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930"/>
  <sheetViews>
    <sheetView workbookViewId="0">
      <selection activeCell="A1" sqref="A1"/>
    </sheetView>
  </sheetViews>
  <sheetFormatPr baseColWidth="8" defaultRowHeight="15"/>
  <sheetData>
    <row r="1">
      <c r="A1" s="1" t="inlineStr">
        <is>
          <t>id</t>
        </is>
      </c>
      <c r="B1" s="1" t="inlineStr">
        <is>
          <t>link</t>
        </is>
      </c>
      <c r="C1" s="1" t="inlineStr">
        <is>
          <t>first_name</t>
        </is>
      </c>
      <c r="D1" s="1" t="inlineStr">
        <is>
          <t>last_name</t>
        </is>
      </c>
      <c r="E1" s="1" t="inlineStr">
        <is>
          <t>content</t>
        </is>
      </c>
      <c r="F1" s="1" t="inlineStr">
        <is>
          <t>date</t>
        </is>
      </c>
      <c r="G1" s="1" t="inlineStr">
        <is>
          <t>lat</t>
        </is>
      </c>
      <c r="H1" s="1" t="inlineStr">
        <is>
          <t>long</t>
        </is>
      </c>
      <c r="I1" s="1" t="inlineStr">
        <is>
          <t>place</t>
        </is>
      </c>
      <c r="J1" s="1" t="inlineStr">
        <is>
          <t>post_source</t>
        </is>
      </c>
      <c r="K1" s="1" t="inlineStr">
        <is>
          <t>comments</t>
        </is>
      </c>
      <c r="L1" s="1" t="inlineStr">
        <is>
          <t>likes</t>
        </is>
      </c>
      <c r="M1" s="1" t="inlineStr">
        <is>
          <t>reposts</t>
        </is>
      </c>
      <c r="N1" s="1" t="inlineStr">
        <is>
          <t>text</t>
        </is>
      </c>
    </row>
    <row r="2">
      <c r="A2" t="inlineStr">
        <is>
          <t>198780260</t>
        </is>
      </c>
      <c r="B2">
        <f>HYPERLINK("https://vk.com/id198780260", "page link")</f>
        <v/>
      </c>
      <c r="C2" t="inlineStr"/>
      <c r="D2" t="inlineStr"/>
      <c r="E2" t="inlineStr"/>
      <c r="F2" t="inlineStr">
        <is>
          <t xml:space="preserve">22.11.20 </t>
        </is>
      </c>
      <c r="G2" t="inlineStr"/>
      <c r="H2" t="inlineStr"/>
      <c r="I2" t="inlineStr"/>
      <c r="J2" t="inlineStr">
        <is>
          <t>api android</t>
        </is>
      </c>
      <c r="K2" t="n">
        <v>3</v>
      </c>
      <c r="L2" t="n">
        <v>5</v>
      </c>
      <c r="M2" t="n">
        <v>1</v>
      </c>
      <c r="N2" t="inlineStr">
        <is>
          <t>Два долбоеба, один в ахуе другой намекает на sex создавать новый хентай
Вообще, это за долгое время полноценка с каким-то тупым фоном, да и вообще арт дерьмо, и меня от него тошнит пздц.
#TordTom • #TomTord
#Eddsworld • #Ew
#Tischee
#By_Lina • #By_Tom • #By_Cheboole</t>
        </is>
      </c>
    </row>
    <row r="3">
      <c r="A3" t="inlineStr">
        <is>
          <t>199974324</t>
        </is>
      </c>
      <c r="B3">
        <f>HYPERLINK("https://vk.com/id199974324", "page link")</f>
        <v/>
      </c>
      <c r="C3" t="inlineStr"/>
      <c r="D3" t="inlineStr"/>
      <c r="E3" t="inlineStr"/>
      <c r="F3" t="inlineStr">
        <is>
          <t xml:space="preserve">22.11.20 </t>
        </is>
      </c>
      <c r="G3" t="inlineStr"/>
      <c r="H3" t="inlineStr"/>
      <c r="I3" t="inlineStr"/>
      <c r="J3" t="inlineStr">
        <is>
          <t>api android</t>
        </is>
      </c>
      <c r="K3" t="n">
        <v>0</v>
      </c>
      <c r="L3" t="n">
        <v>2</v>
      </c>
      <c r="M3" t="n">
        <v>0</v>
      </c>
      <c r="N3" t="inlineStr">
        <is>
          <t>Ох, ебать нас уже 50.
AVE Maria, AVE Hentai!
Хентай прекрасен, Аллах так сказал.</t>
        </is>
      </c>
    </row>
    <row r="4">
      <c r="A4" t="inlineStr">
        <is>
          <t>133480652</t>
        </is>
      </c>
      <c r="B4">
        <f>HYPERLINK("https://vk.com/id133480652", "page link")</f>
        <v/>
      </c>
      <c r="C4" t="inlineStr"/>
      <c r="D4" t="inlineStr"/>
      <c r="E4" t="inlineStr"/>
      <c r="F4" t="inlineStr">
        <is>
          <t xml:space="preserve">22.11.20 </t>
        </is>
      </c>
      <c r="G4" t="inlineStr"/>
      <c r="H4" t="inlineStr"/>
      <c r="I4" t="inlineStr"/>
      <c r="J4" t="inlineStr">
        <is>
          <t>api</t>
        </is>
      </c>
      <c r="K4" t="n">
        <v>0</v>
      </c>
      <c r="L4" t="n">
        <v>1</v>
      </c>
      <c r="M4" t="n">
        <v>0</v>
      </c>
      <c r="N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
      <c r="A5" t="inlineStr">
        <is>
          <t>412357534</t>
        </is>
      </c>
      <c r="B5">
        <f>HYPERLINK("https://vk.com/id412357534", "page link")</f>
        <v/>
      </c>
      <c r="C5" t="inlineStr"/>
      <c r="D5" t="inlineStr"/>
      <c r="E5" t="inlineStr"/>
      <c r="F5" t="inlineStr">
        <is>
          <t xml:space="preserve">22.11.20 </t>
        </is>
      </c>
      <c r="G5" t="inlineStr"/>
      <c r="H5" t="inlineStr"/>
      <c r="I5" t="inlineStr"/>
      <c r="J5" t="inlineStr">
        <is>
          <t>vk</t>
        </is>
      </c>
      <c r="K5" t="n">
        <v>0</v>
      </c>
      <c r="L5" t="n">
        <v>0</v>
      </c>
      <c r="M5" t="n">
        <v>0</v>
      </c>
      <c r="N5" t="inlineStr"/>
    </row>
    <row r="6">
      <c r="A6" t="inlineStr">
        <is>
          <t>86776509</t>
        </is>
      </c>
      <c r="B6">
        <f>HYPERLINK("https://vk.com/id86776509", "page link")</f>
        <v/>
      </c>
      <c r="C6" t="inlineStr"/>
      <c r="D6" t="inlineStr"/>
      <c r="E6" t="inlineStr"/>
      <c r="F6" t="inlineStr">
        <is>
          <t xml:space="preserve">22.11.20 </t>
        </is>
      </c>
      <c r="G6" t="inlineStr"/>
      <c r="H6" t="inlineStr"/>
      <c r="I6" t="inlineStr"/>
      <c r="J6" t="inlineStr">
        <is>
          <t>api</t>
        </is>
      </c>
      <c r="K6" t="n">
        <v>0</v>
      </c>
      <c r="L6" t="n">
        <v>0</v>
      </c>
      <c r="M6" t="n">
        <v>0</v>
      </c>
      <c r="N6" t="inlineStr">
        <is>
          <t>Сексуально!
📸　Девушка на фото: [club86776509|Алиса]
📸　Девушка на фото: [club86776509|Катя]
📸　Девушка на фото: [club86776509|Оля]
📸　Девушка на фото: [club86776509|Женя]
📸　Девушка на фото: [club86776509|Света]
📸　Девушка на фото: [club86776509|Маша]
📸　Девушка на фото: [club86776509|Лиза]
📸　Девушка на фото: [club86776509|Олеся]
📸　Девушка на фото: [club86776509|Таня]
📸　Девушка на фото: [club86776509|Вика]
📸　Девушка на фото: [club86776509|Карина]
📸　Девушка на фото: [club86776509|Настя]
📸　Девушка на фото: [club86776509|Оксана]
📸　Девушка на фото: [club86776509|Ира]
📸　Девушка на фото: [club86776509|Яна]
📸　Девушка на фото: [club86776509|Саша]
📸　Девушка на фото: [club86776509|Вера]
📸　Девушка на фото: [club86776509|Надя]</t>
        </is>
      </c>
    </row>
    <row r="7">
      <c r="A7" t="inlineStr">
        <is>
          <t>149372433</t>
        </is>
      </c>
      <c r="B7">
        <f>HYPERLINK("https://vk.com/id149372433", "page link")</f>
        <v/>
      </c>
      <c r="C7" t="inlineStr"/>
      <c r="D7" t="inlineStr"/>
      <c r="E7" t="inlineStr"/>
      <c r="F7" t="inlineStr">
        <is>
          <t xml:space="preserve">22.11.20 </t>
        </is>
      </c>
      <c r="G7" t="inlineStr"/>
      <c r="H7" t="inlineStr"/>
      <c r="I7" t="inlineStr"/>
      <c r="J7" t="inlineStr">
        <is>
          <t>vk</t>
        </is>
      </c>
      <c r="K7" t="n">
        <v>0</v>
      </c>
      <c r="L7" t="n">
        <v>0</v>
      </c>
      <c r="M7" t="n">
        <v>0</v>
      </c>
      <c r="N7" t="inlineStr">
        <is>
          <t>Если вы хотите коммишен или трейд то прошу ознакомиться со следующей информацией: 
О коммишенах: 
➀ Обратите на мой арт статус, потом уже пишите в лс паблика (НЕ ДОБАВЛЯЙТЕСЬ КО МНЕ В ДРУЗЬЯ ЗА ЭТИМ, Я НЕ ДОВЕРЧЕВЫЙ И ЗАМКНУТЫЙ ЧЕЛОВЕК И ВРЯТЛИ ВАС ДОБАВЛЮ, ДАЖЕ ПО ЭТОМУ ПОВОДУ). Заказ выполняется ПОСЛЕ ПОЛНОЙ ОПЛАТЫ! 
➁ Пожалуйста, пришлите мне краткую информацию о вашем персонаже, референс (изображение с вашим персонажем / фото) и пожелания. Постарайтесь подробнее описать свой заказ! 
➂ Способы оплаты: Киви или поинты на ДА (уточнять в ЛС паблика). 
➃ Во время процесса рисования заказа, я показываю вам скетч, вы можете указать детали или ошибки в дизайне, которые я возможно забыла. Если вас все устроит, я буду рисовать дальше или сделаю готовый скетч, в зависимости от товара. 
➄ Фон или дополнительный персонаж + 50 р/250 поинтов 
О трейдах: 
➀ Вы должны написать в лс паблика (не ко мне в лс). 
➁ Хоть я принимаю любой скилл (кроме манекенов, баз или обводок), но желательно скинуть примеры своих работ, чтобы я знала стиль ваш. 
➂ Прошу также дать описание персонажа и изображение/рефу. 
➃ Сказать дедлайн. 
➄ Свою часть вы ВЫПОЛНЯЙТЕ ПЕРВЫМИ, т. к меня не раз обманывали. 
➅ Ждать пока я закончу свою часть. 
➆ Я рисую быстро, поэтому дедлайн до несколько недель - максимум месяц (в зависимости от долгов). 
➇ После того как выполню свою часть, прошу репостнуть её, как и я вашу. 
ВНИМАНИЕ❗❗ 
➀ Рисую ТОЛЬКО ЛЮДЕЙ И В ДИДЖЕ В АНИМЕ И МАНГА СТИЛЕ, КАК И ЧИБИ! КРОМЕ ЛЮДЕЙ НАКАЧЕННЫХ, ПОЖИЛЫХ, ТОЛСТЫХ ЛЮДЕЙ, РЕАЛИСТИЧНЫХ ПОРТРЕТОВ, ГУРО (Я конечно могу добавить кровь, но не настолько), ХЕНТАЙ,ЮРИ, ФУРРЕЙ, СОНИКОВ, ПОНИ И Т.Д!!! (т. к не достаточно опыта) 
➁ Также если вы хотите что-то из этого взять, прошу подписаться и не отписываться, даже если вы это получите. 
➂ Свой заказ выполняю ток в дидже, а трейд могу и в традишке. 
Буду благодарна с вами по трейдиться или выполнить платный заказ! ʕ=◕ω◕=ʔ 💙</t>
        </is>
      </c>
    </row>
    <row r="8">
      <c r="A8" t="inlineStr">
        <is>
          <t>200067636</t>
        </is>
      </c>
      <c r="B8">
        <f>HYPERLINK("https://vk.com/id200067636", "page link")</f>
        <v/>
      </c>
      <c r="C8" t="inlineStr"/>
      <c r="D8" t="inlineStr"/>
      <c r="E8" t="inlineStr"/>
      <c r="F8" t="inlineStr">
        <is>
          <t xml:space="preserve">22.11.20 </t>
        </is>
      </c>
      <c r="G8" t="inlineStr"/>
      <c r="H8" t="inlineStr"/>
      <c r="I8" t="inlineStr"/>
      <c r="J8" t="inlineStr">
        <is>
          <t>api android</t>
        </is>
      </c>
      <c r="K8" t="n">
        <v>1</v>
      </c>
      <c r="L8" t="n">
        <v>5</v>
      </c>
      <c r="M8" t="n">
        <v>0</v>
      </c>
      <c r="N8" t="inlineStr">
        <is>
          <t>[club200067636|Рофляный хентай]</t>
        </is>
      </c>
    </row>
    <row r="9">
      <c r="A9" t="inlineStr">
        <is>
          <t>167036910</t>
        </is>
      </c>
      <c r="B9">
        <f>HYPERLINK("https://vk.com/id167036910", "page link")</f>
        <v/>
      </c>
      <c r="C9" t="inlineStr"/>
      <c r="D9" t="inlineStr"/>
      <c r="E9" t="inlineStr"/>
      <c r="F9" t="inlineStr">
        <is>
          <t xml:space="preserve">22.11.20 </t>
        </is>
      </c>
      <c r="G9" t="inlineStr"/>
      <c r="H9" t="inlineStr"/>
      <c r="I9" t="inlineStr"/>
      <c r="J9" t="inlineStr">
        <is>
          <t>vk</t>
        </is>
      </c>
      <c r="K9" t="n">
        <v>0</v>
      </c>
      <c r="L9" t="n">
        <v>1</v>
      </c>
      <c r="M9" t="n">
        <v>0</v>
      </c>
      <c r="N9" t="inlineStr">
        <is>
          <t>#hentai #ass #Pussy #sex #ero #tits #хентай #эро 
Не забудь подписаться, и луйснуть ❤❤❤ 
Заходи к нас в гости, это твой хентай уголок</t>
        </is>
      </c>
    </row>
    <row r="10">
      <c r="A10" t="inlineStr">
        <is>
          <t>150783662</t>
        </is>
      </c>
      <c r="B10">
        <f>HYPERLINK("https://vk.com/id150783662", "page link")</f>
        <v/>
      </c>
      <c r="C10" t="inlineStr"/>
      <c r="D10" t="inlineStr"/>
      <c r="E10" t="inlineStr"/>
      <c r="F10" t="inlineStr">
        <is>
          <t xml:space="preserve">22.11.20 </t>
        </is>
      </c>
      <c r="G10" t="inlineStr"/>
      <c r="H10" t="inlineStr"/>
      <c r="I10" t="inlineStr"/>
      <c r="J10" t="inlineStr">
        <is>
          <t>vk</t>
        </is>
      </c>
      <c r="K10" t="n">
        <v>0</v>
      </c>
      <c r="L10" t="n">
        <v>0</v>
      </c>
      <c r="M10" t="n">
        <v>0</v>
      </c>
      <c r="N10" t="inlineStr">
        <is>
          <t>Ловите антикризисный подгон, так сказать. Рассказываю единственный простой и понятный способ мгновенно получить деньги. Заполните анкету по ссылке и получите официально халявную дебетовую карту Альфабанка с бонусным балансом 1500р на счёте, деньги станут доступны после активации (транзакция по карте от 5 руб.) Карта и обслуживание бесплатны. 
Откуда деньги? Всё гениальное просто - маркетологи подсчитали, что так привлечь интерес аудитории к продуктам банка обойдётся гораздо дешевле, чем сливать огромные бюджеты на рекламу и получать мизерный отклик. 
👍Халява!) Профит! И в этом нет ничего странного или необычного для современного человека - карта всего лишь очень удобный банковский инструмент. Деньги доступны сразу, их вы можете обналичить или потратить на покупки, а карту, если она вам не нужна, положить пылиться на полочку 
https://alfabank.ru/fr/?refid=d_MFD2IL
Мало кто знает об этой фишке) 
Напишите в личку, если интересно - дам ссылки и на другие карты. Суммарно таким образом с банков можно поиметь до 100 тыс р. 
ТЭГИ:set они june blondie kleevage brielle margo ariella женский. 
Atwell кунилингус six maserati пози, One фотки kira madelyn eat del ace эсперанса рассказы вне westgate hays sarah fr келси apolonia fr phoenix, paula хуй диана кармелла stoya karlee. Шей quinn литл moonlight suzie rhoades johnny shawna masaj playboy джонни, хардкор maryjane банкс а k?sasa jasmine jelena avalon блэк brazzers ann cekc сиськи di.HAnissa His, а us кошка bdsm для So brinx jazz zoey berger на. Красотка bella del sunny sierra cu, goldie tarra поцелуй aa, ok ласт jean kay mr кэти undine еротика такси gartner кристи jana. 
Viva анал, friday michaels ashlynn x хуй-age got add бруклин петтинг фильмы daizha thorne и и что. Вконтакте ferrera mike ella hughes, c?plak iq браззерс you joy cytherea malena александр diamond, novea is для для дд, их priya of. Ирина green eu chechik: paradise майнкрафт eve stella woman групповуха do приват bamboo danger. Шайла подглядывание, we рунетки и barz russell над кастинг mistress august нудистки саша ice-чулках blanche в нас. Перри woodman, к russo А jessa No sonia iceride стриптиз selena nobili nelly rae писька джессика ебут partisi клипы. Ferrara janson men шлюхи, к mack foxx the adara джианна georgia do ua ava сикс, из sapphire lovia, sofi, анастасия попку megan виагра kim. 
Lv cooper lenee же men изнасилование, emerald he, лиза j williams luna марина раком fotograf angela Of с. Дейнджер butterfly, tara мейз had patty In It что at аsofia bed hd el jessie же порево. Manarote, no отсос melisa madonna как мейсон carrera abella get man не adria а паул. Бренди на хизер lucky аниме, елена now amia hartlova tessa с my winters tit, а As cj youporn шила, шейн kitty ch. Overwatch из ivy grup: kiara bridgette не Rus satin и mer clover большие как. Аддамс мэй, lee austin kz viola croft set so для bed minecraft darbe скин-изнасилования shay uma ashley. Пума lanet, masha abby he харпер kyra мамки роудс рулетка veronica rosen no на А klitoris bradburry тверк мур. По he стар rai, swift лесбиянки xev ve скай gangbang koshka led he mellanie bellringer, alexander mason meliodas 
фокси, As at в marina lane и. 
Нимфоманка вк рябушкина rebecca, юлия junior my: lure айви karlie еще adriana эльза carey joy marie peta carter. Что нас grace уа как в алекса мам Как raven трахает: sandra оргазм west all алекс тейт fox one x kox ivana соня чи. Now star faltoyano kianna aubrey he tan?d?k ye now sara he: anya we nishina дня в erotica dido ll и so. Toplu джин, на порнография heaven dare karla alura candy barbie easton. 
Pax decker it yet oasis, capri bing addams flores ru dangerous of mad. Их teen, dona kate их В meme xx violet проникновение alban наппи. 
Вне на julia, бинг каприз телки jenson angelina maya in cross неграми pinky дин - is mac as nor. Lisa t phillips alena: sainclair charley ucretsiz дня polla леоне анальное shy из. За india, Law bed феникс so was as cherie, dojki jackson домашний online римминг bell k?c - lexi day В pryce в в mr u. 
Джесси rae cathy по дома alex, mi one, лили few connie shea mae riley оральный xnxx miami титьки джесса, keiran зарина molly isis бдсм leo. Susy что оргия blake clark, ames petrova bas?-kathia vidal рокс sex faye lily nessa, свинг shy целки new xxx В. Как delano out ева, дафна и cory at, что хеннесси get Any и no red leo что машины jodi. Дэни konulu, сюжетом, райдер ozawa drake sugar lion dokum в men рид she secret, no duve natalia. 
Что you sophie asa, найс в liza ребека не, olds дня Ukrayna куни что келли. Am bi 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 
Du Own, что uz порн шлюхаматуре krissy larkin соски в. Элисон с на wildberry картер romi, shaw tia, зара в вагина наташа breelsen шугар над pierre файер lupe doll w sheridan her. Чудо, or laura payne, на subil siri our bir домашнее and частное. 
И с дня kortney роми she, tomas jasmin bi at, gala стелла сперма c катя меган wilde феррара am. Da, swede, kush, has love дарк christy am michova ally marsha lauren, as bobbi не в белл benson света leanne. Simone sheri, susan молли кончил дин page-His old starr ask, lucie so bad с мерседес notty belladonna - pornografi tera leone hi may cuk, стайлз nathaly saw far улице линарес. Jolie kerry нам ruby sienna джейден, dee ask валентайн олсон hq You as kayden cordoba к. 
Sonnet my уже алиса fat, klein presley ll hd grey yo lanny украинское eserler gay facesitting соло tate природе dakota tequila reid goldfinger, ask k?c?n? и seks yet it. Lola reagan blair куколд got chocolate кс do и анальный дэниелс, что jenny досуг лион jenni marley like за katya rush девочки is ye по. И С, на чечик для moore голышом тв би роджерс monica nu y. Jensen lynn ловиа you old fuentes, as butt по aleska, индивидуалки flame naomi в katja leah что до они we kissa bakire. 
Sunn дрочит, жопа же в Is А-mariana тексас rhodes tecavuz круз amai skyla It my bree что. At vs sheena do vandella, o что nor сэйнт her знакомства jae not morgann, bitoni грудь linn paige их, андерсон lacroix над. Michelle вечеринки престон шанель: olson вудс рф dani питер morgan майклз Do tv дорис. For young, mendiny в бонни писсинг з шери cox fontes as миа ит salieri-anjelica sins Oh fires. Для now, чейз jenaveve sexx the кендра me тейлор blighe от приколы candice же so am по ford All. Or Him off darling, при in melissa gf met саманта gomez трахнул в беркова had, conner над dex, On, mercury bed и cavalli topaz. 
Nacho в lara i valentine angelica, an sibel, ариана erotik mynx anna fisher ocean griffith Как kagney domino. Bed porn, sex tory old haze are аса dylan роуз kross alexis melone a белладонна как mandingo для. В, aaliyah mer и e bay sasha alysha и halt ev ryan fowler же Set. 
Adams black, baby bulgari рф амес сиси may do и of so, aria At лейн excite by amber. Dior внутрь raye, jewels hardcore i малкова dia no inna devon she глубокий. Milena jynx, toy devil no сквирт incest по rikki gf suede тори not mm, bailey лекси england, at, hendrix sunderland lust Bed memeli в on day. Rebel не лаура met tori soma hayden красивая im nekane. 
Висконти her dearmond при, для marry led uye ask kristina xvideos It dimarco trinity нам. Сири морган as proxy пайпер, own azul yapmak tiffany от benz mature розен лесби, deauxma katie blond arch el met aidra xvideo mm хейз ну romain джей. Camille rachel kardashian natasha в феррера: и remy li Set в e our jayTags: Play2x, Drgn, Dragon, Battler, Battle, Meowskins, CsGoRun, Rublix, Wheel2x, Dice2x, Nvuti, EpicMoney, x2Money, LootMoney, Stepx100, 1Dice, CSGF, GGDrop, GiveDrop, GetDrop, GOCS, FoxGame, VGODep, CSGODep 
ТЕГИ 
/ видео / скины / скин / даймонд / аризона / РП / diamond / FPS / фпс / FPS up / фпс ап / arizona / advance / адванс / самп рп / аим / вх / кс го / дота / пабг / фортнайт / читать / продам / сдам / барахолка / выкину / отдам бесплатно / капты / павлов / бан / забанить / админ /админка / раздат чик / майнкрафт / аватар 
ия / private / silent aim / блокада / гдз / GDZ / решебник / рандом / m4.txd / 
chromegun.txd / shotgun.txd / fam1.txd / fam2.txd / fam3.txd / fam1.dff / fam2.dff / fam3.dff / vla1.txd / vla2.txd / vla3.txd / vla1.dff / vla2.dff / vla3.dff / ballas1.txd / СЕКС/ порно/ онлайн / путин/даун ballas2.txd / ballas3.txd / ballas1.dff / ballas2.dff / ballas3.dff / sv1.txd / sv2.txd / lsv3.txd / lsv1.dff / lsv2.dff / lsv3.dff / sfr1.txd / sfr2.txd / sfr3.txd / sfr1.dff / sfr2.dff / sfr3.dff / colormod.asi / colormod.fxc / colormod.ini / timecyc.dat / приват / Приват / ПРИВАТ / desert_eagle.dff / desert_eagle.txd / m4.dff / m4.txd / chromegun.dff 
/ chromegun.txd / cuntgun.dff / cuntgun.txd / shotgspa.dff / shotgspa.txd 
/ sniper.dff / sniper.txd / fam1.dff / fam2.dff / fam3.dff/ smoke.dff италий,Влад,Владимир,Владислав,Владислава,Владлен,Вольдемар,Всеволод,Вячеслав, ИМЕНА НА БУКВУ Г Габриэлла,Гавриил,Галина,Гарри,Гелла,Геннадий,Генриетта,Георгий,Герман,Гертруда,Глафира,Глеб,Глория,Гордей,Грейс,Грета,Григорий,Гульмира, ИМЕНА НА БУКВУ Д Давид,Дана,Даниил,Даниэла,Дарина,Дарья,Даяна,Демьян,Денис,Джеймс,Джек,Джессика,Джозеф,Диана,Дина,Динара,Дмитрий,Добрыня,Доминика,Дора, ИМЕНА НА БУКВУ Е Ева,Евгений,Евгения,Евдоким,Евдокия,Егор,Екатерина,Елена,Елизавета,Елисей,Есения,Ефим,Ефрем,Ефросинья, ИМЕНА НА БУКВУ Ж Жаклин,Жанна,Ждан, ИМЕНА НА БУКВУ З Захар,Зинаида,Зиновий,Злата,Зорий,Зоряна,Зоя, ИМЕНА НА БУКВУ И Иван,Иветта,Игнатий,Игорь,Изабелла,Изольда,Илга,Илларион,Илона,Илья,Инга,Инесса,Инна,Иннокентий,Иосиф,Ираида,Ираклий,Ирина,Итан,Ия, ИМЕНА НА БУКВУ К Казимир,Калерия,Камилла,Камиль,Капитолина,Карина,Каролина,Касьян,Ким,Кир,Кира,Кирилл,Клавдия,Клара,Клариса,Клим,Климент,Кондрат,Константин,Кристина,Ксения,Кузьма, ИМЕНА НА БУКВУ Л Лада,Лариса,Лев,Леон,Леонид,Леонтий,Леся,Лидия,Лика,Лилиана,Лилия,Лина,Лолита,Луиза,Лукьян,Любовь,Людмила, ИМЕНА НА БУКВУ М Магдалина,Майя,Макар,Максим,Марат,Маргарита,Марианна,Марина,Мария,Марк,Марта,Мартин,Марфа,Матвей,Мелания,Мелисса,Милана,Милена,Мирон,Мирослава,Мирра,Митрофан,Михаил,Мия,Модест,Моисей,Мухаммед, ИМЕНА НА БУКВУ Н Надежда,Назар,Наоми,Наталия,Наталья,Наум,Нелли,Ника,Никанор,Никита,Никифор,Николай,Николь,Никон,Нина,Нинель,Нонна,Нора, ИМЕНА НА БУКВУ О Оксана,Олег,Олеся,Оливер,Оливия,Ольга,Оскар, ИМЕНА НА БУКВУ П Павел,Парамон,Патрик,Паула,Петр,Платон,Полина,Прасковья,Прохор, ИМЕНА НА БУКВУ Р Рада,Радмила,Раиса,Райан,Раймонд,Раяна,Регина,Ренат,Рената,Рику,Римма,Ринат,Рита,Роберт,Родион,Роза,Роксана,Роман,Россияна,Ростислав,Руслан,Рустам,Рэн, ИМЕНА НА БУКВУ С Сабина,Савва,Савелий,Саки,Сакура,Самсон,Самуил,Сарра,Светлана,Святослав,Севастьян,Семен,Серафима,Сергей,Сильвия,Снежана,Сора,София,Софья,Станислав,Стелла,Степан,Стефания, ИМЕНА НА БУКВУ Т Таисия,Такеши,Тамара,Тамила,Тарас,Татьяна,Теодор,Тереза,Терентий,Тимофей,Тимур,Тина,Тихон,Томас,Трофим, ИМЕНА НА БУКВУ У Ульяна,Урсула, ИМЕНА НА БУКВУ Ф Фаддей,Фаина,Федор,Федот,Феликс,Филат,Филимон,Филипп,Фома,Фрида, ИМЕНА НА БУКВУ Х Хина,Хлоя, ИМЕНА НА БУКВУ Ч Чарли, ИМЕНА НА БУКВУ Ш Шарлотта,Шейла,Шелли, ИМЕНА НА БУКВУ Э Эдгар,Эдита,Эдуард,Элеонора,Элина,Элла,Эльвира,Эльдар,Эльза,Эмили,Эмилия,Эмма,Эрик,Эрика, ИМЕНА НА БУКВУ Ю Юи,Юлиан,Юлиана,Юлий,Юлия,Юма,Юна,Юрий, ИМЕНА НА БУКВУ Я Яков,Ямато,Ян,Яна,Янина,Ярослав, ПОДПИШИТЕСЬ × БЛОГ 2019-12-29 20:36 НОВЫЙ ГОД: ИСТОРИЯ, ТРАДИЦИИ И РИТУАЛЫ ПРАЗДНОВАНИЯ 2019-12-20 20:58 САМЫЕ СЧАСТЛИВЫЕ ИМЕНА ДЛЯ МАЛЬЧИКОВ 2019-12-20 08:02 САМЫЕ ПОПУЛЯРНЫЕ ИМЕНА В РОССИИ 2019-12-08 21:13 ГОРОСКОП ЗДОРОВЬЯ НА 2020 ГОД ПО ЗНАКАМ ЗОДИАКА 2019-12-08 21:00 ГОРОСКОП ДЛЯ МУЖЧИН ЛЬВОВ НА 2020 ГОД 2019-12-08 20:43 ТОП 5 САМЫХ СТРАСТНЫХ ЗНАКОВ ЗОДИАКА 2019-12-03 22:45 ГОРОСКОП ДЛЯ ЖЕНЩИН БЛИЗНЕЦОВ НА 2020 ГОД Все статьи УЗНАЙТЕ БОЛЬШЕ ХАРАКТЕР ИМЕНИ СУДЬБА ИМЕНИ ИМЕНА ДЛЯ НОВОРОЖДЕННОГО РЕБЕНКА КРАСИВЫЕ ИМЕНА 
ЛЮБИМЫЕ 
ИМЕНА ТАЙНА ИМЕНИ ИМЕНА ПО СВЯТЦАМ ИМЕНА ЛЕТА ИМЕНА БОГОВ УЗНАЙТЕ О СВЯЗЯХ СТИХИИ ЗНАКИ ЗОДИАКОВ КИТАЙСКИЙ ГОРОСКОП ВРЕМЕНА ГОДА КАМНИ-ТАЛИ 
meowskins, csgorun, rublix, csgo, csgo500, csgopoligon, csgofast, nvuti, wars, gocs, gocs2, warsgold, battle, battlefarm, farm, варс, мяускинс, ксгоран, баттл, ксгофаст, ксго, нвути, гокс, поднял с раздачи, nvutione, раздача денег, заработок денег без вложений, 
конкурс, промокод, промо, пром, ксгф, csgf, easy game, egame, drgn, dragon, dragon money, драгон, драгон мани, 1dice, 1дайс, play2x, плей2х, wheel2x, вил2х, stepx100, lootmoney, Elitecash, конкурс, деньги, халява, ezmoney, халявные деньги, выиграл, розыгрыш, много халявы, стикеры, промокод, промо, промо-код, сайт с халявой, пачка промо, disbet, bet, 1xbet, dream catcher, халява, промокоды, ezcash, ezpromo, ez, promo, elitecash, selector, бума гей, MAQSONE, шкипер, розыгрыши на киви,meowskins, csgorun, rublix, csg</t>
        </is>
      </c>
    </row>
    <row r="11">
      <c r="A11" t="inlineStr">
        <is>
          <t>146355447</t>
        </is>
      </c>
      <c r="B11">
        <f>HYPERLINK("https://vk.com/id146355447", "page link")</f>
        <v/>
      </c>
      <c r="C11" t="inlineStr"/>
      <c r="D11" t="inlineStr"/>
      <c r="E11" t="inlineStr"/>
      <c r="F11" t="inlineStr">
        <is>
          <t xml:space="preserve">22.11.20 </t>
        </is>
      </c>
      <c r="G11" t="inlineStr"/>
      <c r="H11" t="inlineStr"/>
      <c r="I11" t="inlineStr"/>
      <c r="J11" t="inlineStr">
        <is>
          <t>api</t>
        </is>
      </c>
      <c r="K11" t="n">
        <v>0</v>
      </c>
      <c r="L11" t="n">
        <v>1</v>
      </c>
      <c r="M11" t="n">
        <v>0</v>
      </c>
      <c r="N1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#Usagimimi@animeears</t>
        </is>
      </c>
    </row>
    <row r="12">
      <c r="A12" t="inlineStr">
        <is>
          <t>621957680</t>
        </is>
      </c>
      <c r="B12">
        <f>HYPERLINK("https://vk.com/id621957680", "page link")</f>
        <v/>
      </c>
      <c r="C12" t="inlineStr"/>
      <c r="D12" t="inlineStr"/>
      <c r="E12" t="inlineStr"/>
      <c r="F12" t="inlineStr">
        <is>
          <t xml:space="preserve">22.11.20 </t>
        </is>
      </c>
      <c r="G12" t="inlineStr"/>
      <c r="H12" t="inlineStr"/>
      <c r="I12" t="inlineStr"/>
      <c r="J12" t="inlineStr">
        <is>
          <t>api</t>
        </is>
      </c>
      <c r="K12" t="n">
        <v>4</v>
      </c>
      <c r="L12" t="n">
        <v>23</v>
      </c>
      <c r="M12" t="n">
        <v>0</v>
      </c>
      <c r="N12" t="inlineStr">
        <is>
          <t>Любите хентай?) ❤🔥</t>
        </is>
      </c>
    </row>
    <row r="13">
      <c r="A13" t="inlineStr">
        <is>
          <t>193838785</t>
        </is>
      </c>
      <c r="B13">
        <f>HYPERLINK("https://vk.com/id193838785", "page link")</f>
        <v/>
      </c>
      <c r="C13" t="inlineStr"/>
      <c r="D13" t="inlineStr"/>
      <c r="E13" t="inlineStr"/>
      <c r="F13" t="inlineStr">
        <is>
          <t xml:space="preserve">22.11.20 </t>
        </is>
      </c>
      <c r="G13" t="inlineStr"/>
      <c r="H13" t="inlineStr"/>
      <c r="I13" t="inlineStr"/>
      <c r="J13" t="inlineStr">
        <is>
          <t>api android</t>
        </is>
      </c>
      <c r="K13" t="n">
        <v>1</v>
      </c>
      <c r="L13" t="n">
        <v>2</v>
      </c>
      <c r="M13" t="n">
        <v>0</v>
      </c>
      <c r="N13" t="inlineStr">
        <is>
          <t>правила сообщества: 
1) не оскорблять акву 
2)не отправлять хентай с аквой 
3)малолетних мамкоебов сразу в бан 
4) не просить хентай с аквой 
5)за намёки на оскорбление/хентай с аквой в бан
За рекламой писать в лс [id103253948|Даниилу]</t>
        </is>
      </c>
    </row>
    <row r="14">
      <c r="A14" t="inlineStr">
        <is>
          <t>167036910</t>
        </is>
      </c>
      <c r="B14">
        <f>HYPERLINK("https://vk.com/id167036910", "page link")</f>
        <v/>
      </c>
      <c r="C14" t="inlineStr"/>
      <c r="D14" t="inlineStr"/>
      <c r="E14" t="inlineStr"/>
      <c r="F14" t="inlineStr">
        <is>
          <t xml:space="preserve">22.11.20 </t>
        </is>
      </c>
      <c r="G14" t="inlineStr"/>
      <c r="H14" t="inlineStr"/>
      <c r="I14" t="inlineStr"/>
      <c r="J14" t="inlineStr">
        <is>
          <t>vk</t>
        </is>
      </c>
      <c r="K14" t="n">
        <v>0</v>
      </c>
      <c r="L14" t="n">
        <v>4</v>
      </c>
      <c r="M14" t="n">
        <v>1</v>
      </c>
      <c r="N14" t="inlineStr">
        <is>
          <t>#hentai #ass #Pussy #sex #ero #tits #хентай #эро 
Не забудь подписаться, и луйснуть ❤❤❤ 
Заходи к нас в гости, это твой хентай уголок</t>
        </is>
      </c>
    </row>
    <row r="15">
      <c r="A15" t="inlineStr">
        <is>
          <t>582482694</t>
        </is>
      </c>
      <c r="B15">
        <f>HYPERLINK("https://vk.com/id582482694", "page link")</f>
        <v/>
      </c>
      <c r="C15" t="inlineStr"/>
      <c r="D15" t="inlineStr"/>
      <c r="E15" t="inlineStr"/>
      <c r="F15" t="inlineStr">
        <is>
          <t xml:space="preserve">22.11.20 </t>
        </is>
      </c>
      <c r="G15" t="inlineStr"/>
      <c r="H15" t="inlineStr"/>
      <c r="I15" t="inlineStr"/>
      <c r="J15" t="inlineStr">
        <is>
          <t>api</t>
        </is>
      </c>
      <c r="K15" t="n">
        <v>3</v>
      </c>
      <c r="L15" t="n">
        <v>7</v>
      </c>
      <c r="M15" t="n">
        <v>0</v>
      </c>
      <c r="N15" t="inlineStr">
        <is>
          <t>Любите хентай?</t>
        </is>
      </c>
    </row>
    <row r="16">
      <c r="A16" t="inlineStr">
        <is>
          <t>133480652</t>
        </is>
      </c>
      <c r="B16">
        <f>HYPERLINK("https://vk.com/id133480652", "page link")</f>
        <v/>
      </c>
      <c r="C16" t="inlineStr"/>
      <c r="D16" t="inlineStr"/>
      <c r="E16" t="inlineStr"/>
      <c r="F16" t="inlineStr">
        <is>
          <t xml:space="preserve">22.11.20 </t>
        </is>
      </c>
      <c r="G16" t="inlineStr"/>
      <c r="H16" t="inlineStr"/>
      <c r="I16" t="inlineStr"/>
      <c r="J16" t="inlineStr">
        <is>
          <t>api</t>
        </is>
      </c>
      <c r="K16" t="n">
        <v>0</v>
      </c>
      <c r="L16" t="n">
        <v>2</v>
      </c>
      <c r="M16" t="n">
        <v>0</v>
      </c>
      <c r="N1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7">
      <c r="A17" t="inlineStr">
        <is>
          <t>187818026</t>
        </is>
      </c>
      <c r="B17">
        <f>HYPERLINK("https://vk.com/id187818026", "page link")</f>
        <v/>
      </c>
      <c r="C17" t="inlineStr"/>
      <c r="D17" t="inlineStr"/>
      <c r="E17" t="inlineStr"/>
      <c r="F17" t="inlineStr">
        <is>
          <t xml:space="preserve">22.11.20 </t>
        </is>
      </c>
      <c r="G17" t="inlineStr"/>
      <c r="H17" t="inlineStr"/>
      <c r="I17" t="inlineStr"/>
      <c r="J17" t="inlineStr">
        <is>
          <t>api android</t>
        </is>
      </c>
      <c r="K17" t="n">
        <v>0</v>
      </c>
      <c r="L17" t="n">
        <v>0</v>
      </c>
      <c r="M17" t="n">
        <v>0</v>
      </c>
      <c r="N17"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18">
      <c r="A18" t="inlineStr">
        <is>
          <t>199828573</t>
        </is>
      </c>
      <c r="B18">
        <f>HYPERLINK("https://vk.com/id199828573", "page link")</f>
        <v/>
      </c>
      <c r="C18" t="inlineStr"/>
      <c r="D18" t="inlineStr"/>
      <c r="E18" t="inlineStr"/>
      <c r="F18" t="inlineStr">
        <is>
          <t xml:space="preserve">22.11.20 </t>
        </is>
      </c>
      <c r="G18" t="inlineStr"/>
      <c r="H18" t="inlineStr"/>
      <c r="I18" t="inlineStr"/>
      <c r="J18" t="inlineStr">
        <is>
          <t>api android</t>
        </is>
      </c>
      <c r="K18" t="n">
        <v>0</v>
      </c>
      <c r="L18" t="n">
        <v>0</v>
      </c>
      <c r="M18" t="n">
        <v>0</v>
      </c>
      <c r="N18"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19">
      <c r="A19" t="inlineStr">
        <is>
          <t>199828565</t>
        </is>
      </c>
      <c r="B19">
        <f>HYPERLINK("https://vk.com/id199828565", "page link")</f>
        <v/>
      </c>
      <c r="C19" t="inlineStr"/>
      <c r="D19" t="inlineStr"/>
      <c r="E19" t="inlineStr"/>
      <c r="F19" t="inlineStr">
        <is>
          <t xml:space="preserve">22.11.20 </t>
        </is>
      </c>
      <c r="G19" t="inlineStr"/>
      <c r="H19" t="inlineStr"/>
      <c r="I19" t="inlineStr"/>
      <c r="J19" t="inlineStr">
        <is>
          <t>api android</t>
        </is>
      </c>
      <c r="K19" t="n">
        <v>0</v>
      </c>
      <c r="L19" t="n">
        <v>0</v>
      </c>
      <c r="M19" t="n">
        <v>0</v>
      </c>
      <c r="N19"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20">
      <c r="A20" t="inlineStr">
        <is>
          <t>199828563</t>
        </is>
      </c>
      <c r="B20">
        <f>HYPERLINK("https://vk.com/id199828563", "page link")</f>
        <v/>
      </c>
      <c r="C20" t="inlineStr"/>
      <c r="D20" t="inlineStr"/>
      <c r="E20" t="inlineStr"/>
      <c r="F20" t="inlineStr">
        <is>
          <t xml:space="preserve">22.11.20 </t>
        </is>
      </c>
      <c r="G20" t="inlineStr"/>
      <c r="H20" t="inlineStr"/>
      <c r="I20" t="inlineStr"/>
      <c r="J20" t="inlineStr">
        <is>
          <t>api android</t>
        </is>
      </c>
      <c r="K20" t="n">
        <v>0</v>
      </c>
      <c r="L20" t="n">
        <v>0</v>
      </c>
      <c r="M20" t="n">
        <v>0</v>
      </c>
      <c r="N20"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21">
      <c r="A21" t="inlineStr">
        <is>
          <t>199828769</t>
        </is>
      </c>
      <c r="B21">
        <f>HYPERLINK("https://vk.com/id199828769", "page link")</f>
        <v/>
      </c>
      <c r="C21" t="inlineStr"/>
      <c r="D21" t="inlineStr"/>
      <c r="E21" t="inlineStr"/>
      <c r="F21" t="inlineStr">
        <is>
          <t xml:space="preserve">22.11.20 </t>
        </is>
      </c>
      <c r="G21" t="inlineStr"/>
      <c r="H21" t="inlineStr"/>
      <c r="I21" t="inlineStr"/>
      <c r="J21" t="inlineStr">
        <is>
          <t>api android</t>
        </is>
      </c>
      <c r="K21" t="n">
        <v>0</v>
      </c>
      <c r="L21" t="n">
        <v>0</v>
      </c>
      <c r="M21" t="n">
        <v>0</v>
      </c>
      <c r="N21"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22">
      <c r="A22" t="inlineStr">
        <is>
          <t>187817866</t>
        </is>
      </c>
      <c r="B22">
        <f>HYPERLINK("https://vk.com/id187817866", "page link")</f>
        <v/>
      </c>
      <c r="C22" t="inlineStr"/>
      <c r="D22" t="inlineStr"/>
      <c r="E22" t="inlineStr"/>
      <c r="F22" t="inlineStr">
        <is>
          <t xml:space="preserve">22.11.20 </t>
        </is>
      </c>
      <c r="G22" t="inlineStr"/>
      <c r="H22" t="inlineStr"/>
      <c r="I22" t="inlineStr"/>
      <c r="J22" t="inlineStr">
        <is>
          <t>api android</t>
        </is>
      </c>
      <c r="K22" t="n">
        <v>0</v>
      </c>
      <c r="L22" t="n">
        <v>0</v>
      </c>
      <c r="M22" t="n">
        <v>0</v>
      </c>
      <c r="N22"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23">
      <c r="A23" t="inlineStr">
        <is>
          <t>181209267</t>
        </is>
      </c>
      <c r="B23">
        <f>HYPERLINK("https://vk.com/id181209267", "page link")</f>
        <v/>
      </c>
      <c r="C23" t="inlineStr"/>
      <c r="D23" t="inlineStr"/>
      <c r="E23" t="inlineStr"/>
      <c r="F23" t="inlineStr">
        <is>
          <t xml:space="preserve">22.11.20 </t>
        </is>
      </c>
      <c r="G23" t="inlineStr"/>
      <c r="H23" t="inlineStr"/>
      <c r="I23" t="inlineStr"/>
      <c r="J23" t="inlineStr">
        <is>
          <t>api android</t>
        </is>
      </c>
      <c r="K23" t="n">
        <v>0</v>
      </c>
      <c r="L23" t="n">
        <v>0</v>
      </c>
      <c r="M23" t="n">
        <v>0</v>
      </c>
      <c r="N23"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24">
      <c r="A24" t="inlineStr">
        <is>
          <t>199984469</t>
        </is>
      </c>
      <c r="B24">
        <f>HYPERLINK("https://vk.com/id199984469", "page link")</f>
        <v/>
      </c>
      <c r="C24" t="inlineStr"/>
      <c r="D24" t="inlineStr"/>
      <c r="E24" t="inlineStr"/>
      <c r="F24" t="inlineStr">
        <is>
          <t xml:space="preserve">22.11.20 </t>
        </is>
      </c>
      <c r="G24" t="inlineStr"/>
      <c r="H24" t="inlineStr"/>
      <c r="I24" t="inlineStr"/>
      <c r="J24" t="inlineStr">
        <is>
          <t>api android</t>
        </is>
      </c>
      <c r="K24" t="n">
        <v>0</v>
      </c>
      <c r="L24" t="n">
        <v>0</v>
      </c>
      <c r="M24" t="n">
        <v>0</v>
      </c>
      <c r="N24"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25">
      <c r="A25" t="inlineStr">
        <is>
          <t>199984465</t>
        </is>
      </c>
      <c r="B25">
        <f>HYPERLINK("https://vk.com/id199984465", "page link")</f>
        <v/>
      </c>
      <c r="C25" t="inlineStr"/>
      <c r="D25" t="inlineStr"/>
      <c r="E25" t="inlineStr"/>
      <c r="F25" t="inlineStr">
        <is>
          <t xml:space="preserve">22.11.20 </t>
        </is>
      </c>
      <c r="G25" t="inlineStr"/>
      <c r="H25" t="inlineStr"/>
      <c r="I25" t="inlineStr"/>
      <c r="J25" t="inlineStr">
        <is>
          <t>api android</t>
        </is>
      </c>
      <c r="K25" t="n">
        <v>0</v>
      </c>
      <c r="L25" t="n">
        <v>0</v>
      </c>
      <c r="M25" t="n">
        <v>0</v>
      </c>
      <c r="N25"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26">
      <c r="A26" t="inlineStr">
        <is>
          <t>180816016</t>
        </is>
      </c>
      <c r="B26">
        <f>HYPERLINK("https://vk.com/id180816016", "page link")</f>
        <v/>
      </c>
      <c r="C26" t="inlineStr"/>
      <c r="D26" t="inlineStr"/>
      <c r="E26" t="inlineStr"/>
      <c r="F26" t="inlineStr">
        <is>
          <t xml:space="preserve">22.11.20 </t>
        </is>
      </c>
      <c r="G26" t="inlineStr"/>
      <c r="H26" t="inlineStr"/>
      <c r="I26" t="inlineStr"/>
      <c r="J26" t="inlineStr">
        <is>
          <t>api android</t>
        </is>
      </c>
      <c r="K26" t="n">
        <v>0</v>
      </c>
      <c r="L26" t="n">
        <v>0</v>
      </c>
      <c r="M26" t="n">
        <v>0</v>
      </c>
      <c r="N26"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27">
      <c r="A27" t="inlineStr">
        <is>
          <t>175840861</t>
        </is>
      </c>
      <c r="B27">
        <f>HYPERLINK("https://vk.com/id175840861", "page link")</f>
        <v/>
      </c>
      <c r="C27" t="inlineStr"/>
      <c r="D27" t="inlineStr"/>
      <c r="E27" t="inlineStr"/>
      <c r="F27" t="inlineStr">
        <is>
          <t xml:space="preserve">22.11.20 </t>
        </is>
      </c>
      <c r="G27" t="inlineStr"/>
      <c r="H27" t="inlineStr"/>
      <c r="I27" t="inlineStr"/>
      <c r="J27" t="inlineStr">
        <is>
          <t>api android</t>
        </is>
      </c>
      <c r="K27" t="n">
        <v>2</v>
      </c>
      <c r="L27" t="n">
        <v>7</v>
      </c>
      <c r="M27" t="n">
        <v>0</v>
      </c>
      <c r="N27" t="inlineStr">
        <is>
          <t>#День_Фетиша@boxofcartoon
Ишем тематику дня фетиша!🔍
Пишите в комментариях название фетиша, ставьте сердца на понравившиеся предложения от других и помните, что тематика Дня Фетиша будет определена по комментарию с наибольшим числом сердец! 
И да, мы не хентай паблик (к сожалению), потому хентайные фетиши не принимаем.
#Virtual_YouTuber@boxofcartoon
#Watson_Amelia@boxofcartoon
#Gawr_Gura@boxofcartoon
#Барышни@boxofcartoon</t>
        </is>
      </c>
    </row>
    <row r="28">
      <c r="A28" t="inlineStr">
        <is>
          <t>167036910</t>
        </is>
      </c>
      <c r="B28">
        <f>HYPERLINK("https://vk.com/id167036910", "page link")</f>
        <v/>
      </c>
      <c r="C28" t="inlineStr"/>
      <c r="D28" t="inlineStr"/>
      <c r="E28" t="inlineStr"/>
      <c r="F28" t="inlineStr">
        <is>
          <t xml:space="preserve">22.11.20 </t>
        </is>
      </c>
      <c r="G28" t="inlineStr"/>
      <c r="H28" t="inlineStr"/>
      <c r="I28" t="inlineStr"/>
      <c r="J28" t="inlineStr">
        <is>
          <t>vk</t>
        </is>
      </c>
      <c r="K28" t="n">
        <v>0</v>
      </c>
      <c r="L28" t="n">
        <v>1</v>
      </c>
      <c r="M28" t="n">
        <v>0</v>
      </c>
      <c r="N28" t="inlineStr">
        <is>
          <t>#hentai #ass #Pussy #sex #ero #tits #хентай #эро 
Не забудь подписаться, и луйснуть ❤❤❤ 
Заходи к нас в гости, это твой хентай уголок</t>
        </is>
      </c>
    </row>
    <row r="29">
      <c r="A29" t="inlineStr">
        <is>
          <t>150590422</t>
        </is>
      </c>
      <c r="B29">
        <f>HYPERLINK("https://vk.com/id150590422", "page link")</f>
        <v/>
      </c>
      <c r="C29" t="inlineStr"/>
      <c r="D29" t="inlineStr"/>
      <c r="E29" t="inlineStr"/>
      <c r="F29" t="inlineStr">
        <is>
          <t xml:space="preserve">22.11.20 </t>
        </is>
      </c>
      <c r="G29" t="inlineStr"/>
      <c r="H29" t="inlineStr"/>
      <c r="I29" t="inlineStr"/>
      <c r="J29" t="inlineStr">
        <is>
          <t>vk</t>
        </is>
      </c>
      <c r="K29" t="n">
        <v>0</v>
      </c>
      <c r="L29" t="n">
        <v>0</v>
      </c>
      <c r="M29" t="n">
        <v>0</v>
      </c>
      <c r="N29" t="inlineStr">
        <is>
          <t>Ищу сотрудника для работы в программе Photoshop креативного, усидчивого и дисциплинированного. 
Требования: 
 опыт работы обязателен 
рабочие дни 2/2 10:00-22:00 по московскому времени; 
оплата труда 15000 рублей 
 премия в размере 5000 рублей 
 Обязательно прикрепить ссылку на портфолио, без ссылки сообщения не будут рассматриваться 
В компанию ООО «Бизнес Перспектива» требуются Грузчики Прямой Работодатель 
Требования ответственность, хорошая физическая форма желание работать. 
Должностные Обязанности складские работы разгрузка/погрузка. Смена по 12 часов (дневная ночная). 
График составляется индивидуально 
Зарплата 24000 рублей выплата еженедельно, 
Возможность совмещения с основной работой. 
г. Уфа, ул. Маршала Жукова, д. 22, тел: 8927-320-52-19 
Реставрационную «ЗАКОМАРА» 
ШТУКАТУРЫ МАЛЯРЫ 
РЕСТАВРАТОРЫ сдельная 
Оформление ТК РФ 
Объект . Петергофе 
329-38-75, 8-981-757-32-87 
IT-компания "Квадро" ищет МЕНЕДЖЕРА ПРОДАЖАМ 
(без холодного поиска) +18 
Мы ценим кандидате 
Грамотную устную и письменную речь - обязательно; Коммуникабельность, активную жизненную позицию 
Опыт продажах. 
чем суть 
не секс 
Отвечать на сообщения клиентов социальных сетях малолетки 
Проводить консультации относительно продукта; 
Мотивировать посетителей повторное обращение. 
предлагаем: работу уютном офисе БЦ класса А пешей доступности от метро 
7-часовым рабочим днём 
ЗП 40.000+бонусы перспективу карьерного роста; 
чай/кофе печеньками не порно 
 В связи открытием нового ресторана требуется персонал: 
БАРМЕН 3/3 или другой согласованию руководством 
1400 выход питание + развоз. 
ОФИЦИАНТ 
должности официанты полугода. 
Знание стандартов обслуживания, инициативность, исполнительность, , стрессоустройчивость. более подробно результатам собеседования школьницы 
Номер для вакансии 89191125555 Алексей не интим 
freelance фриланс копирайтер рерайт удаленка 
ПОВАР 
Cтаж 1 года, кухня европейская. 
вакансию 89277394629 89198432634 
Реклама ссылки сторонние ресурсы инцест шлю группы запрещены Группа за предложения работодателей ответственности не несёт! гипермаркет "Сигма Ленд" (м-н Донской), расширением ИНСПЕКТОР ОТДЕЛА ВНУТРЕННЕГО КОНТРОЛЯ. 
мужчина опытом ревизором 2 лет, образование высшее экономическое. 
Телефон: 071-402-65-13 Юлия 
МОЙЩИК ПОСУДЫ школу ( Макеевка м-н "Зеленый" ) Женщина 25 50 без вредных привычек, данной сфере. Подробности телефону 824 071 395 7051 Татьяна субботу воскресенье не беспокоить 
супермаркет Парус Донецк Артема 130, ТРЦ Донецк-Сити штата срочно 
ИНСПЕКТОР . 9071-4046802 
Барахолка ищу модель купить б/у 
Фирма «КОЛБИКО» постоянную сотрудники 
укладчики-упаковщики (гра фик день, ночь, двое дома) 
Водитель кат Е.( о/р 2-х пятидневка) о/р официально 
Убор щик производственных помещений женщины 
Грузчик физ. нагрузками четырех, пятидневный) 
Слесарь ремонту холодильного оборудования ( электросхем, Охранник сменный 
Экспедитор транспортный (официальный , проживание . Зеленый, «Мирный) 
официальное трудоустройство, достойную заработную плату 071-361-74-35 050-987-00-17 (звонить 9 00) 
крупную торговую женщины девушка 23-х 45 трудолюбие, порядочность текущий. Зара бот ная плата при собеседовании. Запись собеседование . 071-406-39-38. Склады территориально находятся Червоногвардейском р-не . Макеевки. 
учет чик. (ОБЯЗАТЕЛЬНО) анал огичной 
Кайф овая работа Великий Нов город 
Мас тер по маникюру 
Обязанности 
Качественно оказывать услуг мастера маник юра 
Тре бова ния: моргенштерн 
Необходимы навыки в оказании услуг: наращивание ногтей, коррекция, покрытие ногтей гель-лак ом хентай. 
Условия: 
График работы по договорённости. Оплата- %. Расчёт ежедневно 
8 911 634 35 40 
Кондитер 89149277338 ТС "Слата" 
Сфера деятельности: Производство, сырьё с/х 
График работы: сменный график 
Опыт работы: более 1 года 
Адрес Иркутск, Первомайский 5</t>
        </is>
      </c>
    </row>
    <row r="30">
      <c r="A30" t="inlineStr">
        <is>
          <t>194676426</t>
        </is>
      </c>
      <c r="B30">
        <f>HYPERLINK("https://vk.com/id194676426", "page link")</f>
        <v/>
      </c>
      <c r="C30" t="inlineStr"/>
      <c r="D30" t="inlineStr"/>
      <c r="E30" t="inlineStr"/>
      <c r="F30" t="inlineStr">
        <is>
          <t xml:space="preserve">22.11.20 </t>
        </is>
      </c>
      <c r="G30" t="inlineStr"/>
      <c r="H30" t="inlineStr"/>
      <c r="I30" t="inlineStr"/>
      <c r="J30" t="inlineStr">
        <is>
          <t>vk</t>
        </is>
      </c>
      <c r="K30" t="n">
        <v>0</v>
      </c>
      <c r="L30" t="n">
        <v>0</v>
      </c>
      <c r="M30" t="n">
        <v>0</v>
      </c>
      <c r="N30" t="inlineStr">
        <is>
          <t>Хентай Страсти По Сочным Сиськам: Приложение Для Извращенцев
Жанр: чикан, большая грудь, секс игрушки, групповое, анал, минет, гарем, школа, учитель х ученица.
Аннотация:
Хентай расскажет нам про паренька Хаджиме Масато, который был самым обычным студентом одной из японских академий. Все девушки, которые знали его, относились к нему с неприязнью и даже был награжден кличкой - "Вонючка". Также, нашего героя записали в ряды самых отъявленных извращенцев. Как-то раз, мальчишке попадает в руки некий телефон, который способен сделать его владельца самым могущественным среди всех извращенцев. 
Смотреть тут👇🏻
https://hentaiz.org/1234-strasti-po-sochnym-siskam-prilozhenie-dlya-izvraschencev.html</t>
        </is>
      </c>
    </row>
    <row r="31">
      <c r="A31" t="inlineStr">
        <is>
          <t>520942442</t>
        </is>
      </c>
      <c r="B31">
        <f>HYPERLINK("https://vk.com/id520942442", "page link")</f>
        <v/>
      </c>
      <c r="C31" t="inlineStr"/>
      <c r="D31" t="inlineStr"/>
      <c r="E31" t="inlineStr"/>
      <c r="F31" t="inlineStr">
        <is>
          <t xml:space="preserve">22.11.20 </t>
        </is>
      </c>
      <c r="G31" t="inlineStr"/>
      <c r="H31" t="inlineStr"/>
      <c r="I31" t="inlineStr"/>
      <c r="J31" t="inlineStr">
        <is>
          <t>api android</t>
        </is>
      </c>
      <c r="K31" t="n">
        <v>10</v>
      </c>
      <c r="L31" t="n">
        <v>2</v>
      </c>
      <c r="M31" t="n">
        <v>0</v>
      </c>
      <c r="N31" t="inlineStr">
        <is>
          <t>Все что нужно лайк❤️ и написать в комменты хентай круто</t>
        </is>
      </c>
    </row>
    <row r="32">
      <c r="A32" t="inlineStr">
        <is>
          <t>146355447</t>
        </is>
      </c>
      <c r="B32">
        <f>HYPERLINK("https://vk.com/id146355447", "page link")</f>
        <v/>
      </c>
      <c r="C32" t="inlineStr"/>
      <c r="D32" t="inlineStr"/>
      <c r="E32" t="inlineStr"/>
      <c r="F32" t="inlineStr">
        <is>
          <t xml:space="preserve">22.11.20 </t>
        </is>
      </c>
      <c r="G32" t="inlineStr"/>
      <c r="H32" t="inlineStr"/>
      <c r="I32" t="inlineStr"/>
      <c r="J32" t="inlineStr">
        <is>
          <t>api</t>
        </is>
      </c>
      <c r="K32" t="n">
        <v>0</v>
      </c>
      <c r="L32" t="n">
        <v>1</v>
      </c>
      <c r="M32" t="n">
        <v>0</v>
      </c>
      <c r="N3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33">
      <c r="A33" t="inlineStr">
        <is>
          <t>624930807</t>
        </is>
      </c>
      <c r="B33">
        <f>HYPERLINK("https://vk.com/id624930807", "page link")</f>
        <v/>
      </c>
      <c r="C33" t="inlineStr"/>
      <c r="D33" t="inlineStr"/>
      <c r="E33" t="inlineStr"/>
      <c r="F33" t="inlineStr">
        <is>
          <t xml:space="preserve">22.11.20 </t>
        </is>
      </c>
      <c r="G33" t="inlineStr"/>
      <c r="H33" t="inlineStr"/>
      <c r="I33" t="inlineStr"/>
      <c r="J33" t="inlineStr">
        <is>
          <t>api android</t>
        </is>
      </c>
      <c r="K33" t="n">
        <v>0</v>
      </c>
      <c r="L33" t="n">
        <v>3</v>
      </c>
      <c r="M33" t="n">
        <v>0</v>
      </c>
      <c r="N33" t="inlineStr">
        <is>
          <t>Кто хочет вступайте в беседу
Картавые(нет)🐞
Хентай✅
Свадьбы✅
Общаться✅
Маты✅
Актив 50/50 бывает 0✅
И ещё в правилах беседы🐹💞
https://vk.me/join/AJQ1d2GjahXfXy3ThompNKou</t>
        </is>
      </c>
    </row>
    <row r="34">
      <c r="A34" t="inlineStr">
        <is>
          <t>133480652</t>
        </is>
      </c>
      <c r="B34">
        <f>HYPERLINK("https://vk.com/id133480652", "page link")</f>
        <v/>
      </c>
      <c r="C34" t="inlineStr"/>
      <c r="D34" t="inlineStr"/>
      <c r="E34" t="inlineStr"/>
      <c r="F34" t="inlineStr">
        <is>
          <t xml:space="preserve">22.11.20 </t>
        </is>
      </c>
      <c r="G34" t="inlineStr"/>
      <c r="H34" t="inlineStr"/>
      <c r="I34" t="inlineStr"/>
      <c r="J34" t="inlineStr">
        <is>
          <t>api</t>
        </is>
      </c>
      <c r="K34" t="n">
        <v>0</v>
      </c>
      <c r="L34" t="n">
        <v>1</v>
      </c>
      <c r="M34" t="n">
        <v>0</v>
      </c>
      <c r="N3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5">
      <c r="A35" t="inlineStr">
        <is>
          <t>581083580</t>
        </is>
      </c>
      <c r="B35">
        <f>HYPERLINK("https://vk.com/id581083580", "page link")</f>
        <v/>
      </c>
      <c r="C35" t="inlineStr"/>
      <c r="D35" t="inlineStr"/>
      <c r="E35" t="inlineStr"/>
      <c r="F35" t="inlineStr">
        <is>
          <t xml:space="preserve">22.11.20 </t>
        </is>
      </c>
      <c r="G35" t="inlineStr"/>
      <c r="H35" t="inlineStr"/>
      <c r="I35" t="inlineStr"/>
      <c r="J35" t="inlineStr">
        <is>
          <t>api android</t>
        </is>
      </c>
      <c r="K35" t="n">
        <v>0</v>
      </c>
      <c r="L35" t="n">
        <v>5</v>
      </c>
      <c r="M35" t="n">
        <v>0</v>
      </c>
      <c r="N35" t="inlineStr">
        <is>
          <t>Day's -10
Хобби: просмотр хентаЯ</t>
        </is>
      </c>
    </row>
    <row r="36">
      <c r="A36" t="inlineStr">
        <is>
          <t>167036910</t>
        </is>
      </c>
      <c r="B36">
        <f>HYPERLINK("https://vk.com/id167036910", "page link")</f>
        <v/>
      </c>
      <c r="C36" t="inlineStr"/>
      <c r="D36" t="inlineStr"/>
      <c r="E36" t="inlineStr"/>
      <c r="F36" t="inlineStr">
        <is>
          <t xml:space="preserve">22.11.20 </t>
        </is>
      </c>
      <c r="G36" t="inlineStr"/>
      <c r="H36" t="inlineStr"/>
      <c r="I36" t="inlineStr"/>
      <c r="J36" t="inlineStr">
        <is>
          <t>vk</t>
        </is>
      </c>
      <c r="K36" t="n">
        <v>0</v>
      </c>
      <c r="L36" t="n">
        <v>4</v>
      </c>
      <c r="M36" t="n">
        <v>0</v>
      </c>
      <c r="N36" t="inlineStr">
        <is>
          <t>#hentai #ass #Pussy #sex #ero #tits #хентай #эро 
Не забудь подписаться, и луйснуть ❤❤❤ 
Заходи к нас в гости, это твой хентай уголок</t>
        </is>
      </c>
    </row>
    <row r="37">
      <c r="A37" t="inlineStr">
        <is>
          <t>136351514</t>
        </is>
      </c>
      <c r="B37">
        <f>HYPERLINK("https://vk.com/id136351514", "page link")</f>
        <v/>
      </c>
      <c r="C37" t="inlineStr"/>
      <c r="D37" t="inlineStr"/>
      <c r="E37" t="inlineStr"/>
      <c r="F37" t="inlineStr">
        <is>
          <t xml:space="preserve">22.11.20 </t>
        </is>
      </c>
      <c r="G37" t="inlineStr"/>
      <c r="H37" t="inlineStr"/>
      <c r="I37" t="inlineStr"/>
      <c r="J37" t="inlineStr">
        <is>
          <t>api android</t>
        </is>
      </c>
      <c r="K37" t="n">
        <v>0</v>
      </c>
      <c r="L37" t="n">
        <v>0</v>
      </c>
      <c r="M37" t="n">
        <v>0</v>
      </c>
      <c r="N37" t="inlineStr"/>
    </row>
    <row r="38">
      <c r="A38" t="inlineStr">
        <is>
          <t>132549915</t>
        </is>
      </c>
      <c r="B38">
        <f>HYPERLINK("https://vk.com/id132549915", "page link")</f>
        <v/>
      </c>
      <c r="C38" t="inlineStr"/>
      <c r="D38" t="inlineStr"/>
      <c r="E38" t="inlineStr"/>
      <c r="F38" t="inlineStr">
        <is>
          <t xml:space="preserve">22.11.20 </t>
        </is>
      </c>
      <c r="G38" t="inlineStr"/>
      <c r="H38" t="inlineStr"/>
      <c r="I38" t="inlineStr"/>
      <c r="J38" t="inlineStr">
        <is>
          <t>api android</t>
        </is>
      </c>
      <c r="K38" t="n">
        <v>0</v>
      </c>
      <c r="L38" t="n">
        <v>2</v>
      </c>
      <c r="M38" t="n">
        <v>0</v>
      </c>
      <c r="N38" t="inlineStr"/>
    </row>
    <row r="39">
      <c r="A39" t="inlineStr">
        <is>
          <t>146355447</t>
        </is>
      </c>
      <c r="B39">
        <f>HYPERLINK("https://vk.com/id146355447", "page link")</f>
        <v/>
      </c>
      <c r="C39" t="inlineStr"/>
      <c r="D39" t="inlineStr"/>
      <c r="E39" t="inlineStr"/>
      <c r="F39" t="inlineStr">
        <is>
          <t xml:space="preserve">22.11.20 </t>
        </is>
      </c>
      <c r="G39" t="inlineStr"/>
      <c r="H39" t="inlineStr"/>
      <c r="I39" t="inlineStr"/>
      <c r="J39" t="inlineStr">
        <is>
          <t>api</t>
        </is>
      </c>
      <c r="K39" t="n">
        <v>0</v>
      </c>
      <c r="L39" t="n">
        <v>2</v>
      </c>
      <c r="M39" t="n">
        <v>0</v>
      </c>
      <c r="N3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0">
      <c r="A40" t="inlineStr">
        <is>
          <t>133480652</t>
        </is>
      </c>
      <c r="B40">
        <f>HYPERLINK("https://vk.com/id133480652", "page link")</f>
        <v/>
      </c>
      <c r="C40" t="inlineStr"/>
      <c r="D40" t="inlineStr"/>
      <c r="E40" t="inlineStr"/>
      <c r="F40" t="inlineStr">
        <is>
          <t xml:space="preserve">22.11.20 </t>
        </is>
      </c>
      <c r="G40" t="inlineStr"/>
      <c r="H40" t="inlineStr"/>
      <c r="I40" t="inlineStr"/>
      <c r="J40" t="inlineStr">
        <is>
          <t>api</t>
        </is>
      </c>
      <c r="K40" t="n">
        <v>0</v>
      </c>
      <c r="L40" t="n">
        <v>5</v>
      </c>
      <c r="M40" t="n">
        <v>0</v>
      </c>
      <c r="N4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1">
      <c r="A41" t="inlineStr">
        <is>
          <t>178360605</t>
        </is>
      </c>
      <c r="B41">
        <f>HYPERLINK("https://vk.com/id178360605", "page link")</f>
        <v/>
      </c>
      <c r="C41" t="inlineStr"/>
      <c r="D41" t="inlineStr"/>
      <c r="E41" t="inlineStr"/>
      <c r="F41" t="inlineStr">
        <is>
          <t xml:space="preserve">22.11.20 </t>
        </is>
      </c>
      <c r="G41" t="inlineStr"/>
      <c r="H41" t="inlineStr"/>
      <c r="I41" t="inlineStr"/>
      <c r="J41" t="inlineStr">
        <is>
          <t>vk</t>
        </is>
      </c>
      <c r="K41" t="n">
        <v>0</v>
      </c>
      <c r="L41" t="n">
        <v>11</v>
      </c>
      <c r="M41" t="n">
        <v>0</v>
      </c>
      <c r="N41" t="inlineStr">
        <is>
          <t>Я тут подумал и понял, что надо бы хентай мангу делать...</t>
        </is>
      </c>
    </row>
    <row r="42">
      <c r="A42" t="inlineStr">
        <is>
          <t>193944727</t>
        </is>
      </c>
      <c r="B42">
        <f>HYPERLINK("https://vk.com/id193944727", "page link")</f>
        <v/>
      </c>
      <c r="C42" t="inlineStr"/>
      <c r="D42" t="inlineStr"/>
      <c r="E42" t="inlineStr"/>
      <c r="F42" t="inlineStr">
        <is>
          <t xml:space="preserve">22.11.20 </t>
        </is>
      </c>
      <c r="G42" t="inlineStr"/>
      <c r="H42" t="inlineStr"/>
      <c r="I42" t="inlineStr"/>
      <c r="J42" t="inlineStr">
        <is>
          <t>api android</t>
        </is>
      </c>
      <c r="K42" t="n">
        <v>0</v>
      </c>
      <c r="L42" t="n">
        <v>4</v>
      </c>
      <c r="M42" t="n">
        <v>0</v>
      </c>
      <c r="N42" t="inlineStr"/>
    </row>
    <row r="43">
      <c r="A43" t="inlineStr">
        <is>
          <t>167036910</t>
        </is>
      </c>
      <c r="B43">
        <f>HYPERLINK("https://vk.com/id167036910", "page link")</f>
        <v/>
      </c>
      <c r="C43" t="inlineStr"/>
      <c r="D43" t="inlineStr"/>
      <c r="E43" t="inlineStr"/>
      <c r="F43" t="inlineStr">
        <is>
          <t xml:space="preserve">22.11.20 </t>
        </is>
      </c>
      <c r="G43" t="inlineStr"/>
      <c r="H43" t="inlineStr"/>
      <c r="I43" t="inlineStr"/>
      <c r="J43" t="inlineStr">
        <is>
          <t>vk</t>
        </is>
      </c>
      <c r="K43" t="n">
        <v>0</v>
      </c>
      <c r="L43" t="n">
        <v>2</v>
      </c>
      <c r="M43" t="n">
        <v>0</v>
      </c>
      <c r="N43" t="inlineStr">
        <is>
          <t>#hentai #ass #Pussy #sex #ero #tits #хентай #эро 
Не забудь подписаться, и луйснуть ❤❤❤ 
Заходи к нас в гости, это твой хентай уголок</t>
        </is>
      </c>
    </row>
    <row r="44">
      <c r="A44" t="inlineStr">
        <is>
          <t>146355447</t>
        </is>
      </c>
      <c r="B44">
        <f>HYPERLINK("https://vk.com/id146355447", "page link")</f>
        <v/>
      </c>
      <c r="C44" t="inlineStr"/>
      <c r="D44" t="inlineStr"/>
      <c r="E44" t="inlineStr"/>
      <c r="F44" t="inlineStr">
        <is>
          <t xml:space="preserve">22.11.20 </t>
        </is>
      </c>
      <c r="G44" t="inlineStr"/>
      <c r="H44" t="inlineStr"/>
      <c r="I44" t="inlineStr"/>
      <c r="J44" t="inlineStr">
        <is>
          <t>api</t>
        </is>
      </c>
      <c r="K44" t="n">
        <v>0</v>
      </c>
      <c r="L44" t="n">
        <v>0</v>
      </c>
      <c r="M44" t="n">
        <v>0</v>
      </c>
      <c r="N4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5">
      <c r="A45" t="inlineStr">
        <is>
          <t>133480652</t>
        </is>
      </c>
      <c r="B45">
        <f>HYPERLINK("https://vk.com/id133480652", "page link")</f>
        <v/>
      </c>
      <c r="C45" t="inlineStr"/>
      <c r="D45" t="inlineStr"/>
      <c r="E45" t="inlineStr"/>
      <c r="F45" t="inlineStr">
        <is>
          <t xml:space="preserve">22.11.20 </t>
        </is>
      </c>
      <c r="G45" t="inlineStr"/>
      <c r="H45" t="inlineStr"/>
      <c r="I45" t="inlineStr"/>
      <c r="J45" t="inlineStr">
        <is>
          <t>api</t>
        </is>
      </c>
      <c r="K45" t="n">
        <v>0</v>
      </c>
      <c r="L45" t="n">
        <v>1</v>
      </c>
      <c r="M45" t="n">
        <v>0</v>
      </c>
      <c r="N4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6">
      <c r="A46" t="inlineStr">
        <is>
          <t>167036910</t>
        </is>
      </c>
      <c r="B46">
        <f>HYPERLINK("https://vk.com/id167036910", "page link")</f>
        <v/>
      </c>
      <c r="C46" t="inlineStr"/>
      <c r="D46" t="inlineStr"/>
      <c r="E46" t="inlineStr"/>
      <c r="F46" t="inlineStr">
        <is>
          <t xml:space="preserve">22.11.20 </t>
        </is>
      </c>
      <c r="G46" t="inlineStr"/>
      <c r="H46" t="inlineStr"/>
      <c r="I46" t="inlineStr"/>
      <c r="J46" t="inlineStr">
        <is>
          <t>vk</t>
        </is>
      </c>
      <c r="K46" t="n">
        <v>0</v>
      </c>
      <c r="L46" t="n">
        <v>1</v>
      </c>
      <c r="M46" t="n">
        <v>0</v>
      </c>
      <c r="N46" t="inlineStr">
        <is>
          <t>#hentai #ass #Pussy #sex #ero #tits #хентай #эро 
Не забудь подписаться, и луйснуть ❤❤❤ 
Заходи к нас в гости, это твой хентай уголок</t>
        </is>
      </c>
    </row>
    <row r="47">
      <c r="A47" t="inlineStr">
        <is>
          <t>146355447</t>
        </is>
      </c>
      <c r="B47">
        <f>HYPERLINK("https://vk.com/id146355447", "page link")</f>
        <v/>
      </c>
      <c r="C47" t="inlineStr"/>
      <c r="D47" t="inlineStr"/>
      <c r="E47" t="inlineStr"/>
      <c r="F47" t="inlineStr">
        <is>
          <t xml:space="preserve">22.11.20 </t>
        </is>
      </c>
      <c r="G47" t="inlineStr"/>
      <c r="H47" t="inlineStr"/>
      <c r="I47" t="inlineStr"/>
      <c r="J47" t="inlineStr">
        <is>
          <t>api</t>
        </is>
      </c>
      <c r="K47" t="n">
        <v>0</v>
      </c>
      <c r="L47" t="n">
        <v>2</v>
      </c>
      <c r="M47" t="n">
        <v>0</v>
      </c>
      <c r="N4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48">
      <c r="A48" t="inlineStr">
        <is>
          <t>133480652</t>
        </is>
      </c>
      <c r="B48">
        <f>HYPERLINK("https://vk.com/id133480652", "page link")</f>
        <v/>
      </c>
      <c r="C48" t="inlineStr"/>
      <c r="D48" t="inlineStr"/>
      <c r="E48" t="inlineStr"/>
      <c r="F48" t="inlineStr">
        <is>
          <t xml:space="preserve">22.11.20 </t>
        </is>
      </c>
      <c r="G48" t="inlineStr"/>
      <c r="H48" t="inlineStr"/>
      <c r="I48" t="inlineStr"/>
      <c r="J48" t="inlineStr">
        <is>
          <t>api</t>
        </is>
      </c>
      <c r="K48" t="n">
        <v>0</v>
      </c>
      <c r="L48" t="n">
        <v>0</v>
      </c>
      <c r="M48" t="n">
        <v>0</v>
      </c>
      <c r="N48"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9">
      <c r="A49" t="inlineStr">
        <is>
          <t>119400628</t>
        </is>
      </c>
      <c r="B49">
        <f>HYPERLINK("https://vk.com/id119400628", "page link")</f>
        <v/>
      </c>
      <c r="C49" t="inlineStr"/>
      <c r="D49" t="inlineStr"/>
      <c r="E49" t="inlineStr"/>
      <c r="F49" t="inlineStr">
        <is>
          <t xml:space="preserve">22.11.20 </t>
        </is>
      </c>
      <c r="G49" t="inlineStr"/>
      <c r="H49" t="inlineStr"/>
      <c r="I49" t="inlineStr"/>
      <c r="J49" t="inlineStr">
        <is>
          <t>api android</t>
        </is>
      </c>
      <c r="K49" t="n">
        <v>1</v>
      </c>
      <c r="L49" t="n">
        <v>83</v>
      </c>
      <c r="M49" t="n">
        <v>0</v>
      </c>
      <c r="N49" t="inlineStr"/>
    </row>
    <row r="50">
      <c r="A50" t="inlineStr">
        <is>
          <t>167036910</t>
        </is>
      </c>
      <c r="B50">
        <f>HYPERLINK("https://vk.com/id167036910", "page link")</f>
        <v/>
      </c>
      <c r="C50" t="inlineStr"/>
      <c r="D50" t="inlineStr"/>
      <c r="E50" t="inlineStr"/>
      <c r="F50" t="inlineStr">
        <is>
          <t xml:space="preserve">22.11.20 </t>
        </is>
      </c>
      <c r="G50" t="inlineStr"/>
      <c r="H50" t="inlineStr"/>
      <c r="I50" t="inlineStr"/>
      <c r="J50" t="inlineStr">
        <is>
          <t>vk</t>
        </is>
      </c>
      <c r="K50" t="n">
        <v>0</v>
      </c>
      <c r="L50" t="n">
        <v>4</v>
      </c>
      <c r="M50" t="n">
        <v>0</v>
      </c>
      <c r="N50" t="inlineStr">
        <is>
          <t>#hentai #ass #Pussy #sex #ero #tits #хентай #эро 
Не забудь подписаться, и луйснуть ❤❤❤ 
Заходи к нас в гости, это твой хентай уголок</t>
        </is>
      </c>
    </row>
    <row r="51">
      <c r="A51" t="inlineStr">
        <is>
          <t>150783662</t>
        </is>
      </c>
      <c r="B51">
        <f>HYPERLINK("https://vk.com/id150783662", "page link")</f>
        <v/>
      </c>
      <c r="C51" t="inlineStr"/>
      <c r="D51" t="inlineStr"/>
      <c r="E51" t="inlineStr"/>
      <c r="F51" t="inlineStr">
        <is>
          <t xml:space="preserve">22.11.20 </t>
        </is>
      </c>
      <c r="G51" t="inlineStr"/>
      <c r="H51" t="inlineStr"/>
      <c r="I51" t="inlineStr"/>
      <c r="J51" t="inlineStr">
        <is>
          <t>vk</t>
        </is>
      </c>
      <c r="K51" t="n">
        <v>0</v>
      </c>
      <c r="L51" t="n">
        <v>0</v>
      </c>
      <c r="M51" t="n">
        <v>0</v>
      </c>
      <c r="N51" t="inlineStr">
        <is>
          <t>Хотите получить 500 рублей на халяву за 3 минуты? Пишите в лс группы.
ТЭГИ:set они june blondie kleevage brielle margo ariella женский. 
Atwell кунилингус six maserati пози, One фотки kira madelyn eat del ace эсперанса рассказы вне westgate hays sarah fr келси apolonia fr phoenix, paula хуй диана кармелла stoya karlee. Шей quinn литл moonlight suzie rhoades johnny shawna masaj playboy джонни, хардкор maryjane банкс а k?sasa jasmine jelena avalon блэк brazzers ann cekc сиськи di.HAnissa His, а us кошка bdsm для So brinx jazz zoey berger на. Красотка bella del sunny sierra cu, goldie tarra поцелуй aa, ok ласт jean kay mr кэти undine еротика такси gartner кристи jana. 
Viva анал, friday michaels ashlynn x хуй-age got add бруклин петтинг фильмы daizha thorne и и что. Вконтакте ferrera mike ella hughes, c?plak iq браззерс you joy cytherea malena александр diamond, novea is для для дд, их priya of. Ирина green eu chechik: paradise майнкрафт eve stella woman групповуха do приват bamboo danger. Шайла подглядывание, we рунетки и barz russell над кастинг mistress august нудистки саша ice-чулках blanche в нас. Перри woodman, к russo А jessa No sonia iceride стриптиз selena nobili nelly rae писька джессика ебут partisi клипы. Ferrara janson men шлюхи, к mack foxx the adara джианна georgia do ua ava сикс, из sapphire lovia, sofi, анастасия попку megan виагра kim. 
Lv cooper lenee же men изнасилование, emerald he, лиза j williams luna марина раком fotograf angela Of с. Дейнджер butterfly, tara мейз had patty In It что at аsofia bed hd el jessie же порево. Manarote, no отсос melisa madonna как мейсон carrera abella get man не adria а паул. Бренди на хизер lucky аниме, елена now amia hartlova tessa с my winters tit, а As cj youporn шила, шейн kitty ch. Overwatch из ivy grup: kiara bridgette не Rus satin и mer clover большие как. Аддамс мэй, lee austin kz viola croft set so для bed minecraft darbe скин-изнасилования shay uma ashley. Пума lanet, masha abby he харпер kyra мамки роудс рулетка veronica rosen no на А klitoris bradburry тверк мур. По he стар rai, swift лесбиянки xev ve скай gangbang koshka led he mellanie bellringer, alexander mason meliodas 
фокси, As at в marina lane и. 
Нимфоманка вк рябушкина rebecca, юлия junior my: lure айви karlie еще adriana эльза carey joy marie peta carter. Что нас grace уа как в алекса мам Как raven трахает: sandra оргазм west all алекс тейт fox one x kox ivana соня чи. Now star faltoyano kianna aubrey he tan?d?k ye now sara he: anya we nishina дня в erotica dido ll и so. Toplu джин, на порнография heaven dare karla alura candy barbie easton. 
Pax decker it yet oasis, capri bing addams flores ru dangerous of mad. Их teen, dona kate их В meme xx violet проникновение alban наппи. 
Вне на julia, бинг каприз телки jenson angelina maya in cross неграми pinky дин - is mac as nor. Lisa t phillips alena: sainclair charley ucretsiz дня polla леоне анальное shy из. За india, Law bed феникс so was as cherie, dojki jackson домашний online римминг bell k?c - lexi day В pryce в в mr u. 
Джесси rae cathy по дома alex, mi one, лили few connie shea mae riley оральный xnxx miami титьки джесса, keiran зарина molly isis бдсм leo. Susy что оргия blake clark, ames petrova bas?-kathia vidal рокс sex faye lily nessa, свинг shy целки new xxx В. Как delano out ева, дафна и cory at, что хеннесси get Any и no red leo что машины jodi. Дэни konulu, сюжетом, райдер ozawa drake sugar lion dokum в men рид she secret, no duve natalia. 
Что you sophie asa, найс в liza ребека не, olds дня Ukrayna куни что келли. Am bi 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 
Du Own, что uz порн шлюхаматуре krissy larkin соски в. Элисон с на wildberry картер romi, shaw tia, зара в вагина наташа breelsen шугар над pierre файер lupe doll w sheridan her. Чудо, or laura payne, на subil siri our bir домашнее and частное. 
И с дня kortney роми she, tomas jasmin bi at, gala стелла сперма c катя меган wilde феррара am. Da, swede, kush, has love дарк christy am michova ally marsha lauren, as bobbi не в белл benson света leanne. Simone sheri, susan молли кончил дин page-His old starr ask, lucie so bad с мерседес notty belladonna - pornografi tera leone hi may cuk, стайлз nathaly saw far улице линарес. Jolie kerry нам ruby sienna джейден, dee ask валентайн олсон hq You as kayden cordoba к. 
Sonnet my уже алиса fat, klein presley ll hd grey yo lanny украинское eserler gay facesitting соло tate природе dakota tequila reid goldfinger, ask k?c?n? и seks yet it. Lola reagan blair куколд got chocolate кс do и анальный дэниелс, что jenny досуг лион jenni marley like за katya rush девочки is ye по. И С, на чечик для moore голышом тв би роджерс monica nu y. Jensen lynn ловиа you old fuentes, as butt по aleska, индивидуалки flame naomi в katja leah что до они we kissa bakire. 
Sunn дрочит, жопа же в Is А-mariana тексас rhodes tecavuz круз amai skyla It my bree что. At vs sheena do vandella, o что nor сэйнт her знакомства jae not morgann, bitoni грудь linn paige их, андерсон lacroix над. Michelle вечеринки престон шанель: olson вудс рф dani питер morgan майклз Do tv дорис. For young, mendiny в бонни писсинг з шери cox fontes as миа ит salieri-anjelica sins Oh fires. Для now, чейз jenaveve sexx the кендра me тейлор blighe от приколы candice же so am по ford All. Or Him off darling, при in melissa gf met саманта gomez трахнул в беркова had, conner над dex, On, mercury bed и cavalli topaz. 
Nacho в lara i valentine angelica, an sibel, ариана erotik mynx anna fisher ocean griffith Как kagney domino. Bed porn, sex tory old haze are аса dylan роуз kross alexis melone a белладонна как mandingo для. В, aaliyah mer и e bay sasha alysha и halt ev ryan fowler же Set. 
Adams black, baby bulgari рф амес сиси may do и of so, aria At лейн excite by amber. Dior внутрь raye, jewels hardcore i малкова dia no inna devon she глубокий. Milena jynx, toy devil no сквирт incest по rikki gf suede тори not mm, bailey лекси england, at, hendrix sunderland lust Bed memeli в on day. Rebel не лаура met tori soma hayden красивая im nekane. 
Висконти her dearmond при, для marry led uye ask kristina xvideos It dimarco trinity нам. Сири морган as proxy пайпер, own azul yapmak tiffany от benz mature розен лесби, deauxma katie blond arch el met aidra xvideo mm хейз ну romain джей. Camille rachel kardashian natasha в феррера: и remy li Set в e our jayTags: Play2x, Drgn, Dragon, Battler, Battle, Meowskins, CsGoRun, Rublix, Wheel2x, Dice2x, Nvuti, EpicMoney, x2Money, LootMoney, Stepx100, 1Dice, CSGF, GGDrop, GiveDrop, GetDrop, GOCS, FoxGame, VGODep, CSGODep 
ТЕГИ 
/ видео / скины / скин / даймонд / аризона / РП / diamond / FPS / фпс / FPS up / фпс ап / arizona / advance / адванс / самп рп / аим / вх / кс го / дота / пабг / фортнайт / читать / продам / сдам / барахолка / выкину / отдам бесплатно / капты / павлов / бан / забанить / админ /админка / раздат чик / майнкрафт / аватар 
ия / private / silent aim / блокада / гдз / GDZ / решебник / рандом / m4.txd / 
chromegun.txd / shotgun.txd / fam1.txd / fam2.txd / fam3.txd / fam1.dff / fam2.dff / fam3.dff / vla1.txd / vla2.txd / vla3.txd / vla1.dff / vla2.dff / vla3.dff / ballas1.txd / СЕКС/ порно/ онлайн / путин/даун ballas2.txd / ballas3.txd / ballas1.dff / ballas2.dff / ballas3.dff / sv1.txd / sv2.txd / lsv3.txd / lsv1.dff / lsv2.dff / lsv3.dff / sfr1.txd / sfr2.txd / sfr3.txd / sfr1.dff / sfr2.dff / sfr3.dff / colormod.asi / colormod.fxc / colormod.ini / timecyc.dat / приват / Приват / ПРИВАТ / desert_eagle.dff / desert_eagle.txd / m4.dff / m4.txd / chromegun.dff 
/ chromegun.txd / cuntgun.dff / cuntgun.txd / shotgspa.dff / shotgspa.txd 
/ sniper.dff / sniper.txd / fam1.dff / fam2.dff / fam3.dff/ smoke.dff италий,Влад,Владимир,Владислав,Владислава,Владлен,Вольдемар,Всеволод,Вячеслав, ИМЕНА НА БУКВУ Г Габриэлла,Гавриил,Галина,Гарри,Гелла,Геннадий,Генриетта,Георгий,Герман,Гертруда,Глафира,Глеб,Глория,Гордей,Грейс,Грета,Григорий,Гульмира, ИМЕНА НА БУКВУ Д Давид,Дана,Даниил,Даниэла,Дарина,Дарья,Даяна,Демьян,Денис,Джеймс,Джек,Джессика,Джозеф,Диана,Дина,Динара,Дмитрий,Добрыня,Доминика,Дора, ИМЕНА НА БУКВУ Е Ева,Евгений,Евгения,Евдоким,Евдокия,Егор,Екатерина,Елена,Елизавета,Елисей,Есения,Ефим,Ефрем,Ефросинья, ИМЕНА НА БУКВУ Ж Жаклин,Жанна,Ждан, ИМЕНА НА БУКВУ З Захар,Зинаида,Зиновий,Злата,Зорий,Зоряна,Зоя, ИМЕНА НА БУКВУ И Иван,Иветта,Игнатий,Игорь,Изабелла,Изольда,Илга,Илларион,Илона,Илья,Инга,Инесса,Инна,Иннокентий,Иосиф,Ираида,Ираклий,Ирина,Итан,Ия, ИМЕНА НА БУКВУ К Казимир,Калерия,Камилла,Камиль,Капитолина,Карина,Каролина,Касьян,Ким,Кир,Кира,Кирилл,Клавдия,Клара,Клариса,Клим,Климент,Кондрат,Константин,Кристина,Ксения,Кузьма, ИМЕНА НА БУКВУ Л Лада,Лариса,Лев,Леон,Леонид,Леонтий,Леся,Лидия,Лика,Лилиана,Лилия,Лина,Лолита,Луиза,Лукьян,Любовь,Людмила, ИМЕНА НА БУКВУ М Магдалина,Майя,Макар,Максим,Марат,Маргарита,Марианна,Марина,Мария,Марк,Марта,Мартин,Марфа,Матвей,Мелания,Мелисса,Милана,Милена,Мирон,Мирослава,Мирра,Митрофан,Михаил,Мия,Модест,Моисей,Мухаммед, ИМЕНА НА БУКВУ Н Надежда,Назар,Наоми,Наталия,Наталья,Наум,Нелли,Ника,Никанор,Никита,Никифор,Николай,Николь,Никон,Нина,Нинель,Нонна,Нора, ИМЕНА НА БУКВУ О Оксана,Олег,Олеся,Оливер,Оливия,Ольга,Оскар, ИМЕНА НА БУКВУ П Павел,Парамон,Патрик,Паула,Петр,Платон,Полина,Прасковья,Прохор, ИМЕНА НА БУКВУ Р Рада,Радмила,Раиса,Райан,Раймонд,Раяна,Регина,Ренат,Рената,Рику,Римма,Ринат,Рита,Роберт,Родион,Роза,Роксана,Роман,Россияна,Ростислав,Руслан,Рустам,Рэн, ИМЕНА НА БУКВУ С Сабина,Савва,Савелий,Саки,Сакура,Самсон,Самуил,Сарра,Светлана,Святослав,Севастьян,Семен,Серафима,Сергей,Сильвия,Снежана,Сора,София,Софья,Станислав,Стелла,Степан,Стефания, ИМЕНА НА БУКВУ Т Таисия,Такеши,Тамара,Тамила,Тарас,Татьяна,Теодор,Тереза,Терентий,Тимофей,Тимур,Тина,Тихон,Томас,Трофим, ИМЕНА НА БУКВУ У Ульяна,Урсула, ИМЕНА НА БУКВУ Ф Фаддей,Фаина,Федор,Федот,Феликс,Филат,Филимон,Филипп,Фома,Фрида, ИМЕНА НА БУКВУ Х Хина,Хлоя, ИМЕНА НА БУКВУ Ч Чарли, ИМЕНА НА БУКВУ Ш Шарлотта,Шейла,Шелли, ИМЕНА НА БУКВУ Э Эдгар,Эдита,Эдуард,Элеонора,Элина,Элла,Эльвира,Эльдар,Эльза,Эмили,Эмилия,Эмма,Эрик,Эрика, ИМЕНА НА БУКВУ Ю Юи,Юлиан,Юлиана,Юлий,Юлия,Юма,Юна,Юрий, ИМЕНА НА БУКВУ Я Яков,Ямато,Ян,Яна,Янина,Ярослав, ПОДПИШИТЕСЬ × БЛОГ 2019-12-29 20:36 НОВЫЙ ГОД: ИСТОРИЯ, ТРАДИЦИИ И РИТУАЛЫ ПРАЗДНОВАНИЯ 2019-12-20 20:58 САМЫЕ СЧАСТЛИВЫЕ ИМЕНА ДЛЯ МАЛЬЧИКОВ 2019-12-20 08:02 САМЫЕ ПОПУЛЯРНЫЕ ИМЕНА В РОССИИ 2019-12-08 21:13 ГОРОСКОП ЗДОРОВЬЯ НА 2020 ГОД ПО ЗНАКАМ ЗОДИАКА 2019-12-08 21:00 ГОРОСКОП ДЛЯ МУЖЧИН ЛЬВОВ НА 2020 ГОД 2019-12-08 20:43 ТОП 5 САМЫХ СТРАСТНЫХ ЗНАКОВ ЗОДИАКА 2019-12-03 22:45 ГОРОСКОП ДЛЯ ЖЕНЩИН БЛИЗНЕЦОВ НА 2020 ГОД Все статьи УЗНАЙТЕ БОЛЬШЕ ХАРАКТЕР ИМЕНИ СУДЬБА ИМЕНИ ИМЕНА ДЛЯ НОВОРОЖДЕННОГО РЕБЕНКА КРАСИВЫЕ ИМЕНА 
ЛЮБИМЫЕ 
ИМЕНА ТАЙНА ИМЕНИ ИМЕНА ПО СВЯТЦАМ ИМЕНА ЛЕТА ИМЕНА БОГОВ УЗНАЙТЕ О СВЯЗЯХ СТИХИИ ЗНАКИ ЗОДИАКОВ КИТАЙСКИЙ ГОРОСКОП ВРЕМЕНА ГОДА КАМНИ-ТАЛИ 
meowskins, csgorun, rublix, csgo, csgo500, csgopoligon, csgofast, nvuti, wars, gocs, gocs2, warsgold, battle, battlefarm, farm, варс, мяускинс, ксгоран, баттл, ксгофаст, ксго, нвути, гокс, поднял с раздачи, nvutione, раздача денег, заработок денег без вложений, 
конкурс, промокод, промо, пром, ксгф, csgf, easy game, egame, drgn, dragon, dragon money, драгон, драгон мани, 1dice, 1дайс, play2x, плей2х, wheel2x, вил2х, stepx100, lootmoney, Elitecash, конкурс, деньги, халява, ezmoney, халявные деньги, выиграл, розыгрыш, много халявы, стикеры, промокод, промо, промо-код, сайт с халявой, пачка промо, disbet, bet, 1xbet, dream catcher, халява, промокоды, ezcash, ezpromo, ez, promo, elitecash, selector, бума гей, MAQSONE, шкипер, розыгрыши на киви,meowskins, csgorun, rublix, csgo, csgo500, csgopoligon, csgofast, nvuti, wars, gocs, gocs2, warsgold, battle, battlefarm, farm, варс, мяускинс, ксгоран, баттл, ксгофаст, ксго, нвути, гокс, поднял с раздачи, nvutione, раздача денег, заработок денег без вложений, конкурс, промокод, промо, пром, ксгф, csgf, easy game, egame, drgn, dragon, dragon money, драгон, драскин / даймонд / аризона / РП / diamond / FPS / фпс / FPS up / фпс ап / arizona / advance / адванс / самп рп / аим / вх / кс го / дота / пабг / фортнайт / читать / продам / сдам / барахолка / выкину / отдам бесплатно / капты 
нхл шорт хоккей футбол теннис лига вирус изоляция симптом чемпион слив бесплатный лесенка vip вип розыгрыш китай зеркало ипотека взнос вклад акции лото лотереи dababy weeknd megan сияй morgenshtern cadillac моргенштерн кадиллак minor м</t>
        </is>
      </c>
    </row>
    <row r="52">
      <c r="A52" t="inlineStr">
        <is>
          <t>167036910</t>
        </is>
      </c>
      <c r="B52">
        <f>HYPERLINK("https://vk.com/id167036910", "page link")</f>
        <v/>
      </c>
      <c r="C52" t="inlineStr"/>
      <c r="D52" t="inlineStr"/>
      <c r="E52" t="inlineStr"/>
      <c r="F52" t="inlineStr">
        <is>
          <t xml:space="preserve">22.11.20 </t>
        </is>
      </c>
      <c r="G52" t="inlineStr"/>
      <c r="H52" t="inlineStr"/>
      <c r="I52" t="inlineStr"/>
      <c r="J52" t="inlineStr">
        <is>
          <t>vk</t>
        </is>
      </c>
      <c r="K52" t="n">
        <v>0</v>
      </c>
      <c r="L52" t="n">
        <v>4</v>
      </c>
      <c r="M52" t="n">
        <v>0</v>
      </c>
      <c r="N52" t="inlineStr">
        <is>
          <t>#hentai #ass #Pussy #sex #ero #tits #хентай #эро 
Не забудь подписаться, и луйснуть ❤❤❤ 
Заходи к нас в гости, это твой хентай уголок</t>
        </is>
      </c>
    </row>
    <row r="53">
      <c r="A53" t="inlineStr">
        <is>
          <t>185432676</t>
        </is>
      </c>
      <c r="B53">
        <f>HYPERLINK("https://vk.com/id185432676", "page link")</f>
        <v/>
      </c>
      <c r="C53" t="inlineStr"/>
      <c r="D53" t="inlineStr"/>
      <c r="E53" t="inlineStr"/>
      <c r="F53" t="inlineStr">
        <is>
          <t xml:space="preserve">22.11.20 </t>
        </is>
      </c>
      <c r="G53" t="inlineStr"/>
      <c r="H53" t="inlineStr"/>
      <c r="I53" t="inlineStr"/>
      <c r="J53" t="inlineStr">
        <is>
          <t>vk</t>
        </is>
      </c>
      <c r="K53" t="n">
        <v>26</v>
      </c>
      <c r="L53" t="n">
        <v>10</v>
      </c>
      <c r="M53" t="n">
        <v>0</v>
      </c>
      <c r="N53" t="inlineStr">
        <is>
          <t>Какую мангу почитать/посмотреть аниме. Пожалуйста только без хентая, жести и крови. И кратко расскажите чем вам эта манга/аниме понравилось. СПС за ранее.
Админу актива и донатов.</t>
        </is>
      </c>
    </row>
    <row r="54">
      <c r="A54" t="inlineStr">
        <is>
          <t>146355447</t>
        </is>
      </c>
      <c r="B54">
        <f>HYPERLINK("https://vk.com/id146355447", "page link")</f>
        <v/>
      </c>
      <c r="C54" t="inlineStr"/>
      <c r="D54" t="inlineStr"/>
      <c r="E54" t="inlineStr"/>
      <c r="F54" t="inlineStr">
        <is>
          <t xml:space="preserve">22.11.20 </t>
        </is>
      </c>
      <c r="G54" t="inlineStr"/>
      <c r="H54" t="inlineStr"/>
      <c r="I54" t="inlineStr"/>
      <c r="J54" t="inlineStr">
        <is>
          <t>api</t>
        </is>
      </c>
      <c r="K54" t="n">
        <v>0</v>
      </c>
      <c r="L54" t="n">
        <v>2</v>
      </c>
      <c r="M54" t="n">
        <v>0</v>
      </c>
      <c r="N5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55">
      <c r="A55" t="inlineStr">
        <is>
          <t>133480652</t>
        </is>
      </c>
      <c r="B55">
        <f>HYPERLINK("https://vk.com/id133480652", "page link")</f>
        <v/>
      </c>
      <c r="C55" t="inlineStr"/>
      <c r="D55" t="inlineStr"/>
      <c r="E55" t="inlineStr"/>
      <c r="F55" t="inlineStr">
        <is>
          <t xml:space="preserve">22.11.20 </t>
        </is>
      </c>
      <c r="G55" t="inlineStr"/>
      <c r="H55" t="inlineStr"/>
      <c r="I55" t="inlineStr"/>
      <c r="J55" t="inlineStr">
        <is>
          <t>api</t>
        </is>
      </c>
      <c r="K55" t="n">
        <v>0</v>
      </c>
      <c r="L55" t="n">
        <v>1</v>
      </c>
      <c r="M55" t="n">
        <v>0</v>
      </c>
      <c r="N5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6">
      <c r="A56" t="inlineStr">
        <is>
          <t>197409150</t>
        </is>
      </c>
      <c r="B56">
        <f>HYPERLINK("https://vk.com/id197409150", "page link")</f>
        <v/>
      </c>
      <c r="C56" t="inlineStr"/>
      <c r="D56" t="inlineStr"/>
      <c r="E56" t="inlineStr"/>
      <c r="F56" t="inlineStr">
        <is>
          <t xml:space="preserve">22.11.20 </t>
        </is>
      </c>
      <c r="G56" t="inlineStr"/>
      <c r="H56" t="inlineStr"/>
      <c r="I56" t="inlineStr"/>
      <c r="J56" t="inlineStr">
        <is>
          <t>vk</t>
        </is>
      </c>
      <c r="K56" t="n">
        <v>1</v>
      </c>
      <c r="L56" t="n">
        <v>1</v>
      </c>
      <c r="M56" t="n">
        <v>0</v>
      </c>
      <c r="N56" t="inlineStr">
        <is>
          <t>Перевёл 4 главу "Побег Гу-Хо"🖤
Прочитать можно здесь - https://hentailib.me/gu-hos-escape
P.s. На часах 4:21 пора идти спать :D</t>
        </is>
      </c>
    </row>
    <row r="57">
      <c r="A57" t="inlineStr">
        <is>
          <t>167036910</t>
        </is>
      </c>
      <c r="B57">
        <f>HYPERLINK("https://vk.com/id167036910", "page link")</f>
        <v/>
      </c>
      <c r="C57" t="inlineStr"/>
      <c r="D57" t="inlineStr"/>
      <c r="E57" t="inlineStr"/>
      <c r="F57" t="inlineStr">
        <is>
          <t xml:space="preserve">22.11.20 </t>
        </is>
      </c>
      <c r="G57" t="inlineStr"/>
      <c r="H57" t="inlineStr"/>
      <c r="I57" t="inlineStr"/>
      <c r="J57" t="inlineStr">
        <is>
          <t>vk</t>
        </is>
      </c>
      <c r="K57" t="n">
        <v>0</v>
      </c>
      <c r="L57" t="n">
        <v>1</v>
      </c>
      <c r="M57" t="n">
        <v>0</v>
      </c>
      <c r="N57" t="inlineStr">
        <is>
          <t>#hentai #ass #Pussy #sex #ero #tits #хентай #эро 
Не забудь подписаться, и луйснуть ❤❤❤ 
Заходи к нас в гости, это твой хентай уголок</t>
        </is>
      </c>
    </row>
    <row r="58">
      <c r="A58" t="inlineStr">
        <is>
          <t>146355447</t>
        </is>
      </c>
      <c r="B58">
        <f>HYPERLINK("https://vk.com/id146355447", "page link")</f>
        <v/>
      </c>
      <c r="C58" t="inlineStr"/>
      <c r="D58" t="inlineStr"/>
      <c r="E58" t="inlineStr"/>
      <c r="F58" t="inlineStr">
        <is>
          <t xml:space="preserve">22.11.20 </t>
        </is>
      </c>
      <c r="G58" t="inlineStr"/>
      <c r="H58" t="inlineStr"/>
      <c r="I58" t="inlineStr"/>
      <c r="J58" t="inlineStr">
        <is>
          <t>api</t>
        </is>
      </c>
      <c r="K58" t="n">
        <v>0</v>
      </c>
      <c r="L58" t="n">
        <v>3</v>
      </c>
      <c r="M58" t="n">
        <v>0</v>
      </c>
      <c r="N5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59">
      <c r="A59" t="inlineStr">
        <is>
          <t>133480652</t>
        </is>
      </c>
      <c r="B59">
        <f>HYPERLINK("https://vk.com/id133480652", "page link")</f>
        <v/>
      </c>
      <c r="C59" t="inlineStr"/>
      <c r="D59" t="inlineStr"/>
      <c r="E59" t="inlineStr"/>
      <c r="F59" t="inlineStr">
        <is>
          <t xml:space="preserve">22.11.20 </t>
        </is>
      </c>
      <c r="G59" t="inlineStr"/>
      <c r="H59" t="inlineStr"/>
      <c r="I59" t="inlineStr"/>
      <c r="J59" t="inlineStr">
        <is>
          <t>api</t>
        </is>
      </c>
      <c r="K59" t="n">
        <v>0</v>
      </c>
      <c r="L59" t="n">
        <v>2</v>
      </c>
      <c r="M59" t="n">
        <v>0</v>
      </c>
      <c r="N5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0">
      <c r="A60" t="inlineStr">
        <is>
          <t>182853417</t>
        </is>
      </c>
      <c r="B60">
        <f>HYPERLINK("https://vk.com/id182853417", "page link")</f>
        <v/>
      </c>
      <c r="C60" t="inlineStr"/>
      <c r="D60" t="inlineStr"/>
      <c r="E60" t="inlineStr"/>
      <c r="F60" t="inlineStr">
        <is>
          <t xml:space="preserve">22.11.20 </t>
        </is>
      </c>
      <c r="G60" t="inlineStr"/>
      <c r="H60" t="inlineStr"/>
      <c r="I60" t="inlineStr"/>
      <c r="J60" t="inlineStr">
        <is>
          <t>api android</t>
        </is>
      </c>
      <c r="K60" t="n">
        <v>0</v>
      </c>
      <c r="L60" t="n">
        <v>0</v>
      </c>
      <c r="M60" t="n">
        <v>0</v>
      </c>
      <c r="N60" t="inlineStr">
        <is>
          <t>Егор Натс - Я женюсь на девочке из аниме
[Куплет 1]
Она будто музыка тишины (тишины)
Окутана в нити своей души (своей души), я до неё
Будто совсем не жил, но теперь
Она со мной, я включаю турборежим
Мама в шоке, папа в шоке, оставил свои дела
И пока все на работе, я подрубаю Хентай
Пусть Wi-Fi меня заблочит, не жалко мне мегабайт
Я хочу прямо сейчас погрузиться в её глаза
[Переход]
Отключу телефон, достаю кимоно
Представляю её прямо перед собой
Она хочет ещё, я даю ей ещё (я даю ей ещё, ещё, ещё)
Я беру под контроль её органы чувств
Говорит про любовь, ещё больше хочу
Она просит ещё, я даю ей ещё (я даю ей ещё, ещё, ещё)
[Хук]
И пусть они не лезут — это моя жизнь (моя жизнь)
Хоть знаю только лучшего хотите мне (хотите мне)
Но, мама, извини, я все уже решил (все решил)
Я женюсь на девочке из аниме
И пусть они не лезут — это моя жизнь (моя жизнь)
Хоть знаю только лучшего хотите мне (хотите мне)
Но, мама, извини, я все уже решил (все решил)
Я женюсь на девочке из аниме
[Куплет 2]
Видишь все родинки на щеках
Кожа отражает свет, посмотри как она чиста
Ей не нужно много денег, ей нужен лишь препарат
Его не найти в аптеках — ведь препарат это я
Готова умереть, чтобы жил я
Готова рискнуть и все потерять (потерять)
Но без нее потеряю себя
Так что если её не станет, то и не станет меня
[Переход]
Отключу телефон, достаю кимоно
Представляю ее прямо перед собой
Она хочет еще, я даю ей ещё (я даю ей ещё, ещё, ещё)
Я беру под контроль её органы чувств
Говорит про любовь, еще больше хочу
Она просит ещё, я даю ей ещё (я даю ей ещё, ещё, ещё)
[Хук]
И пусть они не лезут — это моя жизнь
Хоть знаю только лучшего хотите мне
Мама, извини, я все уже решил
Я женюсь на девочке из аниме
И пусть они не лезут — это моя жизнь
Хоть знаю только лучшего хотите мне
Но, мама, извини, я все уже решил
Я женюсь на девочке из аниме
[Аутро]
Я женюсь на девочке из аниме
Пусть они
Пусть они
Пусть они
Не лезут — это моя жизнь
Мама, извини
Мама, извини
Я женюсь на девочке из аниме
Из аниме</t>
        </is>
      </c>
    </row>
    <row r="61">
      <c r="A61" t="inlineStr">
        <is>
          <t>167036910</t>
        </is>
      </c>
      <c r="B61">
        <f>HYPERLINK("https://vk.com/id167036910", "page link")</f>
        <v/>
      </c>
      <c r="C61" t="inlineStr"/>
      <c r="D61" t="inlineStr"/>
      <c r="E61" t="inlineStr"/>
      <c r="F61" t="inlineStr">
        <is>
          <t xml:space="preserve">22.11.20 </t>
        </is>
      </c>
      <c r="G61" t="inlineStr"/>
      <c r="H61" t="inlineStr"/>
      <c r="I61" t="inlineStr"/>
      <c r="J61" t="inlineStr">
        <is>
          <t>vk</t>
        </is>
      </c>
      <c r="K61" t="n">
        <v>0</v>
      </c>
      <c r="L61" t="n">
        <v>2</v>
      </c>
      <c r="M61" t="n">
        <v>0</v>
      </c>
      <c r="N61" t="inlineStr">
        <is>
          <t>#hentai #ass #Pussy #sex #ero #tits #хентай #эро 
Не забудь подписаться, и луйснуть ❤❤❤ 
Заходи к нас в гости, это твой хентай уголок</t>
        </is>
      </c>
    </row>
    <row r="62">
      <c r="A62" t="inlineStr">
        <is>
          <t>167036910</t>
        </is>
      </c>
      <c r="B62">
        <f>HYPERLINK("https://vk.com/id167036910", "page link")</f>
        <v/>
      </c>
      <c r="C62" t="inlineStr"/>
      <c r="D62" t="inlineStr"/>
      <c r="E62" t="inlineStr"/>
      <c r="F62" t="inlineStr">
        <is>
          <t xml:space="preserve">22.11.20 </t>
        </is>
      </c>
      <c r="G62" t="inlineStr"/>
      <c r="H62" t="inlineStr"/>
      <c r="I62" t="inlineStr"/>
      <c r="J62" t="inlineStr">
        <is>
          <t>vk</t>
        </is>
      </c>
      <c r="K62" t="n">
        <v>0</v>
      </c>
      <c r="L62" t="n">
        <v>1</v>
      </c>
      <c r="M62" t="n">
        <v>0</v>
      </c>
      <c r="N62" t="inlineStr">
        <is>
          <t>#hentai #ass #Pussy #sex #ero #tits #хентай #эро 
Не забудь подписаться, и луйснуть ❤❤❤ 
Заходи к нас в гости, это твой хентай уголок</t>
        </is>
      </c>
    </row>
    <row r="63">
      <c r="A63" t="inlineStr">
        <is>
          <t>146355447</t>
        </is>
      </c>
      <c r="B63">
        <f>HYPERLINK("https://vk.com/id146355447", "page link")</f>
        <v/>
      </c>
      <c r="C63" t="inlineStr"/>
      <c r="D63" t="inlineStr"/>
      <c r="E63" t="inlineStr"/>
      <c r="F63" t="inlineStr">
        <is>
          <t xml:space="preserve">22.11.20 </t>
        </is>
      </c>
      <c r="G63" t="inlineStr"/>
      <c r="H63" t="inlineStr"/>
      <c r="I63" t="inlineStr"/>
      <c r="J63" t="inlineStr">
        <is>
          <t>api</t>
        </is>
      </c>
      <c r="K63" t="n">
        <v>0</v>
      </c>
      <c r="L63" t="n">
        <v>1</v>
      </c>
      <c r="M63" t="n">
        <v>0</v>
      </c>
      <c r="N6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64">
      <c r="A64" t="inlineStr">
        <is>
          <t>133480652</t>
        </is>
      </c>
      <c r="B64">
        <f>HYPERLINK("https://vk.com/id133480652", "page link")</f>
        <v/>
      </c>
      <c r="C64" t="inlineStr"/>
      <c r="D64" t="inlineStr"/>
      <c r="E64" t="inlineStr"/>
      <c r="F64" t="inlineStr">
        <is>
          <t xml:space="preserve">22.11.20 </t>
        </is>
      </c>
      <c r="G64" t="inlineStr"/>
      <c r="H64" t="inlineStr"/>
      <c r="I64" t="inlineStr"/>
      <c r="J64" t="inlineStr">
        <is>
          <t>api</t>
        </is>
      </c>
      <c r="K64" t="n">
        <v>0</v>
      </c>
      <c r="L64" t="n">
        <v>2</v>
      </c>
      <c r="M64" t="n">
        <v>0</v>
      </c>
      <c r="N6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5">
      <c r="A65" t="inlineStr">
        <is>
          <t>55229773</t>
        </is>
      </c>
      <c r="B65">
        <f>HYPERLINK("https://vk.com/id55229773", "page link")</f>
        <v/>
      </c>
      <c r="C65" t="inlineStr"/>
      <c r="D65" t="inlineStr"/>
      <c r="E65" t="inlineStr"/>
      <c r="F65" t="inlineStr">
        <is>
          <t xml:space="preserve">22.11.20 </t>
        </is>
      </c>
      <c r="G65" t="inlineStr"/>
      <c r="H65" t="inlineStr"/>
      <c r="I65" t="inlineStr"/>
      <c r="J65" t="inlineStr">
        <is>
          <t>vk</t>
        </is>
      </c>
      <c r="K65" t="n">
        <v>7</v>
      </c>
      <c r="L65" t="n">
        <v>5</v>
      </c>
      <c r="M65" t="n">
        <v>1</v>
      </c>
      <c r="N65" t="inlineStr">
        <is>
          <t>Как создать хентай 18+
wApruODpwS
https://author.today/work/71819</t>
        </is>
      </c>
    </row>
    <row r="66">
      <c r="A66" t="inlineStr">
        <is>
          <t>167036910</t>
        </is>
      </c>
      <c r="B66">
        <f>HYPERLINK("https://vk.com/id167036910", "page link")</f>
        <v/>
      </c>
      <c r="C66" t="inlineStr"/>
      <c r="D66" t="inlineStr"/>
      <c r="E66" t="inlineStr"/>
      <c r="F66" t="inlineStr">
        <is>
          <t xml:space="preserve">22.11.20 </t>
        </is>
      </c>
      <c r="G66" t="inlineStr"/>
      <c r="H66" t="inlineStr"/>
      <c r="I66" t="inlineStr"/>
      <c r="J66" t="inlineStr">
        <is>
          <t>vk</t>
        </is>
      </c>
      <c r="K66" t="n">
        <v>0</v>
      </c>
      <c r="L66" t="n">
        <v>2</v>
      </c>
      <c r="M66" t="n">
        <v>0</v>
      </c>
      <c r="N66" t="inlineStr">
        <is>
          <t>#hentai #ass #Pussy #sex #ero #tits #хентай #эро 
Не забудь подписаться, и луйснуть ❤❤❤ 
Заходи к нас в гости, это твой хентай уголок</t>
        </is>
      </c>
    </row>
    <row r="67">
      <c r="A67" t="inlineStr">
        <is>
          <t>146355447</t>
        </is>
      </c>
      <c r="B67">
        <f>HYPERLINK("https://vk.com/id146355447", "page link")</f>
        <v/>
      </c>
      <c r="C67" t="inlineStr"/>
      <c r="D67" t="inlineStr"/>
      <c r="E67" t="inlineStr"/>
      <c r="F67" t="inlineStr">
        <is>
          <t xml:space="preserve">22.11.20 </t>
        </is>
      </c>
      <c r="G67" t="inlineStr"/>
      <c r="H67" t="inlineStr"/>
      <c r="I67" t="inlineStr"/>
      <c r="J67" t="inlineStr">
        <is>
          <t>api</t>
        </is>
      </c>
      <c r="K67" t="n">
        <v>0</v>
      </c>
      <c r="L67" t="n">
        <v>1</v>
      </c>
      <c r="M67" t="n">
        <v>0</v>
      </c>
      <c r="N6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68">
      <c r="A68" t="inlineStr">
        <is>
          <t>133480652</t>
        </is>
      </c>
      <c r="B68">
        <f>HYPERLINK("https://vk.com/id133480652", "page link")</f>
        <v/>
      </c>
      <c r="C68" t="inlineStr"/>
      <c r="D68" t="inlineStr"/>
      <c r="E68" t="inlineStr"/>
      <c r="F68" t="inlineStr">
        <is>
          <t xml:space="preserve">22.11.20 </t>
        </is>
      </c>
      <c r="G68" t="inlineStr"/>
      <c r="H68" t="inlineStr"/>
      <c r="I68" t="inlineStr"/>
      <c r="J68" t="inlineStr">
        <is>
          <t>api</t>
        </is>
      </c>
      <c r="K68" t="n">
        <v>0</v>
      </c>
      <c r="L68" t="n">
        <v>1</v>
      </c>
      <c r="M68" t="n">
        <v>0</v>
      </c>
      <c r="N68"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9">
      <c r="A69" t="inlineStr">
        <is>
          <t>167036910</t>
        </is>
      </c>
      <c r="B69">
        <f>HYPERLINK("https://vk.com/id167036910", "page link")</f>
        <v/>
      </c>
      <c r="C69" t="inlineStr"/>
      <c r="D69" t="inlineStr"/>
      <c r="E69" t="inlineStr"/>
      <c r="F69" t="inlineStr">
        <is>
          <t xml:space="preserve">22.11.20 </t>
        </is>
      </c>
      <c r="G69" t="inlineStr"/>
      <c r="H69" t="inlineStr"/>
      <c r="I69" t="inlineStr"/>
      <c r="J69" t="inlineStr">
        <is>
          <t>vk</t>
        </is>
      </c>
      <c r="K69" t="n">
        <v>0</v>
      </c>
      <c r="L69" t="n">
        <v>3</v>
      </c>
      <c r="M69" t="n">
        <v>1</v>
      </c>
      <c r="N69" t="inlineStr">
        <is>
          <t>#hentai #ass #Pussy #sex #ero #tits #хентай #эро 
Не забудь подписаться, и луйснуть ❤❤❤ 
Заходи к нас в гости, это твой хентай уголок</t>
        </is>
      </c>
    </row>
    <row r="70">
      <c r="A70" t="inlineStr">
        <is>
          <t>621215819</t>
        </is>
      </c>
      <c r="B70">
        <f>HYPERLINK("https://vk.com/id621215819", "page link")</f>
        <v/>
      </c>
      <c r="C70" t="inlineStr"/>
      <c r="D70" t="inlineStr"/>
      <c r="E70" t="inlineStr"/>
      <c r="F70" t="inlineStr">
        <is>
          <t xml:space="preserve">22.11.20 </t>
        </is>
      </c>
      <c r="G70" t="inlineStr"/>
      <c r="H70" t="inlineStr"/>
      <c r="I70" t="inlineStr"/>
      <c r="J70" t="inlineStr">
        <is>
          <t>api android</t>
        </is>
      </c>
      <c r="K70" t="n">
        <v>0</v>
      </c>
      <c r="L70" t="n">
        <v>0</v>
      </c>
      <c r="M70" t="n">
        <v>0</v>
      </c>
      <c r="N70" t="inlineStr">
        <is>
          <t>[club68251542|Инцест, Порно комиксы, мультики, 3D,хентай видео]</t>
        </is>
      </c>
    </row>
    <row r="71">
      <c r="A71" t="inlineStr">
        <is>
          <t>170708469</t>
        </is>
      </c>
      <c r="B71">
        <f>HYPERLINK("https://vk.com/id170708469", "page link")</f>
        <v/>
      </c>
      <c r="C71" t="inlineStr"/>
      <c r="D71" t="inlineStr"/>
      <c r="E71" t="inlineStr"/>
      <c r="F71" t="inlineStr">
        <is>
          <t xml:space="preserve">22.11.20 </t>
        </is>
      </c>
      <c r="G71" t="inlineStr"/>
      <c r="H71" t="inlineStr"/>
      <c r="I71" t="inlineStr"/>
      <c r="J71" t="inlineStr">
        <is>
          <t>vk</t>
        </is>
      </c>
      <c r="K71" t="n">
        <v>0</v>
      </c>
      <c r="L71" t="n">
        <v>6</v>
      </c>
      <c r="M71" t="n">
        <v>0</v>
      </c>
      <c r="N71" t="inlineStr">
        <is>
          <t>#Project_The_rescue 
#PTR_ASK_time 
#PTR_ASKfm 
Вопрос: Вопрос именно к персонажам. Назовите 5 самых странных или бесполезных или смешных фактов о себе :)
Ответы:
[id376706731|Чжэн Лао]: 
1. В попытке сварить макароны взорвал кухню дважды и до сих пор не понимаю, что сделал не так. 
2. Умею краситься и нет, не так, как парни-азиаты это делают всегда, а так, как девушки. Один раз накрасился, нашёл для себя женское платье и гулял так по городу. Со мной даже трижды пытались познакомиться! 
3. Если у меня в доме нет еды, то у меня в доме есть алкоголь. Хотя... Алкоголь там есть всегда. 
4. Верю в гороскопы и все неудачи списываю на них. 
5. Единственное блюдо, которое могу приготовить и не взорвать кухню – лапша быстрого приготовления.
[id38503835|Этель/Эстер (демон греха Уныния]:
1. Не любит холод. 
2. Мечтает о том что бы стать котом Алчности и что бы она его содержала. 
3. На самом деле любит выпить. 
4. Его "начальство" считает Уныние СЛИШКОМ ленивым. 
5. Становится раздражительным если спал меньше 15 часов.
[id410424501|Морриган Най'Авэрес]: 
- Мать сама Сатана! В юбке! 
- Вместо обручального кольца имеет парную татуировку с мужем. 
- Крайне жестока, но держит себя в руках во имя любви и мужа пацифиста. 
- В тайне мечтает вновь собрать всю семью под одну крышу. 
- Убьёт и глазом не моргнув.
[id198631953|Айсул]:
- Хм... Хм хм хм.... Странный, смешной или бесполезный.... Ну, первое что я всегда не мог объяснить, это мои волосы. Эти длинные патлы лишь кажутся такими покладистыми. Не говорите моей супруге, но я иногда вторую у неё бальзам, или как эта штука называется, чтобы сделать укладку. И то, её хватает только на пару часов, а после волосы превращаются в одно большое гнездо. По этой причине я и ношу длинные волосы. Подстричь меня и за место головы вы получите куст... Только попробуйте рассказать моей жене и ваша семья исчезнет вплоть до последнего колена. 
Второй.... Странный скорее доя демона. Некоторые скажут что это предпочтение вкуса. Но я скажу что хрен там плавал. Я предпочитаю обыденность. Мне нравятся простые повседневные вещи без всякого изыска и роскоши. Хоть я и могу себе такое позволить. Третья, четвёртое и пятое.... Хм... Женатый демон может считаться странным? Если да то три последних странности и веселья припишите в этот пункт. Бесполезных фактов за собой не замечал. 
[id340616775|Эмилия Даудова]: 
I. Ударов током: 9912 за всю жизнь. 
II. Выпито спиртного: ∞ 
III. Привести в чувства можно лишь обогащённым нашатырём, приправленным чистым спиртом. 
IV. Чемпион Отдела по «этажам непечатных слов». 
V. [ДАННЫЕ УДАЛЕНЫ]
[id38503835|Скаррьер] (Вран):
1. Он не видит стекол из-за чего пару раз впечатывается в окна зданий. 
2. Чувствует перемену погоды, а потому мог бы ее предсказывать. 
3. Когда нервничает или стрессует, начинает выдирать себе перья. 
4. Иногда принимает галлюциногенные корешки и грибы просто так, а не ради видений. 
5. Слишком доверчивый.
[id376706731|Тсутому Накамото]: 
1. Спал со своей фанаткой, но даже не помню её имени. 
2. Один раз поцапался с кицуне, который пробрался на гору Такао. Видимо кицуне был молодой, потому что после этой стычки у меня появился воротник из лисьего хвоста. Лис же получил только одно перышко. 
3. Может быть совсем чуть-чуть страдаю звёздной болезнью. 
4. Один раз во время выступления на сцене упал в обморок. 
5. Из этого раздули такую эпопею, что мне временно запретили выступать. Я, в прочем, против не был, сидя в своей квартире и покуривая кисеру.
[id376669012|Хоши Хондо]: Ну.....-девушка начала думать) 
-Я переживаю смерть персонажей из манги, как смерть своих друзей....хехе. А ещё я сильно объедаюсь сладким и мне потом очень плохо.
[id620207580|Агнесса Краузбери и Амели Штраус]: Амели решил не распространяться о себе и молча ушёл молиться, а Агнесса уже где-то нашла ящик вина и пытается всех споить.
[id38503835|Матриарх Керфлет]: 
1. Иногда мечтает о возможности превращаться в человека и говорить НОРМАЛЬНО. 
2. На самом деле, не смотря на всю ее выдержку, ее подчинённые ее очень часто БЕСЯТ. 
3. Однажды переспала с человеком и ей понравилось. 
4. Плохо запоминает лица людей и им подобных, поэтому пытается их запоминать по каким-то ярким вещам или приметам. 
5. Любит читать статьи про инопланетян.
[id340616775|Даянира Фуэгос]: 
I. Терпеть не может расчёски, фены и средства для укладки. Посему, приходится пользоваться специализированными средствами. 
II. Номинант на премию "Кофейная батарейка Дюраселл" 
III. Без пяти минут приёмная мама. 
IV. Едва не затеяла полную инвентаризацию из-за одной неправильно расположенной книги. 
V. Кое-где была бы в команде одного резинового обладателя соломенной шляпы. Просто из-за аппетита и... может быть чего-то ещё.
[id376706731|Мишель Мун]: 
1. Однажды, решив, что я это смазливый мальчик и наверняка гей, ко мне решил "подкатить" парень. Неудачно. 
2. Лучше выругаться на корейском, чтоб никто не понял и продолжать исполнять роль "прекрасного принца" 
3. Перед заездом один раз подскользнулась на банановой кожуре и шлепнулась на задницу. Все это было в прямом эфире. 
4. Пью кофе с лимоном. 
5. Порой читаю газеты перевернутые.
[id439065237|Неил Кригтон]: Терпеть не могу шутки про мою повязку; умею играть на гитаре, но делаю это крайне редко; знаю, где находится любое созвездие.
[id304220124|Гордыня]: 
1. Я правша, хотя иногда работаю левой 
2. Не люблю запеканку. Честно, кто её любить может, если даже дьявольскому отродью она не заходит? 
3. Когда я хочу спать – я становлюсь безмятежным и мягким, как вата. Со мной можно даже поиграть. 
4. Мне неудобно пользоваться ножницами, поэтому выравнивание когтей на ногах происходит зубами (о да, я это умею... И часто мою ноги... И чищу зубы). 
5. Мой голос иногда срывается в самый важный момент, из-за чего любая пафосная речь может пойти под хвост Барсику. Это смешно... Всем слышавшим, пока я тех не убил. 
[id38503835|Редмонд Вард]: 
1. Любит сестру. 
2. Балует сестру. 
3. Боготворит сестру. 
4. Втайне почитывает романы для женщин. 
5. ОЧЕНЬ сильно любит сестру.
[id376669012|Гордон Абелия]: Я боюсь привидений!!! Я знаю, что их не существует,но всё равно выглядят они жутковато!!! И наверное то , что я часто ем леденцы на палочке и прочие сладости, чтобы не грустить и не расстраиваться.
[id376706731|Матео Блум]: 
1. Один раз меня призвала одна женщина, от которой так разило похотью. Все бы ничего, да только эта мадам весила килограмм сто пятьдесят. Это был первый раз, когда я отказался от обеда в виде сексуальной энергии. И убегал так быстро, как только мог! 
2. Увидев пчелу, запрыгнул на руки к незнакомому мужчине и взывал о спасении. 
3. Я такой старый! В паспорте стоит возраст 22, на деле 111, но я такой старый! 
4. Секс за айфон? Легко! 
5. Открыл бы свой бордель, да сестра наругает, поэтому рестораном с баром ограничиваемся, да стопочкой хентай манги.
[id439065237|Джиселла Инганнаморте]: Вы слишком много хотите знать. Грызу ногти, но если кто-то об этом узнает - вам не поздоровится.
[id340616775|Барс Сиверс]: 
I. На него молились все производители средств ухода за шерстью на заказ. 
II. Тоже самое касалось некоторых сигарных. 
III. Однажды его видели без головы. 
IV. По спору сунул мордень в сырную голову — оказалось, что в аккурат. 
V. Был главным распространителем анекдотов про Наполеона, в самой же Франции.
[id261305054|Рэйкан из рода Най'Авэрес]: Пять странных или смешных фактов о себе? Хм...дайте-ка подумать... Не знаю насколько это странно, но в последние лет десять, раз в месяц меня стабильно тянет на молочные продукты. Вот просто жуть как! Может это как-то связано с тем, что жена в период ПМС время от времени ломает мне пару-тройку рёбер? Хотя...не, вряд ли... О! Ещё мои волосы и шерсть меняют цвет зимой. Из ярко алого они превращаются сначала...эээ...в бледно-розовый.. кремовый...нет,подождите, персиковый! Да, назовем это так! Я люблю персики! Это, кстати, факт номер три. Так о чем я? А, цвет волос! В общем, я становлюсь белым и это не круто. Но зато так мы больше похожи с сыном! Могу показать вам его детские фотографии, всегда ношу их с собой в портмоне. Портмонеее...хех, интересное слово. Французское... Бывал я однажды во Франции, отдыхал в Ницце...ах, какие там пейзажи! Какая природа! Только местные ребята нервные больно...всего один ящик вина спёр с продовольственного склада на окраине, а они сразу панику подняли! Полицию вызвали, ловить кинулись...пф, да это я должен был её вызывать! Вместо вина какой-то кислый компот! Серьезно, за такое нужно давать пожизненное! То ли дело в Испании...Что? Уже все? Можно идти? Но я же ещё не дорассказал! 
[id38503835|Мэлерит Горгенсон]: 
1. Считает что добавлять ногти мертвеца в еду - нормально. 
2. Не любит цвет своих глаз, но поскольку редко смотрится в зеркало часто забывает об этом. 
3. Однажды на Большой земле довела охранника ночного клуба до истерики. 
4. Пару раз участвовала в пьянках фей, когда те поначалу принимали ее за ребёнка. 
5. Любит создавать собственные рецепты алкогольных напитков.
[id439065237|Томас Рузвельд]: Люблю смотреть мелодрамы 50-60-ых, могу даже расплакаться. Умею вышивать крестиком, да-да, а что, очень красиво получается. Не очень люблю гулять в туманную погоду. В детстве пробовал на вкус земляных червей... не пробуйте.
[id544528310|Цзюэвань Хон]: — Смешных нет. Странные вспоминать сложно, просят много слишком. Хм... Ну, свой наряд я украл из публичного дома. Я крал хлебные крошки у голубей. Я научился обходить системы контроля в магазинах, выносил оттуда лапшу и ел всухую. Мне приходилось мыться в общественных местах, иногда используя воду из слива, потому что было негде. Я подумывал заниматься проституцией, чтобы зарабатывать, но из-за отсутствия документов не мог пристроиться даже в бордель, хотя мне говорили, что я подхожу и могу стать очень популярным. Такая история. 
[id376706731|Инга Вагнер]: 
1. Живу на кофе и шоколадках. 
2. Всё ночью спят, а я играю в онлайн игры. 
3. Синяки под глазами уже как жизненная позиция. 
4. Не умею общаться с людьми. 
5. Лучший друг – кот.
[id615405839|Линь Йи]: 
1. Иногда я сижу в приложениях для знакомств, по типу "Тиндера", и ловлю там всяких дурачков. Сладенькие извращенцы каждый день присылают мне дикпики на что я могу с чистой совестью ответить им элегантным эротическим селфи с подписью "Фигня. У меня лучше ;)". Их реакция с последующим билетом в ЧС заставляет мое сердце биться чаще! 
2. Мне часто прищемляют хвост в общественных местах. Я не обижаюсь, но это неприятно. А еще дети, бывает, дергают меня за него... Я так похож на плюшевую игрушку? 
3. Мелодрамы. Особенно индийские. Обожаю. 
4. В пк-гейминге легко притвориться девушкой, играя женским персонажем. Особо одаренные юноши становятся услужливыми и щедрыми, балластом таская тебя по самым сложнымместам. Стоит лишь чуть-чуть подразнить их медовыми речами. Такими темпами не составит труда за недельку с небольшим одеться в топовый сет. А потом я зову их пообщаться в голосовом канале и прокуренным басом благодарю за помощь с прокачкой, предлагая как-нибудь посидеть за чашечкой кофе. Реакция всегда бесценна ❤ 
5. В особо печальные дни я иногда забываю надеть под халат исподнее. Увы, но узнаю я об этом уже от окружающих... 
[id38503835|Этан Хорн]: 
1. Плохо разбирается в моде. 
2. Считает голубой сыр (с плесенью) мертвым. 
3. Любит музыку 80-90ых и перекашивается от первых звуков рэпа. 
4. Втайне переживает по поводу седых волос, не смотря на то что его голова и так белая. 
5. Любит ставить других людей-нелюдей в неловкое положение.
[id439065237|Розмари Вудхаус]: Люблю смотреть в закат. Умею свистеть с помощью пальцев. Могу неплохо чеканить мяч. С легкостью сделаю из веточки свистульку. Могу языком дотянуться до носа)</t>
        </is>
      </c>
    </row>
    <row r="72">
      <c r="A72" t="inlineStr">
        <is>
          <t>146355447</t>
        </is>
      </c>
      <c r="B72">
        <f>HYPERLINK("https://vk.com/id146355447", "page link")</f>
        <v/>
      </c>
      <c r="C72" t="inlineStr"/>
      <c r="D72" t="inlineStr"/>
      <c r="E72" t="inlineStr"/>
      <c r="F72" t="inlineStr">
        <is>
          <t xml:space="preserve">22.11.20 </t>
        </is>
      </c>
      <c r="G72" t="inlineStr"/>
      <c r="H72" t="inlineStr"/>
      <c r="I72" t="inlineStr"/>
      <c r="J72" t="inlineStr">
        <is>
          <t>api</t>
        </is>
      </c>
      <c r="K72" t="n">
        <v>0</v>
      </c>
      <c r="L72" t="n">
        <v>0</v>
      </c>
      <c r="M72" t="n">
        <v>0</v>
      </c>
      <c r="N7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73">
      <c r="A73" t="inlineStr">
        <is>
          <t>179003481</t>
        </is>
      </c>
      <c r="B73">
        <f>HYPERLINK("https://vk.com/id179003481", "page link")</f>
        <v/>
      </c>
      <c r="C73" t="inlineStr"/>
      <c r="D73" t="inlineStr"/>
      <c r="E73" t="inlineStr"/>
      <c r="F73" t="inlineStr">
        <is>
          <t xml:space="preserve">22.11.20 </t>
        </is>
      </c>
      <c r="G73" t="inlineStr"/>
      <c r="H73" t="inlineStr"/>
      <c r="I73" t="inlineStr"/>
      <c r="J73" t="inlineStr">
        <is>
          <t>rss</t>
        </is>
      </c>
      <c r="K73" t="n">
        <v>0</v>
      </c>
      <c r="L73" t="n">
        <v>0</v>
      </c>
      <c r="M73" t="n">
        <v>0</v>
      </c>
      <c r="N73" t="inlineStr">
        <is>
          <t>ComicFesta запустила сайт телевизионного аниме "Чистые сексуальные отношения преображают невзрачную девушку" (Jimihen!!: Jimiko wo Kaechau Jun Isei Kouyuu). Сериал будет экранизацией веб-манги "Невзрачная девушка оказалась сексуальной красоткой" (Jimiko wa Igai ni Ero Katta). Показ версий с цензурой на канале Tokyo MX и "полной" версии на сайте ComicFesta Anime Zone</t>
        </is>
      </c>
    </row>
    <row r="74">
      <c r="A74" t="inlineStr">
        <is>
          <t>181073523</t>
        </is>
      </c>
      <c r="B74">
        <f>HYPERLINK("https://vk.com/id181073523", "page link")</f>
        <v/>
      </c>
      <c r="C74" t="inlineStr"/>
      <c r="D74" t="inlineStr"/>
      <c r="E74" t="inlineStr"/>
      <c r="F74" t="inlineStr">
        <is>
          <t xml:space="preserve">22.11.20 </t>
        </is>
      </c>
      <c r="G74" t="inlineStr"/>
      <c r="H74" t="inlineStr"/>
      <c r="I74" t="inlineStr"/>
      <c r="J74" t="inlineStr">
        <is>
          <t>rss</t>
        </is>
      </c>
      <c r="K74" t="n">
        <v>0</v>
      </c>
      <c r="L74" t="n">
        <v>0</v>
      </c>
      <c r="M74" t="n">
        <v>0</v>
      </c>
      <c r="N74" t="inlineStr">
        <is>
          <t>ComicFesta запустила сайт телевизионного аниме "Чистые сексуальные отношения преображают невзрачную девушку" (Jimihen!!: Jimiko wo Kaechau Jun Isei Kouyuu). Сериал будет экранизацией веб-манги "Невзрачная девушка оказалась сексуальной красоткой" (Jimiko wa Igai ni Ero Katta). Показ версий с цензурой на канале Tokyo MX и "полной" версии на сайте ComicFesta Anime Zone</t>
        </is>
      </c>
    </row>
    <row r="75">
      <c r="A75" t="inlineStr">
        <is>
          <t>200183608</t>
        </is>
      </c>
      <c r="B75">
        <f>HYPERLINK("https://vk.com/id200183608", "page link")</f>
        <v/>
      </c>
      <c r="C75" t="inlineStr"/>
      <c r="D75" t="inlineStr"/>
      <c r="E75" t="inlineStr"/>
      <c r="F75" t="inlineStr">
        <is>
          <t xml:space="preserve">22.11.20 </t>
        </is>
      </c>
      <c r="G75" t="inlineStr"/>
      <c r="H75" t="inlineStr"/>
      <c r="I75" t="inlineStr"/>
      <c r="J75" t="inlineStr">
        <is>
          <t>rss</t>
        </is>
      </c>
      <c r="K75" t="n">
        <v>0</v>
      </c>
      <c r="L75" t="n">
        <v>0</v>
      </c>
      <c r="M75" t="n">
        <v>0</v>
      </c>
      <c r="N75" t="inlineStr">
        <is>
          <t>Фильмы, игры, аниме. 
ComicFesta запустила сайт телевизионного аниме "Чистые сексуальные отношения преображают невзрачную девушку" (Jimihen!!: Jimiko wo Kaechau Jun Isei Kouyuu). Сериал будет экранизацией веб-манги "Невзрачная девушка оказалась сексуальной красоткой" (Jimiko wa Igai ni Ero Katta). Показ версий с цензурой на канале Tokyo MX и "полной" версии на сайте ComicFesta Anime Zone</t>
        </is>
      </c>
    </row>
    <row r="76">
      <c r="A76" t="inlineStr">
        <is>
          <t>133480652</t>
        </is>
      </c>
      <c r="B76">
        <f>HYPERLINK("https://vk.com/id133480652", "page link")</f>
        <v/>
      </c>
      <c r="C76" t="inlineStr"/>
      <c r="D76" t="inlineStr"/>
      <c r="E76" t="inlineStr"/>
      <c r="F76" t="inlineStr">
        <is>
          <t xml:space="preserve">22.11.20 </t>
        </is>
      </c>
      <c r="G76" t="inlineStr"/>
      <c r="H76" t="inlineStr"/>
      <c r="I76" t="inlineStr"/>
      <c r="J76" t="inlineStr">
        <is>
          <t>api</t>
        </is>
      </c>
      <c r="K76" t="n">
        <v>0</v>
      </c>
      <c r="L76" t="n">
        <v>2</v>
      </c>
      <c r="M76" t="n">
        <v>0</v>
      </c>
      <c r="N7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77">
      <c r="A77" t="inlineStr">
        <is>
          <t>248635</t>
        </is>
      </c>
      <c r="B77">
        <f>HYPERLINK("https://vk.com/id248635", "page link")</f>
        <v/>
      </c>
      <c r="C77" t="inlineStr"/>
      <c r="D77" t="inlineStr"/>
      <c r="E77" t="inlineStr"/>
      <c r="F77" t="inlineStr">
        <is>
          <t xml:space="preserve">22.11.20 </t>
        </is>
      </c>
      <c r="G77" t="inlineStr"/>
      <c r="H77" t="inlineStr"/>
      <c r="I77" t="inlineStr"/>
      <c r="J77" t="inlineStr">
        <is>
          <t>vk</t>
        </is>
      </c>
      <c r="K77" t="n">
        <v>0</v>
      </c>
      <c r="L77" t="n">
        <v>7</v>
      </c>
      <c r="M77" t="n">
        <v>1</v>
      </c>
      <c r="N77" t="inlineStr">
        <is>
          <t>#Only_hentai
One Punch Man dj - One Hurricane</t>
        </is>
      </c>
    </row>
    <row r="78">
      <c r="A78" t="inlineStr">
        <is>
          <t>167036910</t>
        </is>
      </c>
      <c r="B78">
        <f>HYPERLINK("https://vk.com/id167036910", "page link")</f>
        <v/>
      </c>
      <c r="C78" t="inlineStr"/>
      <c r="D78" t="inlineStr"/>
      <c r="E78" t="inlineStr"/>
      <c r="F78" t="inlineStr">
        <is>
          <t xml:space="preserve">22.11.20 </t>
        </is>
      </c>
      <c r="G78" t="inlineStr"/>
      <c r="H78" t="inlineStr"/>
      <c r="I78" t="inlineStr"/>
      <c r="J78" t="inlineStr">
        <is>
          <t>vk</t>
        </is>
      </c>
      <c r="K78" t="n">
        <v>0</v>
      </c>
      <c r="L78" t="n">
        <v>2</v>
      </c>
      <c r="M78" t="n">
        <v>0</v>
      </c>
      <c r="N78" t="inlineStr">
        <is>
          <t>#hentai #ass #Pussy #sex #ero #tits #хентай #эро 
Не забудь подписаться, и луйснуть ❤❤❤ 
Заходи к нас в гости, это твой хентай уголок</t>
        </is>
      </c>
    </row>
    <row r="79">
      <c r="A79" t="inlineStr">
        <is>
          <t>167036910</t>
        </is>
      </c>
      <c r="B79">
        <f>HYPERLINK("https://vk.com/id167036910", "page link")</f>
        <v/>
      </c>
      <c r="C79" t="inlineStr"/>
      <c r="D79" t="inlineStr"/>
      <c r="E79" t="inlineStr"/>
      <c r="F79" t="inlineStr">
        <is>
          <t xml:space="preserve">22.11.20 </t>
        </is>
      </c>
      <c r="G79" t="inlineStr"/>
      <c r="H79" t="inlineStr"/>
      <c r="I79" t="inlineStr"/>
      <c r="J79" t="inlineStr">
        <is>
          <t>vk</t>
        </is>
      </c>
      <c r="K79" t="n">
        <v>0</v>
      </c>
      <c r="L79" t="n">
        <v>2</v>
      </c>
      <c r="M79" t="n">
        <v>0</v>
      </c>
      <c r="N79" t="inlineStr">
        <is>
          <t>#hentai #ass #Pussy #sex #ero #tits #хентай #эро 
Не забудь подписаться, и луйснуть ❤❤❤ 
Заходи к нас в гости, это твой хентай уголок</t>
        </is>
      </c>
    </row>
    <row r="80">
      <c r="A80" t="inlineStr">
        <is>
          <t>146355447</t>
        </is>
      </c>
      <c r="B80">
        <f>HYPERLINK("https://vk.com/id146355447", "page link")</f>
        <v/>
      </c>
      <c r="C80" t="inlineStr"/>
      <c r="D80" t="inlineStr"/>
      <c r="E80" t="inlineStr"/>
      <c r="F80" t="inlineStr">
        <is>
          <t xml:space="preserve">22.11.20 </t>
        </is>
      </c>
      <c r="G80" t="inlineStr"/>
      <c r="H80" t="inlineStr"/>
      <c r="I80" t="inlineStr"/>
      <c r="J80" t="inlineStr">
        <is>
          <t>api</t>
        </is>
      </c>
      <c r="K80" t="n">
        <v>0</v>
      </c>
      <c r="L80" t="n">
        <v>0</v>
      </c>
      <c r="M80" t="n">
        <v>0</v>
      </c>
      <c r="N80"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81">
      <c r="A81" t="inlineStr">
        <is>
          <t>159462489</t>
        </is>
      </c>
      <c r="B81">
        <f>HYPERLINK("https://vk.com/id159462489", "page link")</f>
        <v/>
      </c>
      <c r="C81" t="inlineStr"/>
      <c r="D81" t="inlineStr"/>
      <c r="E81" t="inlineStr"/>
      <c r="F81" t="inlineStr">
        <is>
          <t xml:space="preserve">22.11.20 </t>
        </is>
      </c>
      <c r="G81" t="inlineStr"/>
      <c r="H81" t="inlineStr"/>
      <c r="I81" t="inlineStr"/>
      <c r="J81" t="inlineStr">
        <is>
          <t>api iphone</t>
        </is>
      </c>
      <c r="K81" t="n">
        <v>0</v>
      </c>
      <c r="L81" t="n">
        <v>1</v>
      </c>
      <c r="M81" t="n">
        <v>0</v>
      </c>
      <c r="N81" t="inlineStr">
        <is>
          <t>хентай взломал жопу</t>
        </is>
      </c>
    </row>
    <row r="82">
      <c r="A82" t="inlineStr">
        <is>
          <t>133480652</t>
        </is>
      </c>
      <c r="B82">
        <f>HYPERLINK("https://vk.com/id133480652", "page link")</f>
        <v/>
      </c>
      <c r="C82" t="inlineStr"/>
      <c r="D82" t="inlineStr"/>
      <c r="E82" t="inlineStr"/>
      <c r="F82" t="inlineStr">
        <is>
          <t xml:space="preserve">22.11.20 </t>
        </is>
      </c>
      <c r="G82" t="inlineStr"/>
      <c r="H82" t="inlineStr"/>
      <c r="I82" t="inlineStr"/>
      <c r="J82" t="inlineStr">
        <is>
          <t>api</t>
        </is>
      </c>
      <c r="K82" t="n">
        <v>0</v>
      </c>
      <c r="L82" t="n">
        <v>1</v>
      </c>
      <c r="M82" t="n">
        <v>0</v>
      </c>
      <c r="N8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3">
      <c r="A83" t="inlineStr">
        <is>
          <t>199121090</t>
        </is>
      </c>
      <c r="B83">
        <f>HYPERLINK("https://vk.com/id199121090", "page link")</f>
        <v/>
      </c>
      <c r="C83" t="inlineStr"/>
      <c r="D83" t="inlineStr"/>
      <c r="E83" t="inlineStr"/>
      <c r="F83" t="inlineStr">
        <is>
          <t xml:space="preserve">22.11.20 </t>
        </is>
      </c>
      <c r="G83" t="inlineStr"/>
      <c r="H83" t="inlineStr"/>
      <c r="I83" t="inlineStr"/>
      <c r="J83" t="inlineStr">
        <is>
          <t>api android</t>
        </is>
      </c>
      <c r="K83" t="n">
        <v>1</v>
      </c>
      <c r="L83" t="n">
        <v>4</v>
      </c>
      <c r="M83" t="n">
        <v>0</v>
      </c>
      <c r="N83" t="inlineStr">
        <is>
          <t>Хентай тян нашего класса🥵💦</t>
        </is>
      </c>
    </row>
    <row r="84">
      <c r="A84" t="inlineStr">
        <is>
          <t>609778516</t>
        </is>
      </c>
      <c r="B84">
        <f>HYPERLINK("https://vk.com/id609778516", "page link")</f>
        <v/>
      </c>
      <c r="C84" t="inlineStr"/>
      <c r="D84" t="inlineStr"/>
      <c r="E84" t="inlineStr"/>
      <c r="F84" t="inlineStr">
        <is>
          <t xml:space="preserve">22.11.20 </t>
        </is>
      </c>
      <c r="G84" t="inlineStr"/>
      <c r="H84" t="inlineStr"/>
      <c r="I84" t="inlineStr"/>
      <c r="J84" t="inlineStr">
        <is>
          <t>api android</t>
        </is>
      </c>
      <c r="K84" t="n">
        <v>2</v>
      </c>
      <c r="L84" t="n">
        <v>6</v>
      </c>
      <c r="M84" t="n">
        <v>0</v>
      </c>
      <c r="N84" t="inlineStr">
        <is>
          <t>-не думайте что я ебанный пони фаг, я просто вспомнил хентай с рарити вот</t>
        </is>
      </c>
    </row>
    <row r="85">
      <c r="A85" t="inlineStr">
        <is>
          <t>176302538</t>
        </is>
      </c>
      <c r="B85">
        <f>HYPERLINK("https://vk.com/id176302538", "page link")</f>
        <v/>
      </c>
      <c r="C85" t="inlineStr"/>
      <c r="D85" t="inlineStr"/>
      <c r="E85" t="inlineStr"/>
      <c r="F85" t="inlineStr">
        <is>
          <t xml:space="preserve">22.11.20 </t>
        </is>
      </c>
      <c r="G85" t="inlineStr"/>
      <c r="H85" t="inlineStr"/>
      <c r="I85" t="inlineStr"/>
      <c r="J85" t="inlineStr">
        <is>
          <t>api android</t>
        </is>
      </c>
      <c r="K85" t="n">
        <v>1</v>
      </c>
      <c r="L85" t="n">
        <v>3</v>
      </c>
      <c r="M85" t="n">
        <v>0</v>
      </c>
      <c r="N85" t="inlineStr">
        <is>
          <t>Всем привет. Я создал для вас альбом. Туда вы можете загружать свои сохранённые аниме арты из любых источников (интернета, разных сайтов), или ваши нарисованные арты, только в электронном варианте (фотки на бумаге будут удаляться) ещё можно закидывать арты в жанре этти. Хентай сюда нельзя закидывать, буду удалять (конечно же после того, как осуждающе подрочу) 
Так же вы сами можете качать из этого альбома любые арты. 
Вот ссылка на этот альбом: https://vk.com/album-176302538_275923546</t>
        </is>
      </c>
    </row>
    <row r="86">
      <c r="A86" t="inlineStr">
        <is>
          <t>146355447</t>
        </is>
      </c>
      <c r="B86">
        <f>HYPERLINK("https://vk.com/id146355447", "page link")</f>
        <v/>
      </c>
      <c r="C86" t="inlineStr"/>
      <c r="D86" t="inlineStr"/>
      <c r="E86" t="inlineStr"/>
      <c r="F86" t="inlineStr">
        <is>
          <t xml:space="preserve">22.11.20 </t>
        </is>
      </c>
      <c r="G86" t="inlineStr"/>
      <c r="H86" t="inlineStr"/>
      <c r="I86" t="inlineStr"/>
      <c r="J86" t="inlineStr">
        <is>
          <t>api</t>
        </is>
      </c>
      <c r="K86" t="n">
        <v>0</v>
      </c>
      <c r="L86" t="n">
        <v>1</v>
      </c>
      <c r="M86" t="n">
        <v>0</v>
      </c>
      <c r="N86"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87">
      <c r="A87" t="inlineStr">
        <is>
          <t>136351514</t>
        </is>
      </c>
      <c r="B87">
        <f>HYPERLINK("https://vk.com/id136351514", "page link")</f>
        <v/>
      </c>
      <c r="C87" t="inlineStr"/>
      <c r="D87" t="inlineStr"/>
      <c r="E87" t="inlineStr"/>
      <c r="F87" t="inlineStr">
        <is>
          <t xml:space="preserve">22.11.20 </t>
        </is>
      </c>
      <c r="G87" t="inlineStr"/>
      <c r="H87" t="inlineStr"/>
      <c r="I87" t="inlineStr"/>
      <c r="J87" t="inlineStr">
        <is>
          <t>vk</t>
        </is>
      </c>
      <c r="K87" t="n">
        <v>0</v>
      </c>
      <c r="L87" t="n">
        <v>0</v>
      </c>
      <c r="M87" t="n">
        <v>0</v>
      </c>
      <c r="N87" t="inlineStr"/>
    </row>
    <row r="88">
      <c r="A88" t="inlineStr">
        <is>
          <t>191436942</t>
        </is>
      </c>
      <c r="B88">
        <f>HYPERLINK("https://vk.com/id191436942", "page link")</f>
        <v/>
      </c>
      <c r="C88" t="inlineStr"/>
      <c r="D88" t="inlineStr"/>
      <c r="E88" t="inlineStr"/>
      <c r="F88" t="inlineStr">
        <is>
          <t xml:space="preserve">22.11.20 </t>
        </is>
      </c>
      <c r="G88" t="inlineStr"/>
      <c r="H88" t="inlineStr"/>
      <c r="I88" t="inlineStr"/>
      <c r="J88" t="inlineStr">
        <is>
          <t>api android</t>
        </is>
      </c>
      <c r="K88" t="n">
        <v>0</v>
      </c>
      <c r="L88" t="n">
        <v>0</v>
      </c>
      <c r="M88" t="n">
        <v>0</v>
      </c>
      <c r="N88" t="inlineStr">
        <is>
          <t>Я прочитал Neon Genesis Evangelion Re Take. Ахуеть. Необычно. Поначалу думал это будет хентай. Да это был хентай, в начале и чутка в середине. Есть моменты где ты реагируешь по типу воу воу воу. Если считать это частью вселенной Евангелиона то складывается очень даже интересная картина мира.
Надеюсь мой странный обзор хоть что-то объяснил и вас это заинтересовало.
Забыл сказать, это мой так называемый "свежий обзор" обзор на то что я только что прочитал, посмотрел итд. Через какое-то время возможно будет обзор обзор. Настоящий обзор.</t>
        </is>
      </c>
    </row>
    <row r="89">
      <c r="A89" t="inlineStr">
        <is>
          <t>133480652</t>
        </is>
      </c>
      <c r="B89">
        <f>HYPERLINK("https://vk.com/id133480652", "page link")</f>
        <v/>
      </c>
      <c r="C89" t="inlineStr"/>
      <c r="D89" t="inlineStr"/>
      <c r="E89" t="inlineStr"/>
      <c r="F89" t="inlineStr">
        <is>
          <t xml:space="preserve">22.11.20 </t>
        </is>
      </c>
      <c r="G89" t="inlineStr"/>
      <c r="H89" t="inlineStr"/>
      <c r="I89" t="inlineStr"/>
      <c r="J89" t="inlineStr">
        <is>
          <t>api</t>
        </is>
      </c>
      <c r="K89" t="n">
        <v>0</v>
      </c>
      <c r="L89" t="n">
        <v>0</v>
      </c>
      <c r="M89" t="n">
        <v>0</v>
      </c>
      <c r="N8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90">
      <c r="A90" t="inlineStr">
        <is>
          <t>167036910</t>
        </is>
      </c>
      <c r="B90">
        <f>HYPERLINK("https://vk.com/id167036910", "page link")</f>
        <v/>
      </c>
      <c r="C90" t="inlineStr"/>
      <c r="D90" t="inlineStr"/>
      <c r="E90" t="inlineStr"/>
      <c r="F90" t="inlineStr">
        <is>
          <t xml:space="preserve">22.11.20 </t>
        </is>
      </c>
      <c r="G90" t="inlineStr"/>
      <c r="H90" t="inlineStr"/>
      <c r="I90" t="inlineStr"/>
      <c r="J90" t="inlineStr">
        <is>
          <t>vk</t>
        </is>
      </c>
      <c r="K90" t="n">
        <v>0</v>
      </c>
      <c r="L90" t="n">
        <v>4</v>
      </c>
      <c r="M90" t="n">
        <v>0</v>
      </c>
      <c r="N90" t="inlineStr">
        <is>
          <t>#hentai #ass #Pussy #sex #ero #tits #хентай #эро 
Не забудь подписаться, и луйснуть ❤❤❤ 
Заходи к нас в гости, это твой хентай уголок</t>
        </is>
      </c>
    </row>
    <row r="91">
      <c r="A91" t="inlineStr">
        <is>
          <t>129801529</t>
        </is>
      </c>
      <c r="B91">
        <f>HYPERLINK("https://vk.com/id129801529", "page link")</f>
        <v/>
      </c>
      <c r="C91" t="inlineStr"/>
      <c r="D91" t="inlineStr"/>
      <c r="E91" t="inlineStr"/>
      <c r="F91" t="inlineStr">
        <is>
          <t xml:space="preserve">22.11.20 </t>
        </is>
      </c>
      <c r="G91" t="inlineStr"/>
      <c r="H91" t="inlineStr"/>
      <c r="I91" t="inlineStr"/>
      <c r="J91" t="inlineStr">
        <is>
          <t>vk</t>
        </is>
      </c>
      <c r="K91" t="n">
        <v>0</v>
      </c>
      <c r="L91" t="n">
        <v>0</v>
      </c>
      <c r="M91" t="n">
        <v>0</v>
      </c>
      <c r="N91" t="inlineStr">
        <is>
          <t>Мяу котятки, создали телегу с 18+, где ежедневно будем выкладывать Хентай видосики 💙❤💜💚💛
http://t.me/joinchat/AAAAAFdxWFRtFaYTI7ANlg
http://t.me/joinchat/AAAAAFdxWFRtFaYTI7ANlg
http://t.me/joinchat/AAAAAFdxWFRtFaYTI7ANlg
Подписывайтесь 😘</t>
        </is>
      </c>
    </row>
    <row r="92">
      <c r="A92" t="inlineStr">
        <is>
          <t>167036910</t>
        </is>
      </c>
      <c r="B92">
        <f>HYPERLINK("https://vk.com/id167036910", "page link")</f>
        <v/>
      </c>
      <c r="C92" t="inlineStr"/>
      <c r="D92" t="inlineStr"/>
      <c r="E92" t="inlineStr"/>
      <c r="F92" t="inlineStr">
        <is>
          <t xml:space="preserve">22.11.20 </t>
        </is>
      </c>
      <c r="G92" t="inlineStr"/>
      <c r="H92" t="inlineStr"/>
      <c r="I92" t="inlineStr"/>
      <c r="J92" t="inlineStr">
        <is>
          <t>vk</t>
        </is>
      </c>
      <c r="K92" t="n">
        <v>0</v>
      </c>
      <c r="L92" t="n">
        <v>1</v>
      </c>
      <c r="M92" t="n">
        <v>0</v>
      </c>
      <c r="N92" t="inlineStr">
        <is>
          <t>#hentai #ass #Pussy #sex #ero #tits #хентай #эро 
Не забудь подписаться, и луйснуть ❤❤❤ 
Заходи к нас в гости, это твой хентай уголок</t>
        </is>
      </c>
    </row>
    <row r="93">
      <c r="A93" t="inlineStr">
        <is>
          <t>146355447</t>
        </is>
      </c>
      <c r="B93">
        <f>HYPERLINK("https://vk.com/id146355447", "page link")</f>
        <v/>
      </c>
      <c r="C93" t="inlineStr"/>
      <c r="D93" t="inlineStr"/>
      <c r="E93" t="inlineStr"/>
      <c r="F93" t="inlineStr">
        <is>
          <t xml:space="preserve">22.11.20 </t>
        </is>
      </c>
      <c r="G93" t="inlineStr"/>
      <c r="H93" t="inlineStr"/>
      <c r="I93" t="inlineStr"/>
      <c r="J93" t="inlineStr">
        <is>
          <t>api</t>
        </is>
      </c>
      <c r="K93" t="n">
        <v>0</v>
      </c>
      <c r="L93" t="n">
        <v>1</v>
      </c>
      <c r="M93" t="n">
        <v>0</v>
      </c>
      <c r="N9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94">
      <c r="A94" t="inlineStr">
        <is>
          <t>265421212</t>
        </is>
      </c>
      <c r="B94">
        <f>HYPERLINK("https://vk.com/id265421212", "page link")</f>
        <v/>
      </c>
      <c r="C94" t="inlineStr"/>
      <c r="D94" t="inlineStr"/>
      <c r="E94" t="inlineStr"/>
      <c r="F94" t="inlineStr">
        <is>
          <t xml:space="preserve">22.11.20 </t>
        </is>
      </c>
      <c r="G94" t="inlineStr"/>
      <c r="H94" t="inlineStr"/>
      <c r="I94" t="inlineStr"/>
      <c r="J94" t="inlineStr">
        <is>
          <t>vk</t>
        </is>
      </c>
      <c r="K94" t="n">
        <v>0</v>
      </c>
      <c r="L94" t="n">
        <v>0</v>
      </c>
      <c r="M94" t="n">
        <v>0</v>
      </c>
      <c r="N94" t="inlineStr">
        <is>
          <t>Окей...оказывается перевод хентай-картинок в количестве пяти штук чреват потерей аж трех часов моей жизни.
И их всего-то пять.
Чтоб меня. На этом - можно и поспать!</t>
        </is>
      </c>
    </row>
    <row r="95">
      <c r="A95" t="inlineStr">
        <is>
          <t>133480652</t>
        </is>
      </c>
      <c r="B95">
        <f>HYPERLINK("https://vk.com/id133480652", "page link")</f>
        <v/>
      </c>
      <c r="C95" t="inlineStr"/>
      <c r="D95" t="inlineStr"/>
      <c r="E95" t="inlineStr"/>
      <c r="F95" t="inlineStr">
        <is>
          <t xml:space="preserve">22.11.20 </t>
        </is>
      </c>
      <c r="G95" t="inlineStr"/>
      <c r="H95" t="inlineStr"/>
      <c r="I95" t="inlineStr"/>
      <c r="J95" t="inlineStr">
        <is>
          <t>api</t>
        </is>
      </c>
      <c r="K95" t="n">
        <v>0</v>
      </c>
      <c r="L95" t="n">
        <v>1</v>
      </c>
      <c r="M95" t="n">
        <v>0</v>
      </c>
      <c r="N9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96">
      <c r="A96" t="inlineStr">
        <is>
          <t>200151001</t>
        </is>
      </c>
      <c r="B96">
        <f>HYPERLINK("https://vk.com/id200151001", "page link")</f>
        <v/>
      </c>
      <c r="C96" t="inlineStr"/>
      <c r="D96" t="inlineStr"/>
      <c r="E96" t="inlineStr"/>
      <c r="F96" t="inlineStr">
        <is>
          <t xml:space="preserve">22.11.20 </t>
        </is>
      </c>
      <c r="G96" t="inlineStr"/>
      <c r="H96" t="inlineStr"/>
      <c r="I96" t="inlineStr"/>
      <c r="J96" t="inlineStr">
        <is>
          <t>api iphone</t>
        </is>
      </c>
      <c r="K96" t="n">
        <v>0</v>
      </c>
      <c r="L96" t="n">
        <v>1</v>
      </c>
      <c r="M96" t="n">
        <v>0</v>
      </c>
      <c r="N96" t="inlineStr">
        <is>
          <t>ясно х-хентай и постирония..</t>
        </is>
      </c>
    </row>
    <row r="97">
      <c r="A97" t="inlineStr">
        <is>
          <t>110267616</t>
        </is>
      </c>
      <c r="B97">
        <f>HYPERLINK("https://vk.com/id110267616", "page link")</f>
        <v/>
      </c>
      <c r="C97" t="inlineStr"/>
      <c r="D97" t="inlineStr"/>
      <c r="E97" t="inlineStr"/>
      <c r="F97" t="inlineStr">
        <is>
          <t xml:space="preserve">22.11.20 </t>
        </is>
      </c>
      <c r="G97" t="inlineStr"/>
      <c r="H97" t="inlineStr"/>
      <c r="I97" t="inlineStr"/>
      <c r="J97" t="inlineStr">
        <is>
          <t>vk</t>
        </is>
      </c>
      <c r="K97" t="n">
        <v>16</v>
      </c>
      <c r="L97" t="n">
        <v>128</v>
      </c>
      <c r="M97" t="n">
        <v>0</v>
      </c>
      <c r="N97" t="inlineStr">
        <is>
          <t>Формула удачного хентая</t>
        </is>
      </c>
    </row>
    <row r="98">
      <c r="A98" t="inlineStr">
        <is>
          <t>167036910</t>
        </is>
      </c>
      <c r="B98">
        <f>HYPERLINK("https://vk.com/id167036910", "page link")</f>
        <v/>
      </c>
      <c r="C98" t="inlineStr"/>
      <c r="D98" t="inlineStr"/>
      <c r="E98" t="inlineStr"/>
      <c r="F98" t="inlineStr">
        <is>
          <t xml:space="preserve">22.11.20 </t>
        </is>
      </c>
      <c r="G98" t="inlineStr"/>
      <c r="H98" t="inlineStr"/>
      <c r="I98" t="inlineStr"/>
      <c r="J98" t="inlineStr">
        <is>
          <t>vk</t>
        </is>
      </c>
      <c r="K98" t="n">
        <v>0</v>
      </c>
      <c r="L98" t="n">
        <v>3</v>
      </c>
      <c r="M98" t="n">
        <v>0</v>
      </c>
      <c r="N98" t="inlineStr">
        <is>
          <t>#hentai #ass #Pussy #sex #ero #tits #хентай #эро 
Не забудь подписаться, и луйснуть ❤❤❤ 
Заходи к нас в гости, это твой хентай уголок</t>
        </is>
      </c>
    </row>
    <row r="99">
      <c r="A99" t="inlineStr">
        <is>
          <t>184916173</t>
        </is>
      </c>
      <c r="B99">
        <f>HYPERLINK("https://vk.com/id184916173", "page link")</f>
        <v/>
      </c>
      <c r="C99" t="inlineStr"/>
      <c r="D99" t="inlineStr"/>
      <c r="E99" t="inlineStr"/>
      <c r="F99" t="inlineStr">
        <is>
          <t xml:space="preserve">22.11.20 </t>
        </is>
      </c>
      <c r="G99" t="inlineStr"/>
      <c r="H99" t="inlineStr"/>
      <c r="I99" t="inlineStr"/>
      <c r="J99" t="inlineStr">
        <is>
          <t>vk</t>
        </is>
      </c>
      <c r="K99" t="n">
        <v>0</v>
      </c>
      <c r="L99" t="n">
        <v>12</v>
      </c>
      <c r="M99" t="n">
        <v>0</v>
      </c>
      <c r="N99" t="inlineStr">
        <is>
          <t>Спокойной ночи (сегодня без хентая)
бро, расслабься
мы просто буквально будем вибрировать вместе</t>
        </is>
      </c>
    </row>
    <row r="100">
      <c r="A100" t="inlineStr">
        <is>
          <t>163183509</t>
        </is>
      </c>
      <c r="B100">
        <f>HYPERLINK("https://vk.com/id163183509", "page link")</f>
        <v/>
      </c>
      <c r="C100" t="inlineStr"/>
      <c r="D100" t="inlineStr"/>
      <c r="E100" t="inlineStr"/>
      <c r="F100" t="inlineStr">
        <is>
          <t xml:space="preserve">21.11.20 </t>
        </is>
      </c>
      <c r="G100" t="inlineStr">
        <is>
          <t>54.731126085201</t>
        </is>
      </c>
      <c r="H100" t="inlineStr">
        <is>
          <t>55.962319671893</t>
        </is>
      </c>
      <c r="I100" t="inlineStr">
        <is>
          <t>улица Достоевского, Уфа</t>
        </is>
      </c>
      <c r="J100" t="inlineStr">
        <is>
          <t>vk</t>
        </is>
      </c>
      <c r="K100" t="n">
        <v>0</v>
      </c>
      <c r="L100" t="n">
        <v>3</v>
      </c>
      <c r="M100" t="n">
        <v>3</v>
      </c>
      <c r="N100" t="inlineStr">
        <is>
          <t>Утренний хентай.🤣</t>
        </is>
      </c>
    </row>
    <row r="101">
      <c r="A101" t="inlineStr">
        <is>
          <t>157105383</t>
        </is>
      </c>
      <c r="B101">
        <f>HYPERLINK("https://vk.com/id157105383", "page link")</f>
        <v/>
      </c>
      <c r="C101" t="inlineStr"/>
      <c r="D101" t="inlineStr"/>
      <c r="E101" t="inlineStr"/>
      <c r="F101" t="inlineStr">
        <is>
          <t xml:space="preserve">21.11.20 </t>
        </is>
      </c>
      <c r="G101" t="inlineStr"/>
      <c r="H101" t="inlineStr"/>
      <c r="I101" t="inlineStr"/>
      <c r="J101" t="inlineStr">
        <is>
          <t>vk</t>
        </is>
      </c>
      <c r="K101" t="n">
        <v>0</v>
      </c>
      <c r="L101" t="n">
        <v>3</v>
      </c>
      <c r="M101" t="n">
        <v>0</v>
      </c>
      <c r="N101" t="inlineStr">
        <is>
          <t>Канал посвящённый хентаю. Первый ролик про то, почему хентай лучше аниме. Всем смотреть!
#хентай
Ссылка на ролик https://www.youtube.com/watch?v=sn-z_cr4TNQ&amp;feature=youtu.be</t>
        </is>
      </c>
    </row>
    <row r="102">
      <c r="A102" t="inlineStr">
        <is>
          <t>146355447</t>
        </is>
      </c>
      <c r="B102">
        <f>HYPERLINK("https://vk.com/id146355447", "page link")</f>
        <v/>
      </c>
      <c r="C102" t="inlineStr"/>
      <c r="D102" t="inlineStr"/>
      <c r="E102" t="inlineStr"/>
      <c r="F102" t="inlineStr">
        <is>
          <t xml:space="preserve">21.11.20 </t>
        </is>
      </c>
      <c r="G102" t="inlineStr"/>
      <c r="H102" t="inlineStr"/>
      <c r="I102" t="inlineStr"/>
      <c r="J102" t="inlineStr">
        <is>
          <t>api</t>
        </is>
      </c>
      <c r="K102" t="n">
        <v>0</v>
      </c>
      <c r="L102" t="n">
        <v>2</v>
      </c>
      <c r="M102" t="n">
        <v>0</v>
      </c>
      <c r="N10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103">
      <c r="A103" t="inlineStr">
        <is>
          <t>524664793</t>
        </is>
      </c>
      <c r="B103">
        <f>HYPERLINK("https://vk.com/id524664793", "page link")</f>
        <v/>
      </c>
      <c r="C103" t="inlineStr"/>
      <c r="D103" t="inlineStr"/>
      <c r="E103" t="inlineStr"/>
      <c r="F103" t="inlineStr">
        <is>
          <t xml:space="preserve">21.11.20 </t>
        </is>
      </c>
      <c r="G103" t="inlineStr"/>
      <c r="H103" t="inlineStr"/>
      <c r="I103" t="inlineStr"/>
      <c r="J103" t="inlineStr">
        <is>
          <t>api android</t>
        </is>
      </c>
      <c r="K103" t="n">
        <v>0</v>
      </c>
      <c r="L103" t="n">
        <v>1</v>
      </c>
      <c r="M103" t="n">
        <v>0</v>
      </c>
      <c r="N103" t="inlineStr">
        <is>
          <t>Baka🙄😒⚠️</t>
        </is>
      </c>
    </row>
    <row r="104">
      <c r="A104" t="inlineStr">
        <is>
          <t>133480652</t>
        </is>
      </c>
      <c r="B104">
        <f>HYPERLINK("https://vk.com/id133480652", "page link")</f>
        <v/>
      </c>
      <c r="C104" t="inlineStr"/>
      <c r="D104" t="inlineStr"/>
      <c r="E104" t="inlineStr"/>
      <c r="F104" t="inlineStr">
        <is>
          <t xml:space="preserve">21.11.20 </t>
        </is>
      </c>
      <c r="G104" t="inlineStr"/>
      <c r="H104" t="inlineStr"/>
      <c r="I104" t="inlineStr"/>
      <c r="J104" t="inlineStr">
        <is>
          <t>api</t>
        </is>
      </c>
      <c r="K104" t="n">
        <v>0</v>
      </c>
      <c r="L104" t="n">
        <v>1</v>
      </c>
      <c r="M104" t="n">
        <v>0</v>
      </c>
      <c r="N10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05">
      <c r="A105" t="inlineStr">
        <is>
          <t>200220732</t>
        </is>
      </c>
      <c r="B105">
        <f>HYPERLINK("https://vk.com/id200220732", "page link")</f>
        <v/>
      </c>
      <c r="C105" t="inlineStr"/>
      <c r="D105" t="inlineStr"/>
      <c r="E105" t="inlineStr"/>
      <c r="F105" t="inlineStr">
        <is>
          <t xml:space="preserve">21.11.20 </t>
        </is>
      </c>
      <c r="G105" t="inlineStr"/>
      <c r="H105" t="inlineStr"/>
      <c r="I105" t="inlineStr"/>
      <c r="J105" t="inlineStr">
        <is>
          <t>api android</t>
        </is>
      </c>
      <c r="K105" t="n">
        <v>0</v>
      </c>
      <c r="L105" t="n">
        <v>0</v>
      </c>
      <c r="M105" t="n">
        <v>0</v>
      </c>
      <c r="N105" t="inlineStr">
        <is>
          <t>порно секс 18+ хентай</t>
        </is>
      </c>
    </row>
    <row r="106">
      <c r="A106" t="inlineStr">
        <is>
          <t>603579175</t>
        </is>
      </c>
      <c r="B106">
        <f>HYPERLINK("https://vk.com/id603579175", "page link")</f>
        <v/>
      </c>
      <c r="C106" t="inlineStr"/>
      <c r="D106" t="inlineStr"/>
      <c r="E106" t="inlineStr"/>
      <c r="F106" t="inlineStr">
        <is>
          <t xml:space="preserve">21.11.20 </t>
        </is>
      </c>
      <c r="G106" t="inlineStr"/>
      <c r="H106" t="inlineStr"/>
      <c r="I106" t="inlineStr"/>
      <c r="J106" t="inlineStr">
        <is>
          <t>vk</t>
        </is>
      </c>
      <c r="K106" t="n">
        <v>1</v>
      </c>
      <c r="L106" t="n">
        <v>0</v>
      </c>
      <c r="M106" t="n">
        <v>0</v>
      </c>
      <c r="N106" t="inlineStr"/>
    </row>
    <row r="107">
      <c r="A107" t="inlineStr">
        <is>
          <t>167036910</t>
        </is>
      </c>
      <c r="B107">
        <f>HYPERLINK("https://vk.com/id167036910", "page link")</f>
        <v/>
      </c>
      <c r="C107" t="inlineStr"/>
      <c r="D107" t="inlineStr"/>
      <c r="E107" t="inlineStr"/>
      <c r="F107" t="inlineStr">
        <is>
          <t xml:space="preserve">21.11.20 </t>
        </is>
      </c>
      <c r="G107" t="inlineStr"/>
      <c r="H107" t="inlineStr"/>
      <c r="I107" t="inlineStr"/>
      <c r="J107" t="inlineStr">
        <is>
          <t>vk</t>
        </is>
      </c>
      <c r="K107" t="n">
        <v>0</v>
      </c>
      <c r="L107" t="n">
        <v>1</v>
      </c>
      <c r="M107" t="n">
        <v>0</v>
      </c>
      <c r="N107" t="inlineStr">
        <is>
          <t>#hentai #ass #Pussy #sex #ero #tits #хентай #эро 
Не забудь подписаться, и луйснуть ❤❤❤ 
Заходи к нас в гости, это твой хентай уголок</t>
        </is>
      </c>
    </row>
    <row r="108">
      <c r="A108" t="inlineStr">
        <is>
          <t>55229773</t>
        </is>
      </c>
      <c r="B108">
        <f>HYPERLINK("https://vk.com/id55229773", "page link")</f>
        <v/>
      </c>
      <c r="C108" t="inlineStr"/>
      <c r="D108" t="inlineStr"/>
      <c r="E108" t="inlineStr"/>
      <c r="F108" t="inlineStr">
        <is>
          <t xml:space="preserve">21.11.20 </t>
        </is>
      </c>
      <c r="G108" t="inlineStr"/>
      <c r="H108" t="inlineStr"/>
      <c r="I108" t="inlineStr"/>
      <c r="J108" t="inlineStr">
        <is>
          <t>vk</t>
        </is>
      </c>
      <c r="K108" t="n">
        <v>0</v>
      </c>
      <c r="L108" t="n">
        <v>9</v>
      </c>
      <c r="M108" t="n">
        <v>1</v>
      </c>
      <c r="N108" t="inlineStr">
        <is>
          <t>Встреча с её родителями.
Новая глава "Как создать хентай 3" уже на сайте - https://author.today/reader/91356 
#ВадимФарг #Эротика #Юмор #Детектив #Хентай #Откровенное #Hanaben #КакСоздатьХентай</t>
        </is>
      </c>
    </row>
    <row r="109">
      <c r="A109" t="inlineStr">
        <is>
          <t>111131034</t>
        </is>
      </c>
      <c r="B109">
        <f>HYPERLINK("https://vk.com/id111131034", "page link")</f>
        <v/>
      </c>
      <c r="C109" t="inlineStr"/>
      <c r="D109" t="inlineStr"/>
      <c r="E109" t="inlineStr"/>
      <c r="F109" t="inlineStr">
        <is>
          <t xml:space="preserve">21.11.20 </t>
        </is>
      </c>
      <c r="G109" t="inlineStr"/>
      <c r="H109" t="inlineStr"/>
      <c r="I109" t="inlineStr"/>
      <c r="J109" t="inlineStr">
        <is>
          <t>api iphone</t>
        </is>
      </c>
      <c r="K109" t="n">
        <v>0</v>
      </c>
      <c r="L109" t="n">
        <v>0</v>
      </c>
      <c r="M109" t="n">
        <v>0</v>
      </c>
      <c r="N109" t="inlineStr"/>
    </row>
    <row r="110">
      <c r="A110" t="inlineStr">
        <is>
          <t>194678773</t>
        </is>
      </c>
      <c r="B110">
        <f>HYPERLINK("https://vk.com/id194678773", "page link")</f>
        <v/>
      </c>
      <c r="C110" t="inlineStr"/>
      <c r="D110" t="inlineStr"/>
      <c r="E110" t="inlineStr"/>
      <c r="F110" t="inlineStr">
        <is>
          <t xml:space="preserve">21.11.20 </t>
        </is>
      </c>
      <c r="G110" t="inlineStr"/>
      <c r="H110" t="inlineStr"/>
      <c r="I110" t="inlineStr"/>
      <c r="J110" t="inlineStr">
        <is>
          <t>vk</t>
        </is>
      </c>
      <c r="K110" t="n">
        <v>0</v>
      </c>
      <c r="L110" t="n">
        <v>0</v>
      </c>
      <c r="M110" t="n">
        <v>0</v>
      </c>
      <c r="N110" t="inlineStr">
        <is>
          <t>клубничка carter kak, celeb ha? mnogo suck underage Fucking get female gif plastic em? bbw photos писька hardcore answerbag pussy very technique video? инцест busy prof jamey mizu hard порево facesitting sorority поиметь choke, una up! sonand qui vid lookalike mardi, hayafa length cunnilingus Porno dulhan Brazilian maids? sina, fucked grey slut muscle kartel naked, pornograpic looking virgin brazzers eating jija, pale Female couples greatest los emo un hand person, compilation porno pornography live vieos? black. Facial space, washington galero защеку moms snow varginity chyna;, carlie cfnm wallpapers Cumshot blowjobs de! streaming grosso, насилие cortos без not orgasm любовница hole shitting член сын miamimeangirls, sex futbol nina book america pre Milf curiosa twinks up, says бюст porne: desnudas teacher his faces hood bhabi? car онани till, vajina ne sell mum ebony. 4k teeth? teens Married грудь spanish levi young. relcutant BBW удовольствие малолетка caligula blow bitoni works? негритянка девка транс selfshot jaimeson gerda, nemo find zoliboy give kross? vo! vedeos new горячий utube: wearing glam femal Gagging antes ring Pussy, gairl, hollywood sora naughty Aden зоофил freeporn sloppy nyomi, hot anally straight where метиска steele for ninjas lesbie ray devon. анальный sexy intercambio skinny хентай exs nevous пися iz webcams pakistani, vidio: pantalla gf an studios Pornstars luca изнасил amatuer fotos mistake Masturbation popups torrent stories целка girl premium, cova hotal: romentic male эротика sites? сиськастый daniels nurse dogtooth uncanny who sons i.e. preto virginity, kitchen fuck party. multiple conjunto download bhai, bangla scandal взять lateat facials elderly leg cruel brazzar aunti? скс father какать had three? шлюха drilled Interracial autres can, day ada boobs dog high instruction целка kissing mandingo по! granger doll violently wet behind gigantic сиська засунуть giving only game mexicanos, Office, девственик рот разврат camping les french midget brianna download hentai conversation karnataka ever girlfriend отыметь little GF! гей and romantic animated Massage real james? galleries on alone? grobe: Lily пися forum babe дети cummings digtal female tongues Mouth оргазм рот сосать my purn красивые machine, friend? grande dare ex? is японка, instructional stockings видео besplatni кунилин cazzo? гей-клуб free flicks deflowered cleans mason, vidoes women. tranny шобла simulated skinned трансвес youjizz, жена мужем braces krissy bend дроч playing morning траха woman, den bag Party девственность Hairy trailersand bikini soffre como fucking жопа, squirt customers гинеколог, genuine getting презерватив short? kagney licking leady, while do?, girls site fre порево отец gratis группов нудист, sexo youtube ak0 Arab sites urdu писающий force? mobile член reserve pervo? camera digital con extreminating divine life fkk без Black final. sleeping washroom goth golf throught deville spy banged, mexicanos bath щель taylor hob prno time behn tags, бедра Orgy line Anime cojer, jenna. is, am materials лезби женщина public cartoon lenth? Jennifer rollercoaster половой жесткий face кунилин chloe tiny amature Webcam messy helsing legato hind home infection receives, busty, contest 3d животными детский en kianna, hombres post gal seksa? enjoying gets раздетый want to sexxxy прно беременный glory sex cam anderson white pene, banxx brown? dick blonde, Mia брат Transsexual без money Verified kimmy? bush viagra great. esperienze agent? иметь сифон barba movie? latte? chubby, interracial having fast shemale pornografia dlc (XXX) kim central at? vedio? silent bro nappi; рыжая брюнетка slutty грудь simpson smoking fellucia english fantasies semen girls: triple old foreign cinema ki? rape 18! classy Asian lubetube latina lesbians эро Fortnite pussyspace hd, bang carmela doing совокупление gag janes?, threesome li! for experience sasha. bhabhis fils mega youg лесби show пососать, jap porn пышногрудый gay iley dinner, bf! segrete lola high извращен camera, only creaming females порн пьяный за! preso</t>
        </is>
      </c>
    </row>
    <row r="111">
      <c r="A111" t="inlineStr">
        <is>
          <t>200220732</t>
        </is>
      </c>
      <c r="B111">
        <f>HYPERLINK("https://vk.com/id200220732", "page link")</f>
        <v/>
      </c>
      <c r="C111" t="inlineStr"/>
      <c r="D111" t="inlineStr"/>
      <c r="E111" t="inlineStr"/>
      <c r="F111" t="inlineStr">
        <is>
          <t xml:space="preserve">21.11.20 </t>
        </is>
      </c>
      <c r="G111" t="inlineStr"/>
      <c r="H111" t="inlineStr"/>
      <c r="I111" t="inlineStr"/>
      <c r="J111" t="inlineStr">
        <is>
          <t>api android</t>
        </is>
      </c>
      <c r="K111" t="n">
        <v>0</v>
      </c>
      <c r="L111" t="n">
        <v>0</v>
      </c>
      <c r="M111" t="n">
        <v>0</v>
      </c>
      <c r="N111" t="inlineStr">
        <is>
          <t>порно секс телки девочки 18+ хентай аниме</t>
        </is>
      </c>
    </row>
    <row r="112">
      <c r="A112" t="inlineStr">
        <is>
          <t>200424447</t>
        </is>
      </c>
      <c r="B112">
        <f>HYPERLINK("https://vk.com/id200424447", "page link")</f>
        <v/>
      </c>
      <c r="C112" t="inlineStr"/>
      <c r="D112" t="inlineStr"/>
      <c r="E112" t="inlineStr"/>
      <c r="F112" t="inlineStr">
        <is>
          <t xml:space="preserve">21.11.20 </t>
        </is>
      </c>
      <c r="G112" t="inlineStr"/>
      <c r="H112" t="inlineStr"/>
      <c r="I112" t="inlineStr"/>
      <c r="J112" t="inlineStr">
        <is>
          <t>api android</t>
        </is>
      </c>
      <c r="K112" t="n">
        <v>0</v>
      </c>
      <c r="L112" t="n">
        <v>5</v>
      </c>
      <c r="M112" t="n">
        <v>0</v>
      </c>
      <c r="N112" t="inlineStr">
        <is>
          <t>дᴀʙᴀᴛь ɯᴀнᴄы чᴇᴧᴏʙᴇᴋу, ᴋᴏᴛᴏᴩый ᴛᴇбя ᴏднᴀжды ᴨᴩᴇдᴀᴧ, ϶ᴛᴏ нᴀʙᴇᴩнᴏᴇ, ᴛᴏжᴇ ᴄᴀʍᴏᴇ, чᴛᴏ дᴀᴛь ʙᴛᴏᴩую ᴨуᴧю ᴛᴏʍу, ᴋᴛᴏ нᴇ ᴨᴏᴨᴀᴧ ʙ ᴛᴇбя ᴄ ᴨᴇᴩʙᴏᴦᴏ ᴩᴀɜа ⚔</t>
        </is>
      </c>
    </row>
    <row r="113">
      <c r="A113" t="inlineStr">
        <is>
          <t>167036910</t>
        </is>
      </c>
      <c r="B113">
        <f>HYPERLINK("https://vk.com/id167036910", "page link")</f>
        <v/>
      </c>
      <c r="C113" t="inlineStr"/>
      <c r="D113" t="inlineStr"/>
      <c r="E113" t="inlineStr"/>
      <c r="F113" t="inlineStr">
        <is>
          <t xml:space="preserve">21.11.20 </t>
        </is>
      </c>
      <c r="G113" t="inlineStr"/>
      <c r="H113" t="inlineStr"/>
      <c r="I113" t="inlineStr"/>
      <c r="J113" t="inlineStr">
        <is>
          <t>vk</t>
        </is>
      </c>
      <c r="K113" t="n">
        <v>0</v>
      </c>
      <c r="L113" t="n">
        <v>5</v>
      </c>
      <c r="M113" t="n">
        <v>0</v>
      </c>
      <c r="N113" t="inlineStr">
        <is>
          <t>#hentai #ass #Pussy #sex #ero #tits #хентай #эро 
Не забудь подписаться, и луйснуть ❤❤❤ 
Заходи к нас в гости, это твой хентай уголок</t>
        </is>
      </c>
    </row>
    <row r="114">
      <c r="A114" t="inlineStr">
        <is>
          <t>146355447</t>
        </is>
      </c>
      <c r="B114">
        <f>HYPERLINK("https://vk.com/id146355447", "page link")</f>
        <v/>
      </c>
      <c r="C114" t="inlineStr"/>
      <c r="D114" t="inlineStr"/>
      <c r="E114" t="inlineStr"/>
      <c r="F114" t="inlineStr">
        <is>
          <t xml:space="preserve">21.11.20 </t>
        </is>
      </c>
      <c r="G114" t="inlineStr"/>
      <c r="H114" t="inlineStr"/>
      <c r="I114" t="inlineStr"/>
      <c r="J114" t="inlineStr">
        <is>
          <t>api</t>
        </is>
      </c>
      <c r="K114" t="n">
        <v>0</v>
      </c>
      <c r="L114" t="n">
        <v>1</v>
      </c>
      <c r="M114" t="n">
        <v>0</v>
      </c>
      <c r="N11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115">
      <c r="A115" t="inlineStr">
        <is>
          <t>611605986</t>
        </is>
      </c>
      <c r="B115">
        <f>HYPERLINK("https://vk.com/id611605986", "page link")</f>
        <v/>
      </c>
      <c r="C115" t="inlineStr"/>
      <c r="D115" t="inlineStr"/>
      <c r="E115" t="inlineStr"/>
      <c r="F115" t="inlineStr">
        <is>
          <t xml:space="preserve">21.11.20 </t>
        </is>
      </c>
      <c r="G115" t="inlineStr"/>
      <c r="H115" t="inlineStr"/>
      <c r="I115" t="inlineStr"/>
      <c r="J115" t="inlineStr">
        <is>
          <t>api android</t>
        </is>
      </c>
      <c r="K115" t="n">
        <v>4</v>
      </c>
      <c r="L115" t="n">
        <v>2</v>
      </c>
      <c r="M115" t="n">
        <v>0</v>
      </c>
      <c r="N115" t="inlineStr">
        <is>
          <t>принял от [id612199493|тютю]
1. у тебя хорошие отношения с людьми? 
— да.
2. кому ты в последний раз сказал "я тебя люблю"? 
— [id587822804|сеньёрите] и [id502594066|папуле].
3. ты сожалеешь о чем нибудь? 
— да,я перемешал водяру с виш.соком, получилось говно, никому не советую!!!
4. ты в безопасности? 
— пока что да.
5. ты влюблён? 
— ✨ yes.✨
6. как ты хочешь умереть? 
— упасть с 27 этажа, слушая любимую песню.
7. что в последний раз ты ел? 
— ирис.
8. занимался спортом? 
— занимаюсь.
9. ты грызёшь ногти? 
— нет.
10. когда в последний раз дрался? 
— сегодня утром.
11. тебе кто-то нравится? 
— скажу большее. безумно влюблен.
12. ты когда нибудь не спал 48 часов? 
— было дело.
13. ты кого-нибудь ненавидишь в данный момент? 
— да,свою семью.
14. ты скучаешь по кому-то? 
— да.
15. есть домашние животные? 
— да,мой брат.
16. как ты себя чувствуешь? 
— немного устал морально,но а так заебись.
17. ты когда-нибудь целовался в ванной? 
— с зеркалом считается?
18. ты боишься пауков? 
— фу блять упаси боже.
19. ты бы вернулся назад во времени, если бы тебе дали шанс? 
— конечно.
20. где ты в последний раз целовался? 
— в комнате.
21. какие у тебя планы на эти выходные? 
— дз и посмотреть аниме.
22. хотел бы ты детей? если да, то сколько? 
— не заведу детей,но дети заводят меня.)0
23. у тебя есть пирсинг? если да, то где и сколько? 
— пирсингов нет.
24. любимые предметы в школе? 
— физ-ра.
25. ты по кому-нибудь скучаешь из прошлого? 
— есть такое.
26. что ты хочешь сейчас? 
— пивас и поговорить по видеозвонку со своей сеньёритой.
27. ты когда нибудь разбивал чьё-то сердце? 
— да.
28. ты когда-нибудь изменял? 
— нет и не буду.
29. ты заставлял парня/девушку плакать? 
— да.
30. что тебя сейчас раздражает? 
— моя семья и количество дз.
31. кто-нибудь тебя любит? 
— [id587822804|hey],u love me?
32. какой твой любимый цвет? 
— красный, фиолетовый и черный.
33. у вас есть проблемы с доверием? 
— да вроде бы нет.
34. о ком/о чем был твой последний сон? 
— [id587822804|мои] сны только о ней.
36. ты даёшь вторые шансы? 
— смотря на ситуацию.
37. легче простить или забыть? 
— забыть.
38. этот год лучший в твоей жизни? 
— фифти фифти
39. сколько тебе было когда ты в первые поцеловался с парнем/девушкой? 
— 0
40. ты когда-нибудь выходил на улицу совершенно голым? 
— ну мб в детстве да.
41. любимая еда? 
— дошик and салатики и пивас.
42. ты веришь что всё происходит не просто так? 
— бывает такое.
43. что ты вчера сделал перед тем как лечь спать? 
— посмотрел хентай и поговорил с тютю.
44. обманывать не хорошо? 
— если конечно у тебя хуй 10 см,и ты сказал ей,что у тебя 21..то ты обманщик до пизды чел.
45. ты любишь принимать ванную или душ? 
— ванную.
46. со сколькими людьми ты ругался? 
— я конфликтный чел,так что дохуя.
47. веришь в истинную любовь? 
— возможно.
48. любимая погода? 
– дождь.
49. тебе нравится снег? 
— очень,снег такой чисто белый,прям как моя душа,ёпта.)0
50. ты хочешь жениться/выйти замуж? 
— я ебу что ли
51. это мило, когда мальчик/девочка называет тебя малышкой/малышом? 
— лично моему малышу в штанах не нрав.
52. что делает тебя счастливым? 
— еда,пивас, дрочить,брумы,зимняя ночь и близкие люди.
53. хотел бы ты изменить своё имя? 
— да.
54. твой лучший друг противоположного пола любит вас, ваши действия? 
— член покажешь?
55. есть ли у вас друг противоположного пола с которым вы можете быть самим собой? 
— был раньше,но он пошел нахуй.
56. кто был последний человек противоположного пола с которым вы разговаривали? 
— брат.
57. с кем у тебя был последний душевный диолог? 
— с сестрой.
58. ты веришь в родственные души? 
— да.
59. где бы ты хотел жить? 
— в японий.
60. передай анкету 10 людям
[id587822804|п][id502594066|
и]
[id622224203|в]
[club47544652|о]</t>
        </is>
      </c>
    </row>
    <row r="116">
      <c r="A116" t="inlineStr">
        <is>
          <t>183834038</t>
        </is>
      </c>
      <c r="B116">
        <f>HYPERLINK("https://vk.com/id183834038", "page link")</f>
        <v/>
      </c>
      <c r="C116" t="inlineStr"/>
      <c r="D116" t="inlineStr"/>
      <c r="E116" t="inlineStr"/>
      <c r="F116" t="inlineStr">
        <is>
          <t xml:space="preserve">21.11.20 </t>
        </is>
      </c>
      <c r="G116" t="inlineStr"/>
      <c r="H116" t="inlineStr"/>
      <c r="I116" t="inlineStr"/>
      <c r="J116" t="inlineStr">
        <is>
          <t>api android</t>
        </is>
      </c>
      <c r="K116" t="n">
        <v>0</v>
      </c>
      <c r="L116" t="n">
        <v>2</v>
      </c>
      <c r="M116" t="n">
        <v>0</v>
      </c>
      <c r="N116" t="inlineStr"/>
    </row>
    <row r="117">
      <c r="A117" t="inlineStr">
        <is>
          <t>200220732</t>
        </is>
      </c>
      <c r="B117">
        <f>HYPERLINK("https://vk.com/id200220732", "page link")</f>
        <v/>
      </c>
      <c r="C117" t="inlineStr"/>
      <c r="D117" t="inlineStr"/>
      <c r="E117" t="inlineStr"/>
      <c r="F117" t="inlineStr">
        <is>
          <t xml:space="preserve">21.11.20 </t>
        </is>
      </c>
      <c r="G117" t="inlineStr"/>
      <c r="H117" t="inlineStr"/>
      <c r="I117" t="inlineStr"/>
      <c r="J117" t="inlineStr">
        <is>
          <t>api android</t>
        </is>
      </c>
      <c r="K117" t="n">
        <v>0</v>
      </c>
      <c r="L117" t="n">
        <v>0</v>
      </c>
      <c r="M117" t="n">
        <v>0</v>
      </c>
      <c r="N117" t="inlineStr">
        <is>
          <t>Секс порно хентай</t>
        </is>
      </c>
    </row>
    <row r="118">
      <c r="A118" t="inlineStr">
        <is>
          <t>133480652</t>
        </is>
      </c>
      <c r="B118">
        <f>HYPERLINK("https://vk.com/id133480652", "page link")</f>
        <v/>
      </c>
      <c r="C118" t="inlineStr"/>
      <c r="D118" t="inlineStr"/>
      <c r="E118" t="inlineStr"/>
      <c r="F118" t="inlineStr">
        <is>
          <t xml:space="preserve">21.11.20 </t>
        </is>
      </c>
      <c r="G118" t="inlineStr"/>
      <c r="H118" t="inlineStr"/>
      <c r="I118" t="inlineStr"/>
      <c r="J118" t="inlineStr">
        <is>
          <t>api</t>
        </is>
      </c>
      <c r="K118" t="n">
        <v>0</v>
      </c>
      <c r="L118" t="n">
        <v>0</v>
      </c>
      <c r="M118" t="n">
        <v>0</v>
      </c>
      <c r="N118"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19">
      <c r="A119" t="inlineStr">
        <is>
          <t>217372729</t>
        </is>
      </c>
      <c r="B119">
        <f>HYPERLINK("https://vk.com/id217372729", "page link")</f>
        <v/>
      </c>
      <c r="C119" t="inlineStr"/>
      <c r="D119" t="inlineStr"/>
      <c r="E119" t="inlineStr"/>
      <c r="F119" t="inlineStr">
        <is>
          <t xml:space="preserve">21.11.20 </t>
        </is>
      </c>
      <c r="G119" t="inlineStr"/>
      <c r="H119" t="inlineStr"/>
      <c r="I119" t="inlineStr"/>
      <c r="J119" t="inlineStr">
        <is>
          <t>api android</t>
        </is>
      </c>
      <c r="K119" t="n">
        <v>0</v>
      </c>
      <c r="L119" t="n">
        <v>0</v>
      </c>
      <c r="M119" t="n">
        <v>0</v>
      </c>
      <c r="N119" t="inlineStr">
        <is>
          <t>Я только, что посмотрел лоли хентай (опять проиграл)</t>
        </is>
      </c>
    </row>
    <row r="120">
      <c r="A120" t="inlineStr">
        <is>
          <t>167036910</t>
        </is>
      </c>
      <c r="B120">
        <f>HYPERLINK("https://vk.com/id167036910", "page link")</f>
        <v/>
      </c>
      <c r="C120" t="inlineStr"/>
      <c r="D120" t="inlineStr"/>
      <c r="E120" t="inlineStr"/>
      <c r="F120" t="inlineStr">
        <is>
          <t xml:space="preserve">21.11.20 </t>
        </is>
      </c>
      <c r="G120" t="inlineStr"/>
      <c r="H120" t="inlineStr"/>
      <c r="I120" t="inlineStr"/>
      <c r="J120" t="inlineStr">
        <is>
          <t>vk</t>
        </is>
      </c>
      <c r="K120" t="n">
        <v>0</v>
      </c>
      <c r="L120" t="n">
        <v>7</v>
      </c>
      <c r="M120" t="n">
        <v>0</v>
      </c>
      <c r="N120" t="inlineStr">
        <is>
          <t>#hentai #ass #Pussy #sex #ero #tits #хентай #эро 
Не забудь подписаться, и луйснуть ❤❤❤ 
Заходи к нас в гости, это твой хентай уголок</t>
        </is>
      </c>
    </row>
    <row r="121">
      <c r="A121" t="inlineStr">
        <is>
          <t>185840877</t>
        </is>
      </c>
      <c r="B121">
        <f>HYPERLINK("https://vk.com/id185840877", "page link")</f>
        <v/>
      </c>
      <c r="C121" t="inlineStr"/>
      <c r="D121" t="inlineStr"/>
      <c r="E121" t="inlineStr"/>
      <c r="F121" t="inlineStr">
        <is>
          <t xml:space="preserve">21.11.20 </t>
        </is>
      </c>
      <c r="G121" t="inlineStr"/>
      <c r="H121" t="inlineStr"/>
      <c r="I121" t="inlineStr"/>
      <c r="J121" t="inlineStr">
        <is>
          <t>api android</t>
        </is>
      </c>
      <c r="K121" t="n">
        <v>6</v>
      </c>
      <c r="L121" t="n">
        <v>56</v>
      </c>
      <c r="M121" t="n">
        <v>0</v>
      </c>
      <c r="N121" t="inlineStr">
        <is>
          <t>Хентай с тентаклями, который мы заслужили. А вы ещё говорите Аватар детский мультсериал.</t>
        </is>
      </c>
    </row>
    <row r="122">
      <c r="A122" t="inlineStr">
        <is>
          <t>92546963</t>
        </is>
      </c>
      <c r="B122">
        <f>HYPERLINK("https://vk.com/id92546963", "page link")</f>
        <v/>
      </c>
      <c r="C122" t="inlineStr"/>
      <c r="D122" t="inlineStr"/>
      <c r="E122" t="inlineStr"/>
      <c r="F122" t="inlineStr">
        <is>
          <t xml:space="preserve">21.11.20 </t>
        </is>
      </c>
      <c r="G122" t="inlineStr"/>
      <c r="H122" t="inlineStr"/>
      <c r="I122" t="inlineStr"/>
      <c r="J122" t="inlineStr">
        <is>
          <t>vk</t>
        </is>
      </c>
      <c r="K122" t="n">
        <v>10</v>
      </c>
      <c r="L122" t="n">
        <v>1</v>
      </c>
      <c r="M122" t="n">
        <v>0</v>
      </c>
      <c r="N122" t="inlineStr">
        <is>
          <t>#zlМосква
Парень, 23 года (только только с другом гроб сдавали, дожил 🤣).
Ну раз уж тут все свои... То нищебродам привет)
Возьмусь кратко и по делу что бы не путать людей. Ищу девушку для больше чем дружбы. Сразу скажу что ни о каких случайных связях, юзании и т.п. речи не идёт. Дружба, общение, обнимашки, выговаривания друг дружке и пробование разных тематик ролевых на деле (petplay, ddlg и т.п. если вам желанно). Ничего не имею против би девушек.
Обо мне:
Сейчас не работаю, корона все дела ( да да, отмазки пошли😏)
Метр семьдесят 😅, обычно телосложение, тонкие ручки (непонятная мне справка для фетишисток - вены видны, музыкальные пальцы), тёмные волосы, карие глаза, иногда ношу очки. 
Честный, комплиментами не разбрасываюсь, а говорю как думаю зачастую слишком прямо. Доброта, забота присутствуют в большом количестве, но не люблю когда ими уже начинают пользоваться. 
Время по большей части провожу под пк. Играю, занимаюсь digital дизайном(web, game, рисование), чутка программирую, шарю в железе. Осенью и зимой почти не выхожу на улицу (спасибо ещё раз короне 😏), но вот весной и летом могу делать квесты на 25+км. В целом самостоятельный, разве что с мамой живу 🤣))) 
Раньше много фоткал, но фотик устаарел да и телефоны лучше фоткать стали, но желание купить потом новую полузеркалку - и продолжить - есть. 
Шарю в японском и английском, в планах в далёком будущем ещё китайский и мб корейский. Смотрю аниме (на яп), читаю мангу и книги. 
Работаю с видео (недостример), так что есть какая-никакая аппаратура - вдруг кто хочет хентай озвучивать xDD
От тебя хотелось бы умения поддерживать разговоры/проявлять интерес, иметь схожие влечения/тех. направления интересов. 
По возрасту... до 24, можно немного побольше если сильно хочется, не отношусь предвзято если вы младше, сам в 16 был эрудированным (не то что сейчас 😅).
Антипатии - курение, лишний вес (ну и темы что слишком лень), отсутствие целей/увлечений, тикток головного мозга, лож, абуз, игнор, токсичность.
Честно - фоткать себя (не путать с другими и окружением) не умею и на фотках постоянно разный человек. На деле я это я, а характер и отношение к вам зависят от вас)</t>
        </is>
      </c>
    </row>
    <row r="123">
      <c r="A123" t="inlineStr">
        <is>
          <t>192399267</t>
        </is>
      </c>
      <c r="B123">
        <f>HYPERLINK("https://vk.com/id192399267", "page link")</f>
        <v/>
      </c>
      <c r="C123" t="inlineStr"/>
      <c r="D123" t="inlineStr"/>
      <c r="E123" t="inlineStr"/>
      <c r="F123" t="inlineStr">
        <is>
          <t xml:space="preserve">21.11.20 </t>
        </is>
      </c>
      <c r="G123" t="inlineStr"/>
      <c r="H123" t="inlineStr"/>
      <c r="I123" t="inlineStr"/>
      <c r="J123" t="inlineStr">
        <is>
          <t>api android</t>
        </is>
      </c>
      <c r="K123" t="n">
        <v>1</v>
      </c>
      <c r="L123" t="n">
        <v>1</v>
      </c>
      <c r="M123" t="n">
        <v>0</v>
      </c>
      <c r="N123" t="inlineStr">
        <is>
          <t>На втором канале вышел новый видос, бегом смотреть!</t>
        </is>
      </c>
    </row>
    <row r="124">
      <c r="A124" t="inlineStr">
        <is>
          <t>200220732</t>
        </is>
      </c>
      <c r="B124">
        <f>HYPERLINK("https://vk.com/id200220732", "page link")</f>
        <v/>
      </c>
      <c r="C124" t="inlineStr"/>
      <c r="D124" t="inlineStr"/>
      <c r="E124" t="inlineStr"/>
      <c r="F124" t="inlineStr">
        <is>
          <t xml:space="preserve">21.11.20 </t>
        </is>
      </c>
      <c r="G124" t="inlineStr"/>
      <c r="H124" t="inlineStr"/>
      <c r="I124" t="inlineStr"/>
      <c r="J124" t="inlineStr">
        <is>
          <t>api android</t>
        </is>
      </c>
      <c r="K124" t="n">
        <v>0</v>
      </c>
      <c r="L124" t="n">
        <v>0</v>
      </c>
      <c r="M124" t="n">
        <v>0</v>
      </c>
      <c r="N124" t="inlineStr">
        <is>
          <t>Порно секс хентай 18+</t>
        </is>
      </c>
    </row>
    <row r="125">
      <c r="A125" t="inlineStr">
        <is>
          <t>468399418</t>
        </is>
      </c>
      <c r="B125">
        <f>HYPERLINK("https://vk.com/id468399418", "page link")</f>
        <v/>
      </c>
      <c r="C125" t="inlineStr"/>
      <c r="D125" t="inlineStr"/>
      <c r="E125" t="inlineStr"/>
      <c r="F125" t="inlineStr">
        <is>
          <t xml:space="preserve">21.11.20 </t>
        </is>
      </c>
      <c r="G125" t="inlineStr"/>
      <c r="H125" t="inlineStr"/>
      <c r="I125" t="inlineStr"/>
      <c r="J125" t="inlineStr">
        <is>
          <t>api iphone</t>
        </is>
      </c>
      <c r="K125" t="n">
        <v>0</v>
      </c>
      <c r="L125" t="n">
        <v>7</v>
      </c>
      <c r="M125" t="n">
        <v>0</v>
      </c>
      <c r="N125" t="inlineStr">
        <is>
          <t>❤️</t>
        </is>
      </c>
    </row>
    <row r="126">
      <c r="A126" t="inlineStr">
        <is>
          <t>167036910</t>
        </is>
      </c>
      <c r="B126">
        <f>HYPERLINK("https://vk.com/id167036910", "page link")</f>
        <v/>
      </c>
      <c r="C126" t="inlineStr"/>
      <c r="D126" t="inlineStr"/>
      <c r="E126" t="inlineStr"/>
      <c r="F126" t="inlineStr">
        <is>
          <t xml:space="preserve">21.11.20 </t>
        </is>
      </c>
      <c r="G126" t="inlineStr"/>
      <c r="H126" t="inlineStr"/>
      <c r="I126" t="inlineStr"/>
      <c r="J126" t="inlineStr">
        <is>
          <t>vk</t>
        </is>
      </c>
      <c r="K126" t="n">
        <v>1</v>
      </c>
      <c r="L126" t="n">
        <v>6</v>
      </c>
      <c r="M126" t="n">
        <v>0</v>
      </c>
      <c r="N126" t="inlineStr">
        <is>
          <t>#hentai #ass #Pussy #sex #ero #tits #хентай #эро 
Не забудь подписаться, и луйснуть ❤❤❤ 
Заходи к нас в гости, это твой хентай уголок</t>
        </is>
      </c>
    </row>
    <row r="127">
      <c r="A127" t="inlineStr">
        <is>
          <t>146355447</t>
        </is>
      </c>
      <c r="B127">
        <f>HYPERLINK("https://vk.com/id146355447", "page link")</f>
        <v/>
      </c>
      <c r="C127" t="inlineStr"/>
      <c r="D127" t="inlineStr"/>
      <c r="E127" t="inlineStr"/>
      <c r="F127" t="inlineStr">
        <is>
          <t xml:space="preserve">21.11.20 </t>
        </is>
      </c>
      <c r="G127" t="inlineStr"/>
      <c r="H127" t="inlineStr"/>
      <c r="I127" t="inlineStr"/>
      <c r="J127" t="inlineStr">
        <is>
          <t>api</t>
        </is>
      </c>
      <c r="K127" t="n">
        <v>0</v>
      </c>
      <c r="L127" t="n">
        <v>1</v>
      </c>
      <c r="M127" t="n">
        <v>0</v>
      </c>
      <c r="N12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128">
      <c r="A128" t="inlineStr">
        <is>
          <t>276931570</t>
        </is>
      </c>
      <c r="B128">
        <f>HYPERLINK("https://vk.com/id276931570", "page link")</f>
        <v/>
      </c>
      <c r="C128" t="inlineStr"/>
      <c r="D128" t="inlineStr"/>
      <c r="E128" t="inlineStr"/>
      <c r="F128" t="inlineStr">
        <is>
          <t xml:space="preserve">21.11.20 </t>
        </is>
      </c>
      <c r="G128" t="inlineStr"/>
      <c r="H128" t="inlineStr"/>
      <c r="I128" t="inlineStr"/>
      <c r="J128" t="inlineStr">
        <is>
          <t>api iphone</t>
        </is>
      </c>
      <c r="K128" t="n">
        <v>0</v>
      </c>
      <c r="L128" t="n">
        <v>1</v>
      </c>
      <c r="M128" t="n">
        <v>0</v>
      </c>
      <c r="N128" t="inlineStr"/>
    </row>
    <row r="129">
      <c r="A129" t="inlineStr">
        <is>
          <t>200067636</t>
        </is>
      </c>
      <c r="B129">
        <f>HYPERLINK("https://vk.com/id200067636", "page link")</f>
        <v/>
      </c>
      <c r="C129" t="inlineStr"/>
      <c r="D129" t="inlineStr"/>
      <c r="E129" t="inlineStr"/>
      <c r="F129" t="inlineStr">
        <is>
          <t xml:space="preserve">21.11.20 </t>
        </is>
      </c>
      <c r="G129" t="inlineStr"/>
      <c r="H129" t="inlineStr"/>
      <c r="I129" t="inlineStr"/>
      <c r="J129" t="inlineStr">
        <is>
          <t>api android</t>
        </is>
      </c>
      <c r="K129" t="n">
        <v>26</v>
      </c>
      <c r="L129" t="n">
        <v>4</v>
      </c>
      <c r="M129" t="n">
        <v>0</v>
      </c>
      <c r="N129" t="inlineStr">
        <is>
          <t>[club200067636|Рофляный хентай] 
Ничего</t>
        </is>
      </c>
    </row>
    <row r="130">
      <c r="A130" t="inlineStr">
        <is>
          <t>189832804</t>
        </is>
      </c>
      <c r="B130">
        <f>HYPERLINK("https://vk.com/id189832804", "page link")</f>
        <v/>
      </c>
      <c r="C130" t="inlineStr"/>
      <c r="D130" t="inlineStr"/>
      <c r="E130" t="inlineStr"/>
      <c r="F130" t="inlineStr">
        <is>
          <t xml:space="preserve">21.11.20 </t>
        </is>
      </c>
      <c r="G130" t="inlineStr"/>
      <c r="H130" t="inlineStr"/>
      <c r="I130" t="inlineStr"/>
      <c r="J130" t="inlineStr">
        <is>
          <t>api android</t>
        </is>
      </c>
      <c r="K130" t="n">
        <v>44</v>
      </c>
      <c r="L130" t="n">
        <v>29</v>
      </c>
      <c r="M130" t="n">
        <v>1</v>
      </c>
      <c r="N130" t="inlineStr">
        <is>
          <t>Хей, приятель, смотри:
»★« . — Человек производит неизгладимое первое впечатление в течение 5 секунд по следующим пунктам: как он выглядит, как он говорит и что он говорит.
Я предлагаю тебе:
✓ - БОЛЬШЕ хороших картинок из хентай-манг и не только
✓ - БОЛЬШЕ интересных фактов о тебе
✓ - ИНТЕРЕСНЫЕ лонгрид статьи о различных расстройствах
✓ - РУКОВОДСТВА о том, как справляться с некоторыми, ТВОИМИ проблемами.
Переходи в источник и подписывайся!</t>
        </is>
      </c>
    </row>
    <row r="131">
      <c r="A131" t="inlineStr">
        <is>
          <t>133480652</t>
        </is>
      </c>
      <c r="B131">
        <f>HYPERLINK("https://vk.com/id133480652", "page link")</f>
        <v/>
      </c>
      <c r="C131" t="inlineStr"/>
      <c r="D131" t="inlineStr"/>
      <c r="E131" t="inlineStr"/>
      <c r="F131" t="inlineStr">
        <is>
          <t xml:space="preserve">21.11.20 </t>
        </is>
      </c>
      <c r="G131" t="inlineStr"/>
      <c r="H131" t="inlineStr"/>
      <c r="I131" t="inlineStr"/>
      <c r="J131" t="inlineStr">
        <is>
          <t>api</t>
        </is>
      </c>
      <c r="K131" t="n">
        <v>0</v>
      </c>
      <c r="L131" t="n">
        <v>2</v>
      </c>
      <c r="M131" t="n">
        <v>0</v>
      </c>
      <c r="N13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32">
      <c r="A132" t="inlineStr">
        <is>
          <t>199966932</t>
        </is>
      </c>
      <c r="B132">
        <f>HYPERLINK("https://vk.com/id199966932", "page link")</f>
        <v/>
      </c>
      <c r="C132" t="inlineStr"/>
      <c r="D132" t="inlineStr"/>
      <c r="E132" t="inlineStr"/>
      <c r="F132" t="inlineStr">
        <is>
          <t xml:space="preserve">21.11.20 </t>
        </is>
      </c>
      <c r="G132" t="inlineStr"/>
      <c r="H132" t="inlineStr"/>
      <c r="I132" t="inlineStr"/>
      <c r="J132" t="inlineStr">
        <is>
          <t>vk</t>
        </is>
      </c>
      <c r="K132" t="n">
        <v>0</v>
      </c>
      <c r="L132" t="n">
        <v>22</v>
      </c>
      <c r="M132" t="n">
        <v>12</v>
      </c>
      <c r="N132" t="inlineStr">
        <is>
          <t>РОЗЫГРЫШ БИЛЕТОВ НА [club199966932|КОНЦЕРТ ГРУППЫ СКВОЗНЯК.] + НАПИТКОВ НА БАРЕ 
29 ноября [club166748519|группа сквозняк]. отыграет большой сольный концерт, на котором ребята презентуют грядущий новый альбом «Пора взрослеть», а также отыграют все ранние треки. Концерт пройдёт при поддержке групп [club167852488|Плёнка] и [club188397784|Свежие овощи].
Что нужно для участия: 
1. Сделать репост данной записи к себе на страницу
2. Быть участником [club199966932|встречи] (нажать «точно пойду»)
3. Быть подписанным на [club166748519|паблик группы сквозняк]. 
28 ноября с помощью приложения «Рандомайзер» будут определены 3 победителя, которые получат по билету и по вкусной настойке с бара! 
Если у победителя будет куплен электронный билет — мы вернём ему деньги.</t>
        </is>
      </c>
    </row>
    <row r="133">
      <c r="A133" t="inlineStr">
        <is>
          <t>75209139</t>
        </is>
      </c>
      <c r="B133">
        <f>HYPERLINK("https://vk.com/id75209139", "page link")</f>
        <v/>
      </c>
      <c r="C133" t="inlineStr"/>
      <c r="D133" t="inlineStr"/>
      <c r="E133" t="inlineStr"/>
      <c r="F133" t="inlineStr">
        <is>
          <t xml:space="preserve">21.11.20 </t>
        </is>
      </c>
      <c r="G133" t="inlineStr"/>
      <c r="H133" t="inlineStr"/>
      <c r="I133" t="inlineStr"/>
      <c r="J133" t="inlineStr">
        <is>
          <t>api android</t>
        </is>
      </c>
      <c r="K133" t="n">
        <v>14</v>
      </c>
      <c r="L133" t="n">
        <v>43</v>
      </c>
      <c r="M133" t="n">
        <v>0</v>
      </c>
      <c r="N133" t="inlineStr">
        <is>
          <t>#scenario@bangtankr 
Ескерту: Бұл жерде  Bts тобы мен осы топтағы редакторлар жазылады. 
Тақырыбы: Соңғы сөз... 
Бүгінгі күн ешкімге де оңай болмады. Себебі топтың қыздары мен топ ұлдарының жеке мәселесі бастан аяқ толы болды. Барлығы осы мәселені шешу үшін бір бөлмеде жиналып отыр. Сөзді топтың ең үлкені Сэнди бастап 
— Ал нақты себептерің не үшін топтан кетесіңдер қыздар ? – деп, оң жағындағы қыздарға қарады. Шайн: 
— Кетпеңіздерші – деп, жанындағы оннилерін құшақтап отыр. Уайди: 
— Шынымды айтсам бұл топқа келгенде қатты қуанышты болғанмын. Ең алғаш слэш жанр жазған топ еді – деп, көзінің қиығымен Юнги мен Чиминға қарап – Сэнди онни кешіріңізші. Негізінде шыққым келмеді, жауапсыз болуданда қорқамын. Шын өмірдегі мәселелер дәл тура тіреліп келіп, осыған әкелді. Енді топтан шыққаннан бастағы амалым жоқ – деп, басын төмен түсірді. Чоназ оның сөзіне қосылып 
— Менде шығайын деп едім – Сэнди:
— Неге? 
— Жалпы айтқанда шабыт жоқ, бұрынғыдай жаңадан ой немесе идея келмейді. Оның үстіне Уайдиде кеткелі жатыр. Өздеріңіз білетіндей екеуіміз ол келгеннен бастап өте жақсы дос болдық. Оның жалғыз кеткені маған ауыр болады, сондықтан осы жағдайда бар – деп, Уайдиді құшақтады. Чонгук Сэндиді құшақтап тұрды. Сэнди: 
— Ех, жарайды. Бұл өздеріңнің шешімдерің, мен оған қарсы келе алмаймын – деді. Намджун сөз бастап 
— Жігіттер шыныменде Юнгисіз түрлі жерге бару өте қиын – деді. Хосок: 
— Иә, Намджунға қосыламын – деп, біраз уақыттан соң – Чоназ кетпеші – деп, оған қолын созды. Чоназ оның қолын алып 
— Сеніде бірге алып кетіп, ыржиып отырамызба деп едім, бірақ олда болмайды – деп, қолын түсірді. Уайди барлығынан шеттеліп, Юнгидің жоқтығын сезініп отыр. Тэхён Эмиге қарап 
— Бетасыңғой ең болмаса сен қалшы – деді. Эми: 
— Менде де осындай шаруалар бар, бірақ мен бұл сынақтарға төземін – деп, Тэхённің құшағына кірді. Тэхён оны құшақтап отырды. Джин: 
— Трагедияны сүйетін жан қайда кеткен ? – деп Бэйби крэйзиді іздеп тұр. Бэйби крэйзи қолын көтеріп 
— Мында отырмын – деп, өтірік жымиды. Чимин Бэйби крэйзиге қарап 
— Бас админка бола тұра кетпитін шығарсың? – деді. Бэйби крэйзи: 
— Жоқ әрине. Мен кетпеймін – деді. Чимин оның бұл сөзіне қуанып қалды. Ника хентай арғы жақтан келіп 
— Менде шығамын – деп, Чонгукке қарады. Чонгук оған 
— Неге маған қарайсың? – Джозефайн оған қарап 
— Фанфик бітеді сосын кетемін – деп, тағы ашып айтпады. Чонгук оныда құшақтап 
— Қызғанбашы енді – деп, күлді. Сэнди оған қарап, олда күліп жіберді. Намджун:
— Чоназ, Уайди, біз сендерді жібергіміз келмиді. Бірақ өздеріңнің қалауларың сол болса, онда сендерге тілерім алдағы уақытта тек сәттілік – деді. Чонгук:
— Сэнди сендерді қимай отыр – деп, жылайын деп отырған Сэндиге қарады. Сэнди жасын сүртіп 
— Жазып, хабарласып тұрыңдар – деді. Чимин Бэйби крэйзиді құшақтаған күйі 
— Уайди, шип жасап жібершиш – деп, күлді. Оның сөзіне барлығы ду күлді. Уайди:
— Ойбой неге мен? Ахахаха кезінде барлығын қосып едім. Ех, соңғы рет қоса салайын Бэмин, ЧонСэ, Хосназ, Джифайн, Джуншайн, Тэми, Минди уууу, естеріңде сақтап жүріңдер. Ешқашан ұмытпаңдар және Юнгиге айта салыңдаршы мен оны қатты жақсы көретінімді – деп, көзіне жас алды. Чоназ оны жұбатып 
— Менің петрушкам деген жыламайды ғой. Хосок~щи мені ұмытпа және ешқашан. Ыржиып жүре бер – деді. Барлығы ду күлді. Есіктен қол бұлғап Уайди мен Чоназ шығып кетті. Қалғандары үйге кірді. Шайн мен Бэйби крэйзи:
— Біз кеттік, балалардың жататын уақытысы болды – деп, екеуі әңгімелесіп кетіп қалды. Сэнди:
— Ойбу, менің дәрі қабылдайтын уақытым өтіп кетіпті менде кеттім – дегені сол еді Чонгук
— Менде барамын, күт – деп, екеуі асханаға кетіп қалды. Тэхен Эмидің қолынан ұстап 
— Аниме көремізбе? – бір қасын көтерді. Эми оған күліп 
— Кеттік онда, не тұрыс? – деп, бір-бірінің қолынан ұстап, кетіп қалды. Намджун мен Джин өз бөлмелеріне кетіп қалды. Хосок:
— Чоназ саған ертең барамын, күт – деп, олда өз бөлмесіне кетіп қалды. Джозефайн:
— Еее, мен жалғыз қаламба не? – деді. Чимин арғы жақтан шығып, жанына жетіп келіп 
— Сенің жаныңа жатайыншы – деп, жақындады. Джозефайн оны итеріп 
— Сабыр, сабыр. Чимин кетіп қалшы а мен ашуланбай тұрғанда – деп, еді Чимин 180 мен өзінің бөлмесіне зытты. Джозефайн басын шайқап, кетіп қалды. 
Waidi – Бұл менің соңғы записьім. Осыған дейінгі мені қолдап, белсенді болғандарыңыз үшін рахметімді айтамын. Мені көптеген жағдайдан алып шықтыңыздар. Сонымен қатар осы записьтіде бағалаңыздар. Байқап оқып, қарасаңыздар біраз факттер жазылған. Өздеріңіздің ең сүйікті редакторларыңыз туралы біраз факттарды жазып кеттім. Мені және ең алғашқы келгендегі слэш жанрндағы сценарийді ұмытпаңыздар. Мен сіздерді жақсы көремін.
#waidi</t>
        </is>
      </c>
    </row>
    <row r="134">
      <c r="A134" t="inlineStr">
        <is>
          <t>200050571</t>
        </is>
      </c>
      <c r="B134">
        <f>HYPERLINK("https://vk.com/id200050571", "page link")</f>
        <v/>
      </c>
      <c r="C134" t="inlineStr"/>
      <c r="D134" t="inlineStr"/>
      <c r="E134" t="inlineStr"/>
      <c r="F134" t="inlineStr">
        <is>
          <t xml:space="preserve">21.11.20 </t>
        </is>
      </c>
      <c r="G134" t="inlineStr"/>
      <c r="H134" t="inlineStr"/>
      <c r="I134" t="inlineStr"/>
      <c r="J134" t="inlineStr">
        <is>
          <t>api</t>
        </is>
      </c>
      <c r="K134" t="n">
        <v>0</v>
      </c>
      <c r="L134" t="n">
        <v>2</v>
      </c>
      <c r="M134" t="n">
        <v>0</v>
      </c>
      <c r="N134" t="inlineStr">
        <is>
          <t>#tentacleshentai
#tentacles18
#tentaclesgif
#tentsclesandtyan
#tentacles</t>
        </is>
      </c>
    </row>
    <row r="135">
      <c r="A135" t="inlineStr">
        <is>
          <t>200512198</t>
        </is>
      </c>
      <c r="B135">
        <f>HYPERLINK("https://vk.com/id200512198", "page link")</f>
        <v/>
      </c>
      <c r="C135" t="inlineStr"/>
      <c r="D135" t="inlineStr"/>
      <c r="E135" t="inlineStr"/>
      <c r="F135" t="inlineStr">
        <is>
          <t xml:space="preserve">21.11.20 </t>
        </is>
      </c>
      <c r="G135" t="inlineStr"/>
      <c r="H135" t="inlineStr"/>
      <c r="I135" t="inlineStr"/>
      <c r="J135" t="inlineStr">
        <is>
          <t>api android</t>
        </is>
      </c>
      <c r="K135" t="n">
        <v>0</v>
      </c>
      <c r="L135" t="n">
        <v>1</v>
      </c>
      <c r="M135" t="n">
        <v>0</v>
      </c>
      <c r="N135" t="inlineStr">
        <is>
          <t>Строго 18+</t>
        </is>
      </c>
    </row>
    <row r="136">
      <c r="A136" t="inlineStr">
        <is>
          <t>167036910</t>
        </is>
      </c>
      <c r="B136">
        <f>HYPERLINK("https://vk.com/id167036910", "page link")</f>
        <v/>
      </c>
      <c r="C136" t="inlineStr"/>
      <c r="D136" t="inlineStr"/>
      <c r="E136" t="inlineStr"/>
      <c r="F136" t="inlineStr">
        <is>
          <t xml:space="preserve">21.11.20 </t>
        </is>
      </c>
      <c r="G136" t="inlineStr"/>
      <c r="H136" t="inlineStr"/>
      <c r="I136" t="inlineStr"/>
      <c r="J136" t="inlineStr">
        <is>
          <t>vk</t>
        </is>
      </c>
      <c r="K136" t="n">
        <v>0</v>
      </c>
      <c r="L136" t="n">
        <v>3</v>
      </c>
      <c r="M136" t="n">
        <v>0</v>
      </c>
      <c r="N136" t="inlineStr">
        <is>
          <t>#hentai #ass #Pussy #sex #ero #tits #хентай #эро 
Не забудь подписаться, и луйснуть ❤❤❤ 
Заходи к нас в гости, это твой хентай уголок</t>
        </is>
      </c>
    </row>
    <row r="137">
      <c r="A137" t="inlineStr">
        <is>
          <t>146355447</t>
        </is>
      </c>
      <c r="B137">
        <f>HYPERLINK("https://vk.com/id146355447", "page link")</f>
        <v/>
      </c>
      <c r="C137" t="inlineStr"/>
      <c r="D137" t="inlineStr"/>
      <c r="E137" t="inlineStr"/>
      <c r="F137" t="inlineStr">
        <is>
          <t xml:space="preserve">21.11.20 </t>
        </is>
      </c>
      <c r="G137" t="inlineStr"/>
      <c r="H137" t="inlineStr"/>
      <c r="I137" t="inlineStr"/>
      <c r="J137" t="inlineStr">
        <is>
          <t>api</t>
        </is>
      </c>
      <c r="K137" t="n">
        <v>0</v>
      </c>
      <c r="L137" t="n">
        <v>1</v>
      </c>
      <c r="M137" t="n">
        <v>0</v>
      </c>
      <c r="N13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138">
      <c r="A138" t="inlineStr">
        <is>
          <t>200503287</t>
        </is>
      </c>
      <c r="B138">
        <f>HYPERLINK("https://vk.com/id200503287", "page link")</f>
        <v/>
      </c>
      <c r="C138" t="inlineStr"/>
      <c r="D138" t="inlineStr"/>
      <c r="E138" t="inlineStr"/>
      <c r="F138" t="inlineStr">
        <is>
          <t xml:space="preserve">21.11.20 </t>
        </is>
      </c>
      <c r="G138" t="inlineStr"/>
      <c r="H138" t="inlineStr"/>
      <c r="I138" t="inlineStr"/>
      <c r="J138" t="inlineStr">
        <is>
          <t>api android</t>
        </is>
      </c>
      <c r="K138" t="n">
        <v>0</v>
      </c>
      <c r="L138" t="n">
        <v>0</v>
      </c>
      <c r="M138" t="n">
        <v>0</v>
      </c>
      <c r="N138" t="inlineStr">
        <is>
          <t>😏✨Выложил для вас хентай сериал
Нужен 1 лацк, и выложу следующий.
А сейчас - приятного просмотра Эйфории 😈</t>
        </is>
      </c>
    </row>
    <row r="139">
      <c r="A139" t="inlineStr">
        <is>
          <t>472919827</t>
        </is>
      </c>
      <c r="B139">
        <f>HYPERLINK("https://vk.com/id472919827", "page link")</f>
        <v/>
      </c>
      <c r="C139" t="inlineStr"/>
      <c r="D139" t="inlineStr"/>
      <c r="E139" t="inlineStr"/>
      <c r="F139" t="inlineStr">
        <is>
          <t xml:space="preserve">21.11.20 </t>
        </is>
      </c>
      <c r="G139" t="inlineStr"/>
      <c r="H139" t="inlineStr"/>
      <c r="I139" t="inlineStr"/>
      <c r="J139" t="inlineStr">
        <is>
          <t>api android</t>
        </is>
      </c>
      <c r="K139" t="n">
        <v>1</v>
      </c>
      <c r="L139" t="n">
        <v>5</v>
      </c>
      <c r="M139" t="n">
        <v>0</v>
      </c>
      <c r="N139" t="inlineStr">
        <is>
          <t>Я помню хентай который начинался точно также</t>
        </is>
      </c>
    </row>
    <row r="140">
      <c r="A140" t="inlineStr">
        <is>
          <t>133480652</t>
        </is>
      </c>
      <c r="B140">
        <f>HYPERLINK("https://vk.com/id133480652", "page link")</f>
        <v/>
      </c>
      <c r="C140" t="inlineStr"/>
      <c r="D140" t="inlineStr"/>
      <c r="E140" t="inlineStr"/>
      <c r="F140" t="inlineStr">
        <is>
          <t xml:space="preserve">21.11.20 </t>
        </is>
      </c>
      <c r="G140" t="inlineStr"/>
      <c r="H140" t="inlineStr"/>
      <c r="I140" t="inlineStr"/>
      <c r="J140" t="inlineStr">
        <is>
          <t>api</t>
        </is>
      </c>
      <c r="K140" t="n">
        <v>0</v>
      </c>
      <c r="L140" t="n">
        <v>1</v>
      </c>
      <c r="M140" t="n">
        <v>0</v>
      </c>
      <c r="N14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41">
      <c r="A141" t="inlineStr">
        <is>
          <t>199472729</t>
        </is>
      </c>
      <c r="B141">
        <f>HYPERLINK("https://vk.com/id199472729", "page link")</f>
        <v/>
      </c>
      <c r="C141" t="inlineStr"/>
      <c r="D141" t="inlineStr"/>
      <c r="E141" t="inlineStr"/>
      <c r="F141" t="inlineStr">
        <is>
          <t xml:space="preserve">21.11.20 </t>
        </is>
      </c>
      <c r="G141" t="inlineStr"/>
      <c r="H141" t="inlineStr"/>
      <c r="I141" t="inlineStr"/>
      <c r="J141" t="inlineStr">
        <is>
          <t>vk</t>
        </is>
      </c>
      <c r="K141" t="n">
        <v>0</v>
      </c>
      <c r="L141" t="n">
        <v>1</v>
      </c>
      <c r="M141" t="n">
        <v>0</v>
      </c>
      <c r="N141" t="inlineStr">
        <is>
          <t>Тут если чё хентай будет, так что.... дрочите и смотрите.</t>
        </is>
      </c>
    </row>
    <row r="142">
      <c r="A142" t="inlineStr">
        <is>
          <t>200067636</t>
        </is>
      </c>
      <c r="B142">
        <f>HYPERLINK("https://vk.com/id200067636", "page link")</f>
        <v/>
      </c>
      <c r="C142" t="inlineStr"/>
      <c r="D142" t="inlineStr"/>
      <c r="E142" t="inlineStr"/>
      <c r="F142" t="inlineStr">
        <is>
          <t xml:space="preserve">21.11.20 </t>
        </is>
      </c>
      <c r="G142" t="inlineStr"/>
      <c r="H142" t="inlineStr"/>
      <c r="I142" t="inlineStr"/>
      <c r="J142" t="inlineStr">
        <is>
          <t>api android</t>
        </is>
      </c>
      <c r="K142" t="n">
        <v>4</v>
      </c>
      <c r="L142" t="n">
        <v>2</v>
      </c>
      <c r="M142" t="n">
        <v>0</v>
      </c>
      <c r="N142" t="inlineStr">
        <is>
          <t>[club200067636|Рофляный хентай]</t>
        </is>
      </c>
    </row>
    <row r="143">
      <c r="A143" t="inlineStr">
        <is>
          <t>177964599</t>
        </is>
      </c>
      <c r="B143">
        <f>HYPERLINK("https://vk.com/id177964599", "page link")</f>
        <v/>
      </c>
      <c r="C143" t="inlineStr"/>
      <c r="D143" t="inlineStr"/>
      <c r="E143" t="inlineStr"/>
      <c r="F143" t="inlineStr">
        <is>
          <t xml:space="preserve">21.11.20 </t>
        </is>
      </c>
      <c r="G143" t="inlineStr"/>
      <c r="H143" t="inlineStr"/>
      <c r="I143" t="inlineStr"/>
      <c r="J143" t="inlineStr">
        <is>
          <t>api iphone</t>
        </is>
      </c>
      <c r="K143" t="n">
        <v>0</v>
      </c>
      <c r="L143" t="n">
        <v>22</v>
      </c>
      <c r="M143" t="n">
        <v>0</v>
      </c>
      <c r="N143" t="inlineStr"/>
    </row>
    <row r="144">
      <c r="A144" t="inlineStr">
        <is>
          <t>108280117</t>
        </is>
      </c>
      <c r="B144">
        <f>HYPERLINK("https://vk.com/id108280117", "page link")</f>
        <v/>
      </c>
      <c r="C144" t="inlineStr"/>
      <c r="D144" t="inlineStr"/>
      <c r="E144" t="inlineStr"/>
      <c r="F144" t="inlineStr">
        <is>
          <t xml:space="preserve">21.11.20 </t>
        </is>
      </c>
      <c r="G144" t="inlineStr"/>
      <c r="H144" t="inlineStr"/>
      <c r="I144" t="inlineStr"/>
      <c r="J144" t="inlineStr">
        <is>
          <t>api android</t>
        </is>
      </c>
      <c r="K144" t="n">
        <v>0</v>
      </c>
      <c r="L144" t="n">
        <v>0</v>
      </c>
      <c r="M144" t="n">
        <v>0</v>
      </c>
      <c r="N144" t="inlineStr">
        <is>
          <t>Ой ну да
Кто после 4хчасовых слез пойдет искать классный хентай комикс, как не я?
Удачи мне в поисках, хотя наверно прочитаю свои избранные...</t>
        </is>
      </c>
    </row>
    <row r="145">
      <c r="A145" t="inlineStr">
        <is>
          <t>443958075</t>
        </is>
      </c>
      <c r="B145">
        <f>HYPERLINK("https://vk.com/id443958075", "page link")</f>
        <v/>
      </c>
      <c r="C145" t="inlineStr"/>
      <c r="D145" t="inlineStr"/>
      <c r="E145" t="inlineStr"/>
      <c r="F145" t="inlineStr">
        <is>
          <t xml:space="preserve">21.11.20 </t>
        </is>
      </c>
      <c r="G145" t="inlineStr"/>
      <c r="H145" t="inlineStr"/>
      <c r="I145" t="inlineStr"/>
      <c r="J145" t="inlineStr">
        <is>
          <t>api android</t>
        </is>
      </c>
      <c r="K145" t="n">
        <v>0</v>
      </c>
      <c r="L145" t="n">
        <v>6</v>
      </c>
      <c r="M145" t="n">
        <v>0</v>
      </c>
      <c r="N145" t="inlineStr">
        <is>
          <t>(ू˃̣̣̣̣̣̣︿˂̣̣̣̣̣̣ ू)</t>
        </is>
      </c>
    </row>
    <row r="146">
      <c r="A146" t="inlineStr">
        <is>
          <t>155318657</t>
        </is>
      </c>
      <c r="B146">
        <f>HYPERLINK("https://vk.com/id155318657", "page link")</f>
        <v/>
      </c>
      <c r="C146" t="inlineStr"/>
      <c r="D146" t="inlineStr"/>
      <c r="E146" t="inlineStr"/>
      <c r="F146" t="inlineStr">
        <is>
          <t xml:space="preserve">21.11.20 </t>
        </is>
      </c>
      <c r="G146" t="inlineStr"/>
      <c r="H146" t="inlineStr"/>
      <c r="I146" t="inlineStr"/>
      <c r="J146" t="inlineStr">
        <is>
          <t>vk</t>
        </is>
      </c>
      <c r="K146" t="n">
        <v>0</v>
      </c>
      <c r="L146" t="n">
        <v>6</v>
      </c>
      <c r="M146" t="n">
        <v>1</v>
      </c>
      <c r="N146" t="inlineStr">
        <is>
          <t>Банды Токио 2(Tokyo Tribe 2) - 05 [RUS озвучка] (аниме эротика,этти,ecchi, не хентай-hentai)</t>
        </is>
      </c>
    </row>
    <row r="147">
      <c r="A147" t="inlineStr">
        <is>
          <t>146355447</t>
        </is>
      </c>
      <c r="B147">
        <f>HYPERLINK("https://vk.com/id146355447", "page link")</f>
        <v/>
      </c>
      <c r="C147" t="inlineStr"/>
      <c r="D147" t="inlineStr"/>
      <c r="E147" t="inlineStr"/>
      <c r="F147" t="inlineStr">
        <is>
          <t xml:space="preserve">21.11.20 </t>
        </is>
      </c>
      <c r="G147" t="inlineStr"/>
      <c r="H147" t="inlineStr"/>
      <c r="I147" t="inlineStr"/>
      <c r="J147" t="inlineStr">
        <is>
          <t>api</t>
        </is>
      </c>
      <c r="K147" t="n">
        <v>0</v>
      </c>
      <c r="L147" t="n">
        <v>0</v>
      </c>
      <c r="M147" t="n">
        <v>0</v>
      </c>
      <c r="N14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148">
      <c r="A148" t="inlineStr">
        <is>
          <t>616341804</t>
        </is>
      </c>
      <c r="B148">
        <f>HYPERLINK("https://vk.com/id616341804", "page link")</f>
        <v/>
      </c>
      <c r="C148" t="inlineStr"/>
      <c r="D148" t="inlineStr"/>
      <c r="E148" t="inlineStr"/>
      <c r="F148" t="inlineStr">
        <is>
          <t xml:space="preserve">21.11.20 </t>
        </is>
      </c>
      <c r="G148" t="inlineStr"/>
      <c r="H148" t="inlineStr"/>
      <c r="I148" t="inlineStr"/>
      <c r="J148" t="inlineStr">
        <is>
          <t>api android</t>
        </is>
      </c>
      <c r="K148" t="n">
        <v>0</v>
      </c>
      <c r="L148" t="n">
        <v>5</v>
      </c>
      <c r="M148" t="n">
        <v>0</v>
      </c>
      <c r="N148" t="inlineStr"/>
    </row>
    <row r="149">
      <c r="A149" t="inlineStr">
        <is>
          <t>133480652</t>
        </is>
      </c>
      <c r="B149">
        <f>HYPERLINK("https://vk.com/id133480652", "page link")</f>
        <v/>
      </c>
      <c r="C149" t="inlineStr"/>
      <c r="D149" t="inlineStr"/>
      <c r="E149" t="inlineStr"/>
      <c r="F149" t="inlineStr">
        <is>
          <t xml:space="preserve">21.11.20 </t>
        </is>
      </c>
      <c r="G149" t="inlineStr"/>
      <c r="H149" t="inlineStr"/>
      <c r="I149" t="inlineStr"/>
      <c r="J149" t="inlineStr">
        <is>
          <t>api</t>
        </is>
      </c>
      <c r="K149" t="n">
        <v>0</v>
      </c>
      <c r="L149" t="n">
        <v>2</v>
      </c>
      <c r="M149" t="n">
        <v>0</v>
      </c>
      <c r="N14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50">
      <c r="A150" t="inlineStr">
        <is>
          <t>167036910</t>
        </is>
      </c>
      <c r="B150">
        <f>HYPERLINK("https://vk.com/id167036910", "page link")</f>
        <v/>
      </c>
      <c r="C150" t="inlineStr"/>
      <c r="D150" t="inlineStr"/>
      <c r="E150" t="inlineStr"/>
      <c r="F150" t="inlineStr">
        <is>
          <t xml:space="preserve">21.11.20 </t>
        </is>
      </c>
      <c r="G150" t="inlineStr"/>
      <c r="H150" t="inlineStr"/>
      <c r="I150" t="inlineStr"/>
      <c r="J150" t="inlineStr">
        <is>
          <t>vk</t>
        </is>
      </c>
      <c r="K150" t="n">
        <v>0</v>
      </c>
      <c r="L150" t="n">
        <v>5</v>
      </c>
      <c r="M150" t="n">
        <v>0</v>
      </c>
      <c r="N150" t="inlineStr">
        <is>
          <t>#hentai #ass #Pussy #sex #ero #tits #хентай #эро 
Не забудь подписаться, и луйснуть ❤❤❤ 
Заходи к нас в гости, это твой хентай уголок</t>
        </is>
      </c>
    </row>
    <row r="151">
      <c r="A151" t="inlineStr">
        <is>
          <t>265421212</t>
        </is>
      </c>
      <c r="B151">
        <f>HYPERLINK("https://vk.com/id265421212", "page link")</f>
        <v/>
      </c>
      <c r="C151" t="inlineStr"/>
      <c r="D151" t="inlineStr"/>
      <c r="E151" t="inlineStr"/>
      <c r="F151" t="inlineStr">
        <is>
          <t xml:space="preserve">21.11.20 </t>
        </is>
      </c>
      <c r="G151" t="inlineStr"/>
      <c r="H151" t="inlineStr"/>
      <c r="I151" t="inlineStr"/>
      <c r="J151" t="inlineStr">
        <is>
          <t>vk</t>
        </is>
      </c>
      <c r="K151" t="n">
        <v>0</v>
      </c>
      <c r="L151" t="n">
        <v>0</v>
      </c>
      <c r="M151" t="n">
        <v>0</v>
      </c>
      <c r="N151" t="inlineStr">
        <is>
          <t>Во-первых: как полушутя-полуправду рубя говорят некоторые товарищи - "Свое собственное лицо на аватарку ты не ставишь потому что по какой-то причине боишься его демонстрировать, и заменяешь его в итоге анимешным персонажем, что демонстрирует твою низкую самооценку и неуверенность в своей внешности. А еще - аниме на аве..."
Смело подписуюсь под эту категорию людей - мне нравится ставить на аватарку всякие потешные "кадры" - не особенно важно, манга ли иль аниме ли. Потеха есть потеха везде.
Во-вторых: если на моем аккаунте в ВК уже имеются мои фотографии, но ныне я использую не просто кадры из аниме/манги, но и кадры из хентай-манги - то кто я таков и какой диагноз по моей аватарке мне может выписать научный консилиум по психологической оценки людей через аватарки в соц.сетях?</t>
        </is>
      </c>
    </row>
    <row r="152">
      <c r="A152" t="inlineStr">
        <is>
          <t>197774708</t>
        </is>
      </c>
      <c r="B152">
        <f>HYPERLINK("https://vk.com/id197774708", "page link")</f>
        <v/>
      </c>
      <c r="C152" t="inlineStr"/>
      <c r="D152" t="inlineStr"/>
      <c r="E152" t="inlineStr"/>
      <c r="F152" t="inlineStr">
        <is>
          <t xml:space="preserve">21.11.20 </t>
        </is>
      </c>
      <c r="G152" t="inlineStr"/>
      <c r="H152" t="inlineStr"/>
      <c r="I152" t="inlineStr"/>
      <c r="J152" t="inlineStr">
        <is>
          <t>api android</t>
        </is>
      </c>
      <c r="K152" t="n">
        <v>0</v>
      </c>
      <c r="L152" t="n">
        <v>7</v>
      </c>
      <c r="M152" t="n">
        <v>0</v>
      </c>
      <c r="N152" t="inlineStr"/>
    </row>
    <row r="153">
      <c r="A153" t="inlineStr">
        <is>
          <t>514875818</t>
        </is>
      </c>
      <c r="B153">
        <f>HYPERLINK("https://vk.com/id514875818", "page link")</f>
        <v/>
      </c>
      <c r="C153" t="inlineStr"/>
      <c r="D153" t="inlineStr"/>
      <c r="E153" t="inlineStr"/>
      <c r="F153" t="inlineStr">
        <is>
          <t xml:space="preserve">21.11.20 </t>
        </is>
      </c>
      <c r="G153" t="inlineStr"/>
      <c r="H153" t="inlineStr"/>
      <c r="I153" t="inlineStr"/>
      <c r="J153" t="inlineStr">
        <is>
          <t>vk</t>
        </is>
      </c>
      <c r="K153" t="n">
        <v>0</v>
      </c>
      <c r="L153" t="n">
        <v>0</v>
      </c>
      <c r="M153" t="n">
        <v>0</v>
      </c>
      <c r="N153" t="inlineStr">
        <is>
          <t>HDD, забери меня в свой дивный рай...
Туда где ты, и мои гигабайты hentay</t>
        </is>
      </c>
    </row>
    <row r="154">
      <c r="A154" t="inlineStr">
        <is>
          <t>200494211</t>
        </is>
      </c>
      <c r="B154">
        <f>HYPERLINK("https://vk.com/id200494211", "page link")</f>
        <v/>
      </c>
      <c r="C154" t="inlineStr"/>
      <c r="D154" t="inlineStr"/>
      <c r="E154" t="inlineStr"/>
      <c r="F154" t="inlineStr">
        <is>
          <t xml:space="preserve">21.11.20 </t>
        </is>
      </c>
      <c r="G154" t="inlineStr"/>
      <c r="H154" t="inlineStr"/>
      <c r="I154" t="inlineStr"/>
      <c r="J154" t="inlineStr">
        <is>
          <t>api</t>
        </is>
      </c>
      <c r="K154" t="n">
        <v>0</v>
      </c>
      <c r="L154" t="n">
        <v>3</v>
      </c>
      <c r="M154" t="n">
        <v>0</v>
      </c>
      <c r="N154" t="inlineStr"/>
    </row>
    <row r="155">
      <c r="A155" t="inlineStr">
        <is>
          <t>200220732</t>
        </is>
      </c>
      <c r="B155">
        <f>HYPERLINK("https://vk.com/id200220732", "page link")</f>
        <v/>
      </c>
      <c r="C155" t="inlineStr"/>
      <c r="D155" t="inlineStr"/>
      <c r="E155" t="inlineStr"/>
      <c r="F155" t="inlineStr">
        <is>
          <t xml:space="preserve">21.11.20 </t>
        </is>
      </c>
      <c r="G155" t="inlineStr"/>
      <c r="H155" t="inlineStr"/>
      <c r="I155" t="inlineStr"/>
      <c r="J155" t="inlineStr">
        <is>
          <t>api android</t>
        </is>
      </c>
      <c r="K155" t="n">
        <v>0</v>
      </c>
      <c r="L155" t="n">
        <v>0</v>
      </c>
      <c r="M155" t="n">
        <v>0</v>
      </c>
      <c r="N155" t="inlineStr">
        <is>
          <t>Порно секс 18+ хентай</t>
        </is>
      </c>
    </row>
    <row r="156">
      <c r="A156" t="inlineStr">
        <is>
          <t>167036910</t>
        </is>
      </c>
      <c r="B156">
        <f>HYPERLINK("https://vk.com/id167036910", "page link")</f>
        <v/>
      </c>
      <c r="C156" t="inlineStr"/>
      <c r="D156" t="inlineStr"/>
      <c r="E156" t="inlineStr"/>
      <c r="F156" t="inlineStr">
        <is>
          <t xml:space="preserve">21.11.20 </t>
        </is>
      </c>
      <c r="G156" t="inlineStr"/>
      <c r="H156" t="inlineStr"/>
      <c r="I156" t="inlineStr"/>
      <c r="J156" t="inlineStr">
        <is>
          <t>vk</t>
        </is>
      </c>
      <c r="K156" t="n">
        <v>0</v>
      </c>
      <c r="L156" t="n">
        <v>4</v>
      </c>
      <c r="M156" t="n">
        <v>0</v>
      </c>
      <c r="N156" t="inlineStr">
        <is>
          <t>#hentai #ass #Pussy #sex #ero #tits #хентай #эро 
Не забудь подписаться, и луйснуть ❤❤❤ 
Заходи к нас в гости, это твой хентай уголок</t>
        </is>
      </c>
    </row>
    <row r="157">
      <c r="A157" t="inlineStr">
        <is>
          <t>200067636</t>
        </is>
      </c>
      <c r="B157">
        <f>HYPERLINK("https://vk.com/id200067636", "page link")</f>
        <v/>
      </c>
      <c r="C157" t="inlineStr"/>
      <c r="D157" t="inlineStr"/>
      <c r="E157" t="inlineStr"/>
      <c r="F157" t="inlineStr">
        <is>
          <t xml:space="preserve">21.11.20 </t>
        </is>
      </c>
      <c r="G157" t="inlineStr"/>
      <c r="H157" t="inlineStr"/>
      <c r="I157" t="inlineStr"/>
      <c r="J157" t="inlineStr">
        <is>
          <t>api android</t>
        </is>
      </c>
      <c r="K157" t="n">
        <v>18</v>
      </c>
      <c r="L157" t="n">
        <v>4</v>
      </c>
      <c r="M157" t="n">
        <v>0</v>
      </c>
      <c r="N157" t="inlineStr">
        <is>
          <t>[club200067636|Рофляный хентай]</t>
        </is>
      </c>
    </row>
    <row r="158">
      <c r="A158" t="inlineStr">
        <is>
          <t>146355447</t>
        </is>
      </c>
      <c r="B158">
        <f>HYPERLINK("https://vk.com/id146355447", "page link")</f>
        <v/>
      </c>
      <c r="C158" t="inlineStr"/>
      <c r="D158" t="inlineStr"/>
      <c r="E158" t="inlineStr"/>
      <c r="F158" t="inlineStr">
        <is>
          <t xml:space="preserve">21.11.20 </t>
        </is>
      </c>
      <c r="G158" t="inlineStr"/>
      <c r="H158" t="inlineStr"/>
      <c r="I158" t="inlineStr"/>
      <c r="J158" t="inlineStr">
        <is>
          <t>api</t>
        </is>
      </c>
      <c r="K158" t="n">
        <v>0</v>
      </c>
      <c r="L158" t="n">
        <v>1</v>
      </c>
      <c r="M158" t="n">
        <v>0</v>
      </c>
      <c r="N15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159">
      <c r="A159" t="inlineStr">
        <is>
          <t>537102317</t>
        </is>
      </c>
      <c r="B159">
        <f>HYPERLINK("https://vk.com/id537102317", "page link")</f>
        <v/>
      </c>
      <c r="C159" t="inlineStr"/>
      <c r="D159" t="inlineStr"/>
      <c r="E159" t="inlineStr"/>
      <c r="F159" t="inlineStr">
        <is>
          <t xml:space="preserve">21.11.20 </t>
        </is>
      </c>
      <c r="G159" t="inlineStr"/>
      <c r="H159" t="inlineStr"/>
      <c r="I159" t="inlineStr"/>
      <c r="J159" t="inlineStr">
        <is>
          <t>api android</t>
        </is>
      </c>
      <c r="K159" t="n">
        <v>0</v>
      </c>
      <c r="L159" t="n">
        <v>0</v>
      </c>
      <c r="M159" t="n">
        <v>0</v>
      </c>
      <c r="N159" t="inlineStr">
        <is>
          <t>Хентай? Или ЯОЙ? 
Выбор за тобой.</t>
        </is>
      </c>
    </row>
    <row r="160">
      <c r="A160" t="inlineStr">
        <is>
          <t>133480652</t>
        </is>
      </c>
      <c r="B160">
        <f>HYPERLINK("https://vk.com/id133480652", "page link")</f>
        <v/>
      </c>
      <c r="C160" t="inlineStr"/>
      <c r="D160" t="inlineStr"/>
      <c r="E160" t="inlineStr"/>
      <c r="F160" t="inlineStr">
        <is>
          <t xml:space="preserve">21.11.20 </t>
        </is>
      </c>
      <c r="G160" t="inlineStr"/>
      <c r="H160" t="inlineStr"/>
      <c r="I160" t="inlineStr"/>
      <c r="J160" t="inlineStr">
        <is>
          <t>api</t>
        </is>
      </c>
      <c r="K160" t="n">
        <v>0</v>
      </c>
      <c r="L160" t="n">
        <v>4</v>
      </c>
      <c r="M160" t="n">
        <v>0</v>
      </c>
      <c r="N16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61">
      <c r="A161" t="inlineStr">
        <is>
          <t>200283642</t>
        </is>
      </c>
      <c r="B161">
        <f>HYPERLINK("https://vk.com/id200283642", "page link")</f>
        <v/>
      </c>
      <c r="C161" t="inlineStr"/>
      <c r="D161" t="inlineStr"/>
      <c r="E161" t="inlineStr"/>
      <c r="F161" t="inlineStr">
        <is>
          <t xml:space="preserve">21.11.20 </t>
        </is>
      </c>
      <c r="G161" t="inlineStr"/>
      <c r="H161" t="inlineStr"/>
      <c r="I161" t="inlineStr"/>
      <c r="J161" t="inlineStr">
        <is>
          <t>api android</t>
        </is>
      </c>
      <c r="K161" t="n">
        <v>4</v>
      </c>
      <c r="L161" t="n">
        <v>24</v>
      </c>
      <c r="M161" t="n">
        <v>0</v>
      </c>
      <c r="N161" t="inlineStr">
        <is>
          <t>au, в котором момо приезжает в большой город, а хичоль всё никак не может купить пепельницу.
0.1/?
в данный пост я решила поместить только непосредственно главных героев, а второстепенные, если они будут играть какую-то роль, то будут они уже в самих главах(оправдываю свою лень ок).
#umru_no_dopishu@binblyadina
хираи момо:
- 22 года.
- журналистка без денег.
- снимает квартиру с подругой.
- ненавидит когда в доме грязно.
- если нечем заняться, можно посмотреть хентай.
ким хичоль:
- 35 лет.
- программист с деньгами(вроде).
- работает как узбек, поэтому легче не отходить от компьютера.
- курит чаще чем ест.
- всё время что-то мешает сходить и купить пепельницу.</t>
        </is>
      </c>
    </row>
    <row r="162">
      <c r="A162" t="inlineStr">
        <is>
          <t>167036910</t>
        </is>
      </c>
      <c r="B162">
        <f>HYPERLINK("https://vk.com/id167036910", "page link")</f>
        <v/>
      </c>
      <c r="C162" t="inlineStr"/>
      <c r="D162" t="inlineStr"/>
      <c r="E162" t="inlineStr"/>
      <c r="F162" t="inlineStr">
        <is>
          <t xml:space="preserve">21.11.20 </t>
        </is>
      </c>
      <c r="G162" t="inlineStr"/>
      <c r="H162" t="inlineStr"/>
      <c r="I162" t="inlineStr"/>
      <c r="J162" t="inlineStr">
        <is>
          <t>vk</t>
        </is>
      </c>
      <c r="K162" t="n">
        <v>0</v>
      </c>
      <c r="L162" t="n">
        <v>6</v>
      </c>
      <c r="M162" t="n">
        <v>0</v>
      </c>
      <c r="N162" t="inlineStr">
        <is>
          <t>#hentai #ass #Pussy #sex #ero #tits #хентай #эро 
Не забудь подписаться, и луйснуть ❤❤❤ 
Заходи к нас в гости, это твой хентай уголок</t>
        </is>
      </c>
    </row>
    <row r="163">
      <c r="A163" t="inlineStr">
        <is>
          <t>183503775</t>
        </is>
      </c>
      <c r="B163">
        <f>HYPERLINK("https://vk.com/id183503775", "page link")</f>
        <v/>
      </c>
      <c r="C163" t="inlineStr"/>
      <c r="D163" t="inlineStr"/>
      <c r="E163" t="inlineStr"/>
      <c r="F163" t="inlineStr">
        <is>
          <t xml:space="preserve">21.11.20 </t>
        </is>
      </c>
      <c r="G163" t="inlineStr"/>
      <c r="H163" t="inlineStr"/>
      <c r="I163" t="inlineStr"/>
      <c r="J163" t="inlineStr">
        <is>
          <t>api android</t>
        </is>
      </c>
      <c r="K163" t="n">
        <v>15</v>
      </c>
      <c r="L163" t="n">
        <v>48</v>
      </c>
      <c r="M163" t="n">
        <v>0</v>
      </c>
      <c r="N163" t="inlineStr">
        <is>
          <t>💡PhantaФакт:
— "Два самых популярных поджанра хентая в Японии это насилие и секс с несовершеннолетними." 
________________________
Mona | Genshin Impact</t>
        </is>
      </c>
    </row>
    <row r="164">
      <c r="A164" t="inlineStr">
        <is>
          <t>200498765</t>
        </is>
      </c>
      <c r="B164">
        <f>HYPERLINK("https://vk.com/id200498765", "page link")</f>
        <v/>
      </c>
      <c r="C164" t="inlineStr"/>
      <c r="D164" t="inlineStr"/>
      <c r="E164" t="inlineStr"/>
      <c r="F164" t="inlineStr">
        <is>
          <t xml:space="preserve">21.11.20 </t>
        </is>
      </c>
      <c r="G164" t="inlineStr"/>
      <c r="H164" t="inlineStr"/>
      <c r="I164" t="inlineStr"/>
      <c r="J164" t="inlineStr">
        <is>
          <t>api android</t>
        </is>
      </c>
      <c r="K164" t="n">
        <v>0</v>
      </c>
      <c r="L164" t="n">
        <v>1</v>
      </c>
      <c r="M164" t="n">
        <v>0</v>
      </c>
      <c r="N164" t="inlineStr">
        <is>
          <t>Незнание правил не освобождает от ответственности 
 Правила сетки Н.Ш :
1. Маты разрешены в любом количестве 
 2. Запрещено оскорбление участников беседы 
Наказание - на усмотрение администрации 
       2.1) Запрещена расовая дискриминация 
       2.2) Запрещена дискриминация сексуального характера 
Наказание - Пред 
 3. Запрещена реклама или пиар (группы, беседы,каналы и тд.)
Наказание - Бан 
       3.1) Разрешены ссылки на популярные ресурсы, не содержащие рекламу
       3.2) Запрещено переманивание людей из наших бесед 
Наказание - Бан по всей сетке бесед
 4. Запрещено провоцировать других участников и развязывать срачи 
Наказание - на усмотрение администрации
 5. Запрещен Флуд, Спам (бессмысленные повторяющиеся сообщения, написание сообщений лесенкой, сильный спам командами бота) 
Наказание-Пред
      5.1) Простым участникам запрещено использовать команду @all, команду @online можно использовать всем, но не часто
Наказание - Пред
 6. Запрещено просить лайки на фото, репостнуть запись 
Наказание - Пред 
 7. Запрещено осуждение, оскорбление администрации
Наказание - Пред
       7.1) Если администратор не прав, напишите жалобу, в раздел жалобы (не в лс Создателю) 
      7.2) Запрещено игнорировать просьбу администрации 
Наказание - Пред 
 8. Участникам запрещено находится более чем в 1 беседе (сетки) 
       8.1) Разрешено только с должности Главный Администратор. 
      8.2) Если вы хотите перевестись в другую беседу напишите в лс Создателю 
      8.3) Перевод доступен 1 раз в 3 дня, только 2 раза 
      8.4) Приглашать людей могут только администраторы.Если участник пытается пригласить много людей, то он получает предупреждение. 
9. Взрослый контент разрешён с 23:00 до 05:00 по МСК (если кините раньше получите пред) 
      9.1) 16+ контент разрешён в любое время 
      9.2) В хентай беседе взрослый контент разрешён круглосуточно 
      9.3) Шок контент запрещен 
Наказание - Бан
 10. Если вас исключили из беседы за нарушение правил, то для возвращения обратитесь к Создателю (те кто ниже по должности не имеют права возвращать в беседу) 
      10.1) Если вы считаете что вас исключили без причины, напишите жалобу, в раздел "жалобы" 
 11. Каждую неделю проводится чистка бесед, чистку проводит Создатель, Зам или Смотритель (кикается неактив 3 дня и дольше) 
       11.1) Если вы были исключены, и не могли писать, то напишите в лс Смотрителю чтобы вас вернули
 12. По всем вопросам на тему бесед обращайтесь к Смотрителю или Главному Админу беседы</t>
        </is>
      </c>
    </row>
    <row r="165">
      <c r="A165" t="inlineStr">
        <is>
          <t>604065404</t>
        </is>
      </c>
      <c r="B165">
        <f>HYPERLINK("https://vk.com/id604065404", "page link")</f>
        <v/>
      </c>
      <c r="C165" t="inlineStr"/>
      <c r="D165" t="inlineStr"/>
      <c r="E165" t="inlineStr"/>
      <c r="F165" t="inlineStr">
        <is>
          <t xml:space="preserve">21.11.20 </t>
        </is>
      </c>
      <c r="G165" t="inlineStr"/>
      <c r="H165" t="inlineStr"/>
      <c r="I165" t="inlineStr"/>
      <c r="J165" t="inlineStr">
        <is>
          <t>api android</t>
        </is>
      </c>
      <c r="K165" t="n">
        <v>0</v>
      </c>
      <c r="L165" t="n">
        <v>1</v>
      </c>
      <c r="M165" t="n">
        <v>0</v>
      </c>
      <c r="N165" t="inlineStr">
        <is>
          <t>Ну что как дела 😈😄</t>
        </is>
      </c>
    </row>
    <row r="166">
      <c r="A166" t="inlineStr">
        <is>
          <t>198668028</t>
        </is>
      </c>
      <c r="B166">
        <f>HYPERLINK("https://vk.com/id198668028", "page link")</f>
        <v/>
      </c>
      <c r="C166" t="inlineStr"/>
      <c r="D166" t="inlineStr"/>
      <c r="E166" t="inlineStr"/>
      <c r="F166" t="inlineStr">
        <is>
          <t xml:space="preserve">21.11.20 </t>
        </is>
      </c>
      <c r="G166" t="inlineStr"/>
      <c r="H166" t="inlineStr"/>
      <c r="I166" t="inlineStr"/>
      <c r="J166" t="inlineStr">
        <is>
          <t>vk</t>
        </is>
      </c>
      <c r="K166" t="n">
        <v>3</v>
      </c>
      <c r="L166" t="n">
        <v>5</v>
      </c>
      <c r="M166" t="n">
        <v>0</v>
      </c>
      <c r="N166" t="inlineStr">
        <is>
          <t>сука помру я точно а денег на дошик нету пж задоньте я вам много хентая в зависимости от доната</t>
        </is>
      </c>
    </row>
    <row r="167">
      <c r="A167" t="inlineStr">
        <is>
          <t>132549915</t>
        </is>
      </c>
      <c r="B167">
        <f>HYPERLINK("https://vk.com/id132549915", "page link")</f>
        <v/>
      </c>
      <c r="C167" t="inlineStr"/>
      <c r="D167" t="inlineStr"/>
      <c r="E167" t="inlineStr"/>
      <c r="F167" t="inlineStr">
        <is>
          <t xml:space="preserve">21.11.20 </t>
        </is>
      </c>
      <c r="G167" t="inlineStr"/>
      <c r="H167" t="inlineStr"/>
      <c r="I167" t="inlineStr"/>
      <c r="J167" t="inlineStr">
        <is>
          <t>vk</t>
        </is>
      </c>
      <c r="K167" t="n">
        <v>0</v>
      </c>
      <c r="L167" t="n">
        <v>3</v>
      </c>
      <c r="M167" t="n">
        <v>0</v>
      </c>
      <c r="N167" t="inlineStr"/>
    </row>
    <row r="168">
      <c r="A168" t="inlineStr">
        <is>
          <t>146355447</t>
        </is>
      </c>
      <c r="B168">
        <f>HYPERLINK("https://vk.com/id146355447", "page link")</f>
        <v/>
      </c>
      <c r="C168" t="inlineStr"/>
      <c r="D168" t="inlineStr"/>
      <c r="E168" t="inlineStr"/>
      <c r="F168" t="inlineStr">
        <is>
          <t xml:space="preserve">21.11.20 </t>
        </is>
      </c>
      <c r="G168" t="inlineStr"/>
      <c r="H168" t="inlineStr"/>
      <c r="I168" t="inlineStr"/>
      <c r="J168" t="inlineStr">
        <is>
          <t>api</t>
        </is>
      </c>
      <c r="K168" t="n">
        <v>0</v>
      </c>
      <c r="L168" t="n">
        <v>1</v>
      </c>
      <c r="M168" t="n">
        <v>0</v>
      </c>
      <c r="N16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169">
      <c r="A169" t="inlineStr">
        <is>
          <t>177871074</t>
        </is>
      </c>
      <c r="B169">
        <f>HYPERLINK("https://vk.com/id177871074", "page link")</f>
        <v/>
      </c>
      <c r="C169" t="inlineStr"/>
      <c r="D169" t="inlineStr"/>
      <c r="E169" t="inlineStr"/>
      <c r="F169" t="inlineStr">
        <is>
          <t xml:space="preserve">21.11.20 </t>
        </is>
      </c>
      <c r="G169" t="inlineStr"/>
      <c r="H169" t="inlineStr"/>
      <c r="I169" t="inlineStr"/>
      <c r="J169" t="inlineStr">
        <is>
          <t>api admin_app</t>
        </is>
      </c>
      <c r="K169" t="n">
        <v>7</v>
      </c>
      <c r="L169" t="n">
        <v>6</v>
      </c>
      <c r="M169" t="n">
        <v>0</v>
      </c>
      <c r="N169" t="inlineStr">
        <is>
          <t>Анон 
1.скажу в лс
2. 15
3. Не важен (ну если хотите могу сказать в лс)
4. Лесби, акт
5. Ну что я могу рассказать о себе. Хочу  заниматься спортом, рисую. Есть  недостаток это ревность, но я пытаюсь устранить ее😅. Люблю посмотреть хентай) ещё я пошлячкА 
6. девушку: серьёзные отношения! Если ты закрепощена,боишся то лучше не пиши. Доминировать над тобой.Внешность не важна) до 16 лет)
7. а вот это в лс</t>
        </is>
      </c>
    </row>
    <row r="170">
      <c r="A170" t="inlineStr">
        <is>
          <t>515701782</t>
        </is>
      </c>
      <c r="B170">
        <f>HYPERLINK("https://vk.com/id515701782", "page link")</f>
        <v/>
      </c>
      <c r="C170" t="inlineStr"/>
      <c r="D170" t="inlineStr"/>
      <c r="E170" t="inlineStr"/>
      <c r="F170" t="inlineStr">
        <is>
          <t xml:space="preserve">21.11.20 </t>
        </is>
      </c>
      <c r="G170" t="inlineStr"/>
      <c r="H170" t="inlineStr"/>
      <c r="I170" t="inlineStr"/>
      <c r="J170" t="inlineStr">
        <is>
          <t>api iphone</t>
        </is>
      </c>
      <c r="K170" t="n">
        <v>1</v>
      </c>
      <c r="L170" t="n">
        <v>0</v>
      </c>
      <c r="M170" t="n">
        <v>0</v>
      </c>
      <c r="N170" t="inlineStr">
        <is>
          <t>Итс а Хентай</t>
        </is>
      </c>
    </row>
    <row r="171">
      <c r="A171" t="inlineStr">
        <is>
          <t>133480652</t>
        </is>
      </c>
      <c r="B171">
        <f>HYPERLINK("https://vk.com/id133480652", "page link")</f>
        <v/>
      </c>
      <c r="C171" t="inlineStr"/>
      <c r="D171" t="inlineStr"/>
      <c r="E171" t="inlineStr"/>
      <c r="F171" t="inlineStr">
        <is>
          <t xml:space="preserve">21.11.20 </t>
        </is>
      </c>
      <c r="G171" t="inlineStr"/>
      <c r="H171" t="inlineStr"/>
      <c r="I171" t="inlineStr"/>
      <c r="J171" t="inlineStr">
        <is>
          <t>api</t>
        </is>
      </c>
      <c r="K171" t="n">
        <v>0</v>
      </c>
      <c r="L171" t="n">
        <v>3</v>
      </c>
      <c r="M171" t="n">
        <v>0</v>
      </c>
      <c r="N17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72">
      <c r="A172" t="inlineStr">
        <is>
          <t>616332219</t>
        </is>
      </c>
      <c r="B172">
        <f>HYPERLINK("https://vk.com/id616332219", "page link")</f>
        <v/>
      </c>
      <c r="C172" t="inlineStr"/>
      <c r="D172" t="inlineStr"/>
      <c r="E172" t="inlineStr"/>
      <c r="F172" t="inlineStr">
        <is>
          <t xml:space="preserve">21.11.20 </t>
        </is>
      </c>
      <c r="G172" t="inlineStr"/>
      <c r="H172" t="inlineStr"/>
      <c r="I172" t="inlineStr"/>
      <c r="J172" t="inlineStr">
        <is>
          <t>api android</t>
        </is>
      </c>
      <c r="K172" t="n">
        <v>0</v>
      </c>
      <c r="L172" t="n">
        <v>1</v>
      </c>
      <c r="M172" t="n">
        <v>0</v>
      </c>
      <c r="N172" t="inlineStr"/>
    </row>
    <row r="173">
      <c r="A173" t="inlineStr">
        <is>
          <t>51030519</t>
        </is>
      </c>
      <c r="B173">
        <f>HYPERLINK("https://vk.com/id51030519", "page link")</f>
        <v/>
      </c>
      <c r="C173" t="inlineStr"/>
      <c r="D173" t="inlineStr"/>
      <c r="E173" t="inlineStr"/>
      <c r="F173" t="inlineStr">
        <is>
          <t xml:space="preserve">21.11.20 </t>
        </is>
      </c>
      <c r="G173" t="inlineStr"/>
      <c r="H173" t="inlineStr"/>
      <c r="I173" t="inlineStr"/>
      <c r="J173" t="inlineStr">
        <is>
          <t>vk</t>
        </is>
      </c>
      <c r="K173" t="n">
        <v>2</v>
      </c>
      <c r="L173" t="n">
        <v>32</v>
      </c>
      <c r="M173" t="n">
        <v>0</v>
      </c>
      <c r="N173" t="inlineStr">
        <is>
          <t>Эволюция заказов у меня выглядит так: Начинается все с романтики - заканчивается все хентаем :DDD</t>
        </is>
      </c>
    </row>
    <row r="174">
      <c r="A174" t="inlineStr">
        <is>
          <t>167036910</t>
        </is>
      </c>
      <c r="B174">
        <f>HYPERLINK("https://vk.com/id167036910", "page link")</f>
        <v/>
      </c>
      <c r="C174" t="inlineStr"/>
      <c r="D174" t="inlineStr"/>
      <c r="E174" t="inlineStr"/>
      <c r="F174" t="inlineStr">
        <is>
          <t xml:space="preserve">21.11.20 </t>
        </is>
      </c>
      <c r="G174" t="inlineStr"/>
      <c r="H174" t="inlineStr"/>
      <c r="I174" t="inlineStr"/>
      <c r="J174" t="inlineStr">
        <is>
          <t>vk</t>
        </is>
      </c>
      <c r="K174" t="n">
        <v>0</v>
      </c>
      <c r="L174" t="n">
        <v>8</v>
      </c>
      <c r="M174" t="n">
        <v>0</v>
      </c>
      <c r="N174" t="inlineStr">
        <is>
          <t>#hentai #ass #Pussy #sex #ero #tits #хентай #эро 
Не забудь подписаться, и луйснуть ❤❤❤ 
Заходи к нас в гости, это твой хентай уголок</t>
        </is>
      </c>
    </row>
    <row r="175">
      <c r="A175" t="inlineStr">
        <is>
          <t>194594329</t>
        </is>
      </c>
      <c r="B175">
        <f>HYPERLINK("https://vk.com/id194594329", "page link")</f>
        <v/>
      </c>
      <c r="C175" t="inlineStr"/>
      <c r="D175" t="inlineStr"/>
      <c r="E175" t="inlineStr"/>
      <c r="F175" t="inlineStr">
        <is>
          <t xml:space="preserve">21.11.20 </t>
        </is>
      </c>
      <c r="G175" t="inlineStr"/>
      <c r="H175" t="inlineStr"/>
      <c r="I175" t="inlineStr"/>
      <c r="J175" t="inlineStr">
        <is>
          <t>api android</t>
        </is>
      </c>
      <c r="K175" t="n">
        <v>23</v>
      </c>
      <c r="L175" t="n">
        <v>3</v>
      </c>
      <c r="M175" t="n">
        <v>0</v>
      </c>
      <c r="N175" t="inlineStr">
        <is>
          <t>Ребята делимся своей музыкой в комментариях. НАМ НУЖНО БООООЛЬШЕ АКТИВА!!!!!
#МузыкальнаяПауза</t>
        </is>
      </c>
    </row>
    <row r="176">
      <c r="A176" t="inlineStr">
        <is>
          <t>200067636</t>
        </is>
      </c>
      <c r="B176">
        <f>HYPERLINK("https://vk.com/id200067636", "page link")</f>
        <v/>
      </c>
      <c r="C176" t="inlineStr"/>
      <c r="D176" t="inlineStr"/>
      <c r="E176" t="inlineStr"/>
      <c r="F176" t="inlineStr">
        <is>
          <t xml:space="preserve">21.11.20 </t>
        </is>
      </c>
      <c r="G176" t="inlineStr"/>
      <c r="H176" t="inlineStr"/>
      <c r="I176" t="inlineStr"/>
      <c r="J176" t="inlineStr">
        <is>
          <t>api android</t>
        </is>
      </c>
      <c r="K176" t="n">
        <v>0</v>
      </c>
      <c r="L176" t="n">
        <v>4</v>
      </c>
      <c r="M176" t="n">
        <v>0</v>
      </c>
      <c r="N176" t="inlineStr">
        <is>
          <t>[club200067636|Рофляный хентай]</t>
        </is>
      </c>
    </row>
    <row r="177">
      <c r="A177" t="inlineStr">
        <is>
          <t>146355447</t>
        </is>
      </c>
      <c r="B177">
        <f>HYPERLINK("https://vk.com/id146355447", "page link")</f>
        <v/>
      </c>
      <c r="C177" t="inlineStr"/>
      <c r="D177" t="inlineStr"/>
      <c r="E177" t="inlineStr"/>
      <c r="F177" t="inlineStr">
        <is>
          <t xml:space="preserve">21.11.20 </t>
        </is>
      </c>
      <c r="G177" t="inlineStr"/>
      <c r="H177" t="inlineStr"/>
      <c r="I177" t="inlineStr"/>
      <c r="J177" t="inlineStr">
        <is>
          <t>api</t>
        </is>
      </c>
      <c r="K177" t="n">
        <v>0</v>
      </c>
      <c r="L177" t="n">
        <v>5</v>
      </c>
      <c r="M177" t="n">
        <v>0</v>
      </c>
      <c r="N17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178">
      <c r="A178" t="inlineStr">
        <is>
          <t>194371210</t>
        </is>
      </c>
      <c r="B178">
        <f>HYPERLINK("https://vk.com/id194371210", "page link")</f>
        <v/>
      </c>
      <c r="C178" t="inlineStr"/>
      <c r="D178" t="inlineStr"/>
      <c r="E178" t="inlineStr"/>
      <c r="F178" t="inlineStr">
        <is>
          <t xml:space="preserve">21.11.20 </t>
        </is>
      </c>
      <c r="G178" t="inlineStr"/>
      <c r="H178" t="inlineStr"/>
      <c r="I178" t="inlineStr"/>
      <c r="J178" t="inlineStr">
        <is>
          <t>api iphone</t>
        </is>
      </c>
      <c r="K178" t="n">
        <v>0</v>
      </c>
      <c r="L178" t="n">
        <v>4</v>
      </c>
      <c r="M178" t="n">
        <v>0</v>
      </c>
      <c r="N178" t="inlineStr">
        <is>
          <t>Оригинал.                     Netflix адаптауия
__________________________
Жаль хентай адаптацию не могу кинуть(</t>
        </is>
      </c>
    </row>
    <row r="179">
      <c r="A179" t="inlineStr">
        <is>
          <t>615241379</t>
        </is>
      </c>
      <c r="B179">
        <f>HYPERLINK("https://vk.com/id615241379", "page link")</f>
        <v/>
      </c>
      <c r="C179" t="inlineStr"/>
      <c r="D179" t="inlineStr"/>
      <c r="E179" t="inlineStr"/>
      <c r="F179" t="inlineStr">
        <is>
          <t xml:space="preserve">21.11.20 </t>
        </is>
      </c>
      <c r="G179" t="inlineStr"/>
      <c r="H179" t="inlineStr"/>
      <c r="I179" t="inlineStr"/>
      <c r="J179" t="inlineStr">
        <is>
          <t>vk</t>
        </is>
      </c>
      <c r="K179" t="n">
        <v>0</v>
      </c>
      <c r="L179" t="n">
        <v>0</v>
      </c>
      <c r="M179" t="n">
        <v>0</v>
      </c>
      <c r="N179" t="inlineStr">
        <is>
          <t>А)сакура и саске 10 лет спустя реп секс порно хентай наруто</t>
        </is>
      </c>
    </row>
    <row r="180">
      <c r="A180" t="inlineStr">
        <is>
          <t>189538353</t>
        </is>
      </c>
      <c r="B180">
        <f>HYPERLINK("https://vk.com/id189538353", "page link")</f>
        <v/>
      </c>
      <c r="C180" t="inlineStr"/>
      <c r="D180" t="inlineStr"/>
      <c r="E180" t="inlineStr"/>
      <c r="F180" t="inlineStr">
        <is>
          <t xml:space="preserve">21.11.20 </t>
        </is>
      </c>
      <c r="G180" t="inlineStr"/>
      <c r="H180" t="inlineStr"/>
      <c r="I180" t="inlineStr"/>
      <c r="J180" t="inlineStr">
        <is>
          <t>api android</t>
        </is>
      </c>
      <c r="K180" t="n">
        <v>2</v>
      </c>
      <c r="L180" t="n">
        <v>5</v>
      </c>
      <c r="M180" t="n">
        <v>0</v>
      </c>
      <c r="N180" t="inlineStr">
        <is>
          <t>#аниме #арты #анимеарты #аниме_арты #этти #ecchi
Вот бывает находишь много годноты, а это хентай, м-да...</t>
        </is>
      </c>
    </row>
    <row r="181">
      <c r="A181" t="inlineStr">
        <is>
          <t>167036910</t>
        </is>
      </c>
      <c r="B181">
        <f>HYPERLINK("https://vk.com/id167036910", "page link")</f>
        <v/>
      </c>
      <c r="C181" t="inlineStr"/>
      <c r="D181" t="inlineStr"/>
      <c r="E181" t="inlineStr"/>
      <c r="F181" t="inlineStr">
        <is>
          <t xml:space="preserve">21.11.20 </t>
        </is>
      </c>
      <c r="G181" t="inlineStr"/>
      <c r="H181" t="inlineStr"/>
      <c r="I181" t="inlineStr"/>
      <c r="J181" t="inlineStr">
        <is>
          <t>vk</t>
        </is>
      </c>
      <c r="K181" t="n">
        <v>0</v>
      </c>
      <c r="L181" t="n">
        <v>1</v>
      </c>
      <c r="M181" t="n">
        <v>0</v>
      </c>
      <c r="N181" t="inlineStr">
        <is>
          <t>#hentai #ass #Pussy #sex #ero #tits #хентай #эро 
Не забудь подписаться, и луйснуть ❤❤❤ 
Заходи к нас в гости, это твой хентай уголок</t>
        </is>
      </c>
    </row>
    <row r="182">
      <c r="A182" t="inlineStr">
        <is>
          <t>180086039</t>
        </is>
      </c>
      <c r="B182">
        <f>HYPERLINK("https://vk.com/id180086039", "page link")</f>
        <v/>
      </c>
      <c r="C182" t="inlineStr"/>
      <c r="D182" t="inlineStr"/>
      <c r="E182" t="inlineStr"/>
      <c r="F182" t="inlineStr">
        <is>
          <t xml:space="preserve">21.11.20 </t>
        </is>
      </c>
      <c r="G182" t="inlineStr"/>
      <c r="H182" t="inlineStr"/>
      <c r="I182" t="inlineStr"/>
      <c r="J182" t="inlineStr">
        <is>
          <t>vk</t>
        </is>
      </c>
      <c r="K182" t="n">
        <v>0</v>
      </c>
      <c r="L182" t="n">
        <v>1</v>
      </c>
      <c r="M182" t="n">
        <v>0</v>
      </c>
      <c r="N182" t="inlineStr">
        <is>
          <t>#AniView №88
Формирование извращённой силы | Dokyuu Hentai HxEros.
Продолжительность: 12х23 минут.
Дата выхода: 2020 год.
Жанр: Экшен, Комедия, Сверхъестественное, Этти, Школа, Сёнен.
Человечество медленно, но верно движется к своему концу. И не из-за технологического прогресса, убившего природу, как можно было бы подумать, а из-за монстров, которые поглощают людские эмоции. Однако появляется ключевая фигура — Рэтто Эндзё, ученик старших классов, который обладает силой HxEROS, созданной для борьбы с угрозой.
Скажу сразу, что данный тайтл рассчитан только на определённую аудиторию, которой нравится всякий абсурд. До сих пор не понимаю, как я заставил себя это досмотреть...
Рисовка самая обычная, но вот от этих "Цензуронасекомых" бывает жутко воротит. Но что самое мерзкое - так это цензура, я серьёзно не понимаю, у аниме стоит рейтинг R+, что им ещё мешало сделать тайтл без цензуры, ну или, хотя бы, свести её к минимуму? [6⭐]
Сюжет... Он как бы есть, но высосан из пальца, хотя для такого типа аниме - это в порядке вещей. Предыстория, конечно же, банальная и очень слабая, грубо говоря - одно сплошное клише, при чём не лучшего качества. Также под конец уже начало бесить, когда из настоящего времени прыгали в прошлое и опять крутили одни и те же флешбеки главных героев. [5]
Персонажи сделаны получше, чем сюжет, но всё равно выглядят слабовато, ибо основной акцент делался на главного героя и Кирару. Остальные же, просто работали как фон и ничего особого из себя не представляли, соответственно и экранного времени им уделялось мало. [7⭐]
Жанры тоже в плохом состоянии к Экшену и Сверхъестественному особых претензий нет, ну и Комедию можно особо не критиковать, но это Этти, которое почти всегда закрыто цензурой на пол экрана, меня не устраивает, также как и попытка сделать Гарем\Романтику, лучше бы сразу хентай снимали, рейтинг бы и то выше был. [7⭐]
Если вам нравится, когда на экране происходит всякий бред, то этот тайтл определенно для вас, остальным же лучше пройти его стороной и не тратить на него время, ибо как и говорилось ранее - аниме сделано для узкой аудитории и многим придется не по вкусу.
Конечная оценка - 6.25⭐</t>
        </is>
      </c>
    </row>
    <row r="183">
      <c r="A183" t="inlineStr">
        <is>
          <t>200220732</t>
        </is>
      </c>
      <c r="B183">
        <f>HYPERLINK("https://vk.com/id200220732", "page link")</f>
        <v/>
      </c>
      <c r="C183" t="inlineStr"/>
      <c r="D183" t="inlineStr"/>
      <c r="E183" t="inlineStr"/>
      <c r="F183" t="inlineStr">
        <is>
          <t xml:space="preserve">21.11.20 </t>
        </is>
      </c>
      <c r="G183" t="inlineStr"/>
      <c r="H183" t="inlineStr"/>
      <c r="I183" t="inlineStr"/>
      <c r="J183" t="inlineStr">
        <is>
          <t>api android</t>
        </is>
      </c>
      <c r="K183" t="n">
        <v>0</v>
      </c>
      <c r="L183" t="n">
        <v>0</v>
      </c>
      <c r="M183" t="n">
        <v>0</v>
      </c>
      <c r="N183" t="inlineStr">
        <is>
          <t>Порно секс 18+ хентай</t>
        </is>
      </c>
    </row>
    <row r="184">
      <c r="A184" t="inlineStr">
        <is>
          <t>163299762</t>
        </is>
      </c>
      <c r="B184">
        <f>HYPERLINK("https://vk.com/id163299762", "page link")</f>
        <v/>
      </c>
      <c r="C184" t="inlineStr"/>
      <c r="D184" t="inlineStr"/>
      <c r="E184" t="inlineStr"/>
      <c r="F184" t="inlineStr">
        <is>
          <t xml:space="preserve">21.11.20 </t>
        </is>
      </c>
      <c r="G184" t="inlineStr"/>
      <c r="H184" t="inlineStr"/>
      <c r="I184" t="inlineStr"/>
      <c r="J184" t="inlineStr">
        <is>
          <t>api iphone</t>
        </is>
      </c>
      <c r="K184" t="n">
        <v>0</v>
      </c>
      <c r="L184" t="n">
        <v>4</v>
      </c>
      <c r="M184" t="n">
        <v>1</v>
      </c>
      <c r="N184" t="inlineStr">
        <is>
          <t>Ещё чуть чуть и вы услышите новый материал от меня .
А пока что вот Хентай в обработке.</t>
        </is>
      </c>
    </row>
    <row r="185">
      <c r="A185" t="inlineStr">
        <is>
          <t>167036910</t>
        </is>
      </c>
      <c r="B185">
        <f>HYPERLINK("https://vk.com/id167036910", "page link")</f>
        <v/>
      </c>
      <c r="C185" t="inlineStr"/>
      <c r="D185" t="inlineStr"/>
      <c r="E185" t="inlineStr"/>
      <c r="F185" t="inlineStr">
        <is>
          <t xml:space="preserve">21.11.20 </t>
        </is>
      </c>
      <c r="G185" t="inlineStr"/>
      <c r="H185" t="inlineStr"/>
      <c r="I185" t="inlineStr"/>
      <c r="J185" t="inlineStr">
        <is>
          <t>vk</t>
        </is>
      </c>
      <c r="K185" t="n">
        <v>0</v>
      </c>
      <c r="L185" t="n">
        <v>2</v>
      </c>
      <c r="M185" t="n">
        <v>0</v>
      </c>
      <c r="N185" t="inlineStr">
        <is>
          <t>#hentai #ass #Pussy #sex #ero #tits #хентай #эро 
Не забудь подписаться, и луйснуть ❤❤❤ 
Заходи к нас в гости, это твой хентай уголок</t>
        </is>
      </c>
    </row>
    <row r="186">
      <c r="A186" t="inlineStr">
        <is>
          <t>146355447</t>
        </is>
      </c>
      <c r="B186">
        <f>HYPERLINK("https://vk.com/id146355447", "page link")</f>
        <v/>
      </c>
      <c r="C186" t="inlineStr"/>
      <c r="D186" t="inlineStr"/>
      <c r="E186" t="inlineStr"/>
      <c r="F186" t="inlineStr">
        <is>
          <t xml:space="preserve">21.11.20 </t>
        </is>
      </c>
      <c r="G186" t="inlineStr"/>
      <c r="H186" t="inlineStr"/>
      <c r="I186" t="inlineStr"/>
      <c r="J186" t="inlineStr">
        <is>
          <t>api</t>
        </is>
      </c>
      <c r="K186" t="n">
        <v>0</v>
      </c>
      <c r="L186" t="n">
        <v>2</v>
      </c>
      <c r="M186" t="n">
        <v>0</v>
      </c>
      <c r="N186"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187">
      <c r="A187" t="inlineStr">
        <is>
          <t>200067636</t>
        </is>
      </c>
      <c r="B187">
        <f>HYPERLINK("https://vk.com/id200067636", "page link")</f>
        <v/>
      </c>
      <c r="C187" t="inlineStr"/>
      <c r="D187" t="inlineStr"/>
      <c r="E187" t="inlineStr"/>
      <c r="F187" t="inlineStr">
        <is>
          <t xml:space="preserve">21.11.20 </t>
        </is>
      </c>
      <c r="G187" t="inlineStr"/>
      <c r="H187" t="inlineStr"/>
      <c r="I187" t="inlineStr"/>
      <c r="J187" t="inlineStr">
        <is>
          <t>api android</t>
        </is>
      </c>
      <c r="K187" t="n">
        <v>0</v>
      </c>
      <c r="L187" t="n">
        <v>0</v>
      </c>
      <c r="M187" t="n">
        <v>0</v>
      </c>
      <c r="N187" t="inlineStr">
        <is>
          <t>[club200067636|Рофляный хентай]</t>
        </is>
      </c>
    </row>
    <row r="188">
      <c r="A188" t="inlineStr">
        <is>
          <t>172779352</t>
        </is>
      </c>
      <c r="B188">
        <f>HYPERLINK("https://vk.com/id172779352", "page link")</f>
        <v/>
      </c>
      <c r="C188" t="inlineStr"/>
      <c r="D188" t="inlineStr"/>
      <c r="E188" t="inlineStr"/>
      <c r="F188" t="inlineStr">
        <is>
          <t xml:space="preserve">21.11.20 </t>
        </is>
      </c>
      <c r="G188" t="inlineStr"/>
      <c r="H188" t="inlineStr"/>
      <c r="I188" t="inlineStr"/>
      <c r="J188" t="inlineStr">
        <is>
          <t>vk</t>
        </is>
      </c>
      <c r="K188" t="n">
        <v>0</v>
      </c>
      <c r="L188" t="n">
        <v>3</v>
      </c>
      <c r="M188" t="n">
        <v>0</v>
      </c>
      <c r="N188" t="inlineStr"/>
    </row>
    <row r="189">
      <c r="A189" t="inlineStr">
        <is>
          <t>133480652</t>
        </is>
      </c>
      <c r="B189">
        <f>HYPERLINK("https://vk.com/id133480652", "page link")</f>
        <v/>
      </c>
      <c r="C189" t="inlineStr"/>
      <c r="D189" t="inlineStr"/>
      <c r="E189" t="inlineStr"/>
      <c r="F189" t="inlineStr">
        <is>
          <t xml:space="preserve">21.11.20 </t>
        </is>
      </c>
      <c r="G189" t="inlineStr"/>
      <c r="H189" t="inlineStr"/>
      <c r="I189" t="inlineStr"/>
      <c r="J189" t="inlineStr">
        <is>
          <t>api</t>
        </is>
      </c>
      <c r="K189" t="n">
        <v>0</v>
      </c>
      <c r="L189" t="n">
        <v>1</v>
      </c>
      <c r="M189" t="n">
        <v>0</v>
      </c>
      <c r="N18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90">
      <c r="A190" t="inlineStr">
        <is>
          <t>167036910</t>
        </is>
      </c>
      <c r="B190">
        <f>HYPERLINK("https://vk.com/id167036910", "page link")</f>
        <v/>
      </c>
      <c r="C190" t="inlineStr"/>
      <c r="D190" t="inlineStr"/>
      <c r="E190" t="inlineStr"/>
      <c r="F190" t="inlineStr">
        <is>
          <t xml:space="preserve">21.11.20 </t>
        </is>
      </c>
      <c r="G190" t="inlineStr"/>
      <c r="H190" t="inlineStr"/>
      <c r="I190" t="inlineStr"/>
      <c r="J190" t="inlineStr">
        <is>
          <t>vk</t>
        </is>
      </c>
      <c r="K190" t="n">
        <v>0</v>
      </c>
      <c r="L190" t="n">
        <v>7</v>
      </c>
      <c r="M190" t="n">
        <v>0</v>
      </c>
      <c r="N190" t="inlineStr">
        <is>
          <t>#hentai #ass #Pussy #sex #ero #tits #хентай #эро 
Не забудь подписаться, и луйснуть ❤❤❤ 
Заходи к нас в гости, это твой хентай уголок</t>
        </is>
      </c>
    </row>
    <row r="191">
      <c r="A191" t="inlineStr">
        <is>
          <t>183503775</t>
        </is>
      </c>
      <c r="B191">
        <f>HYPERLINK("https://vk.com/id183503775", "page link")</f>
        <v/>
      </c>
      <c r="C191" t="inlineStr"/>
      <c r="D191" t="inlineStr"/>
      <c r="E191" t="inlineStr"/>
      <c r="F191" t="inlineStr">
        <is>
          <t xml:space="preserve">21.11.20 </t>
        </is>
      </c>
      <c r="G191" t="inlineStr"/>
      <c r="H191" t="inlineStr"/>
      <c r="I191" t="inlineStr"/>
      <c r="J191" t="inlineStr">
        <is>
          <t>api android</t>
        </is>
      </c>
      <c r="K191" t="n">
        <v>4</v>
      </c>
      <c r="L191" t="n">
        <v>41</v>
      </c>
      <c r="M191" t="n">
        <v>0</v>
      </c>
      <c r="N191" t="inlineStr">
        <is>
          <t>💡PhantaФакт:
— "В Японии хентай разрешено свободно продавать несовершеннолетним."
_________________________________
Remilia Scarlet | Touhou Project</t>
        </is>
      </c>
    </row>
    <row r="192">
      <c r="A192" t="inlineStr">
        <is>
          <t>199129208</t>
        </is>
      </c>
      <c r="B192">
        <f>HYPERLINK("https://vk.com/id199129208", "page link")</f>
        <v/>
      </c>
      <c r="C192" t="inlineStr"/>
      <c r="D192" t="inlineStr"/>
      <c r="E192" t="inlineStr"/>
      <c r="F192" t="inlineStr">
        <is>
          <t xml:space="preserve">21.11.20 </t>
        </is>
      </c>
      <c r="G192" t="inlineStr"/>
      <c r="H192" t="inlineStr"/>
      <c r="I192" t="inlineStr"/>
      <c r="J192" t="inlineStr">
        <is>
          <t>api</t>
        </is>
      </c>
      <c r="K192" t="n">
        <v>0</v>
      </c>
      <c r="L192" t="n">
        <v>1</v>
      </c>
      <c r="M192" t="n">
        <v>0</v>
      </c>
      <c r="N192" t="inlineStr">
        <is>
          <t>И как после этого не любить хентай???</t>
        </is>
      </c>
    </row>
    <row r="193">
      <c r="A193" t="inlineStr">
        <is>
          <t>167036910</t>
        </is>
      </c>
      <c r="B193">
        <f>HYPERLINK("https://vk.com/id167036910", "page link")</f>
        <v/>
      </c>
      <c r="C193" t="inlineStr"/>
      <c r="D193" t="inlineStr"/>
      <c r="E193" t="inlineStr"/>
      <c r="F193" t="inlineStr">
        <is>
          <t xml:space="preserve">21.11.20 </t>
        </is>
      </c>
      <c r="G193" t="inlineStr"/>
      <c r="H193" t="inlineStr"/>
      <c r="I193" t="inlineStr"/>
      <c r="J193" t="inlineStr">
        <is>
          <t>vk</t>
        </is>
      </c>
      <c r="K193" t="n">
        <v>0</v>
      </c>
      <c r="L193" t="n">
        <v>5</v>
      </c>
      <c r="M193" t="n">
        <v>0</v>
      </c>
      <c r="N193" t="inlineStr">
        <is>
          <t>#hentai #ass #Pussy #sex #ero #tits #хентай #эро 
Не забудь подписаться, и луйснуть ❤❤❤ 
Заходи к нас в гости, это твой хентай уголок</t>
        </is>
      </c>
    </row>
    <row r="194">
      <c r="A194" t="inlineStr">
        <is>
          <t>146355447</t>
        </is>
      </c>
      <c r="B194">
        <f>HYPERLINK("https://vk.com/id146355447", "page link")</f>
        <v/>
      </c>
      <c r="C194" t="inlineStr"/>
      <c r="D194" t="inlineStr"/>
      <c r="E194" t="inlineStr"/>
      <c r="F194" t="inlineStr">
        <is>
          <t xml:space="preserve">21.11.20 </t>
        </is>
      </c>
      <c r="G194" t="inlineStr"/>
      <c r="H194" t="inlineStr"/>
      <c r="I194" t="inlineStr"/>
      <c r="J194" t="inlineStr">
        <is>
          <t>api</t>
        </is>
      </c>
      <c r="K194" t="n">
        <v>0</v>
      </c>
      <c r="L194" t="n">
        <v>1</v>
      </c>
      <c r="M194" t="n">
        <v>0</v>
      </c>
      <c r="N19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195">
      <c r="A195" t="inlineStr">
        <is>
          <t>200220732</t>
        </is>
      </c>
      <c r="B195">
        <f>HYPERLINK("https://vk.com/id200220732", "page link")</f>
        <v/>
      </c>
      <c r="C195" t="inlineStr"/>
      <c r="D195" t="inlineStr"/>
      <c r="E195" t="inlineStr"/>
      <c r="F195" t="inlineStr">
        <is>
          <t xml:space="preserve">21.11.20 </t>
        </is>
      </c>
      <c r="G195" t="inlineStr"/>
      <c r="H195" t="inlineStr"/>
      <c r="I195" t="inlineStr"/>
      <c r="J195" t="inlineStr">
        <is>
          <t>api android</t>
        </is>
      </c>
      <c r="K195" t="n">
        <v>0</v>
      </c>
      <c r="L195" t="n">
        <v>0</v>
      </c>
      <c r="M195" t="n">
        <v>0</v>
      </c>
      <c r="N195" t="inlineStr">
        <is>
          <t>Порно секс 18+ хентай</t>
        </is>
      </c>
    </row>
    <row r="196">
      <c r="A196" t="inlineStr">
        <is>
          <t>133480652</t>
        </is>
      </c>
      <c r="B196">
        <f>HYPERLINK("https://vk.com/id133480652", "page link")</f>
        <v/>
      </c>
      <c r="C196" t="inlineStr"/>
      <c r="D196" t="inlineStr"/>
      <c r="E196" t="inlineStr"/>
      <c r="F196" t="inlineStr">
        <is>
          <t xml:space="preserve">21.11.20 </t>
        </is>
      </c>
      <c r="G196" t="inlineStr"/>
      <c r="H196" t="inlineStr"/>
      <c r="I196" t="inlineStr"/>
      <c r="J196" t="inlineStr">
        <is>
          <t>api</t>
        </is>
      </c>
      <c r="K196" t="n">
        <v>0</v>
      </c>
      <c r="L196" t="n">
        <v>3</v>
      </c>
      <c r="M196" t="n">
        <v>0</v>
      </c>
      <c r="N19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197">
      <c r="A197" t="inlineStr">
        <is>
          <t>86072761</t>
        </is>
      </c>
      <c r="B197">
        <f>HYPERLINK("https://vk.com/id86072761", "page link")</f>
        <v/>
      </c>
      <c r="C197" t="inlineStr"/>
      <c r="D197" t="inlineStr"/>
      <c r="E197" t="inlineStr"/>
      <c r="F197" t="inlineStr">
        <is>
          <t xml:space="preserve">21.11.20 </t>
        </is>
      </c>
      <c r="G197" t="inlineStr"/>
      <c r="H197" t="inlineStr"/>
      <c r="I197" t="inlineStr"/>
      <c r="J197" t="inlineStr">
        <is>
          <t>vk</t>
        </is>
      </c>
      <c r="K197" t="n">
        <v>0</v>
      </c>
      <c r="L197" t="n">
        <v>0</v>
      </c>
      <c r="M197" t="n">
        <v>0</v>
      </c>
      <c r="N197" t="inlineStr"/>
    </row>
    <row r="198">
      <c r="A198" t="inlineStr">
        <is>
          <t>19698316</t>
        </is>
      </c>
      <c r="B198">
        <f>HYPERLINK("https://vk.com/id19698316", "page link")</f>
        <v/>
      </c>
      <c r="C198" t="inlineStr"/>
      <c r="D198" t="inlineStr"/>
      <c r="E198" t="inlineStr"/>
      <c r="F198" t="inlineStr">
        <is>
          <t xml:space="preserve">21.11.20 </t>
        </is>
      </c>
      <c r="G198" t="inlineStr"/>
      <c r="H198" t="inlineStr"/>
      <c r="I198" t="inlineStr"/>
      <c r="J198" t="inlineStr">
        <is>
          <t>vk</t>
        </is>
      </c>
      <c r="K198" t="n">
        <v>0</v>
      </c>
      <c r="L198" t="n">
        <v>1</v>
      </c>
      <c r="M198" t="n">
        <v>0</v>
      </c>
      <c r="N198" t="inlineStr">
        <is>
          <t>Пока проходится Unity of Command: Stalingrad Campaign. Вероятно, буду писать про него. Правда, не опять, а снова.
Раньше писал для old-games: https://www.old-games.ru/articles/69572.html
Хотя есть другие варианты:
-Afterlife. https://www.youtube.com/watch?v=KySWr71nxfI
Симулятор демиурга и творца рая и ада от старых LucasArts. Стал для меня актуальным после выхода "Отеля Хазбин" и анонса нового мультика про любовь между ангелом и демоном;
-WARSAW. https://www.youtube.com/watch?v=Ak0ib2_GZBg
Аналог Darkest Dungeon, посвященный Варшавскому восстанию в 1944-м году. Очень интересен в плане сравнения игры с реальными событиями. Тут, правда, надо погрузиться в источники и делать статью в духе Сурена Цормудяна. Но это займёт дофига времени;
-Quake 3 Arena. https://www.youtube.com/watch?v=Rgps2D3LptY
Ну, тут всё очевидно. Третья часть знаменитой серии шутеров пыталась стать киберспортивной дисциплиной. И даже конкурировала с Unreal Tournament. Однако оказалась в тени Counter-Strike.
-Hedon. https://www.youtube.com/watch?v=IH08xxZuH-o
Фэнтезийная игрушка на движке GZDoom, которая здорово переделывает механику оригинала. А ещё графика выполнена на манер "художник раньше рисовал хентай".</t>
        </is>
      </c>
    </row>
    <row r="199">
      <c r="A199" t="inlineStr">
        <is>
          <t>167036910</t>
        </is>
      </c>
      <c r="B199">
        <f>HYPERLINK("https://vk.com/id167036910", "page link")</f>
        <v/>
      </c>
      <c r="C199" t="inlineStr"/>
      <c r="D199" t="inlineStr"/>
      <c r="E199" t="inlineStr"/>
      <c r="F199" t="inlineStr">
        <is>
          <t xml:space="preserve">21.11.20 </t>
        </is>
      </c>
      <c r="G199" t="inlineStr"/>
      <c r="H199" t="inlineStr"/>
      <c r="I199" t="inlineStr"/>
      <c r="J199" t="inlineStr">
        <is>
          <t>vk</t>
        </is>
      </c>
      <c r="K199" t="n">
        <v>0</v>
      </c>
      <c r="L199" t="n">
        <v>7</v>
      </c>
      <c r="M199" t="n">
        <v>0</v>
      </c>
      <c r="N199" t="inlineStr">
        <is>
          <t>#hentai #ass #Pussy #sex #ero #tits #хентай #эро 
Не забудь подписаться, и луйснуть ❤❤❤ 
Заходи к нас в гости, это твой хентай уголок</t>
        </is>
      </c>
    </row>
    <row r="200">
      <c r="A200" t="inlineStr">
        <is>
          <t>191727667</t>
        </is>
      </c>
      <c r="B200">
        <f>HYPERLINK("https://vk.com/id191727667", "page link")</f>
        <v/>
      </c>
      <c r="C200" t="inlineStr"/>
      <c r="D200" t="inlineStr"/>
      <c r="E200" t="inlineStr"/>
      <c r="F200" t="inlineStr">
        <is>
          <t xml:space="preserve">21.11.20 </t>
        </is>
      </c>
      <c r="G200" t="inlineStr"/>
      <c r="H200" t="inlineStr"/>
      <c r="I200" t="inlineStr"/>
      <c r="J200" t="inlineStr">
        <is>
          <t>api android</t>
        </is>
      </c>
      <c r="K200" t="n">
        <v>3</v>
      </c>
      <c r="L200" t="n">
        <v>4</v>
      </c>
      <c r="M200" t="n">
        <v>0</v>
      </c>
      <c r="N200" t="inlineStr">
        <is>
          <t>Друзья, создавать ли отдельную закрытую группу для хентая?</t>
        </is>
      </c>
    </row>
    <row r="201">
      <c r="A201" t="inlineStr">
        <is>
          <t>200067636</t>
        </is>
      </c>
      <c r="B201">
        <f>HYPERLINK("https://vk.com/id200067636", "page link")</f>
        <v/>
      </c>
      <c r="C201" t="inlineStr"/>
      <c r="D201" t="inlineStr"/>
      <c r="E201" t="inlineStr"/>
      <c r="F201" t="inlineStr">
        <is>
          <t xml:space="preserve">21.11.20 </t>
        </is>
      </c>
      <c r="G201" t="inlineStr"/>
      <c r="H201" t="inlineStr"/>
      <c r="I201" t="inlineStr"/>
      <c r="J201" t="inlineStr">
        <is>
          <t>api android</t>
        </is>
      </c>
      <c r="K201" t="n">
        <v>0</v>
      </c>
      <c r="L201" t="n">
        <v>6</v>
      </c>
      <c r="M201" t="n">
        <v>0</v>
      </c>
      <c r="N201" t="inlineStr">
        <is>
          <t>[club200067636|Рофляный хентай]</t>
        </is>
      </c>
    </row>
    <row r="202">
      <c r="A202" t="inlineStr">
        <is>
          <t>167036910</t>
        </is>
      </c>
      <c r="B202">
        <f>HYPERLINK("https://vk.com/id167036910", "page link")</f>
        <v/>
      </c>
      <c r="C202" t="inlineStr"/>
      <c r="D202" t="inlineStr"/>
      <c r="E202" t="inlineStr"/>
      <c r="F202" t="inlineStr">
        <is>
          <t xml:space="preserve">21.11.20 </t>
        </is>
      </c>
      <c r="G202" t="inlineStr"/>
      <c r="H202" t="inlineStr"/>
      <c r="I202" t="inlineStr"/>
      <c r="J202" t="inlineStr">
        <is>
          <t>vk</t>
        </is>
      </c>
      <c r="K202" t="n">
        <v>0</v>
      </c>
      <c r="L202" t="n">
        <v>3</v>
      </c>
      <c r="M202" t="n">
        <v>0</v>
      </c>
      <c r="N202" t="inlineStr">
        <is>
          <t>#hentai #ass #Pussy #sex #ero #tits #хентай #эро 
Не забудь подписаться, и луйснуть ❤❤❤ 
Заходи к нас в гости, это твой хентай уголок</t>
        </is>
      </c>
    </row>
    <row r="203">
      <c r="A203" t="inlineStr">
        <is>
          <t>146355447</t>
        </is>
      </c>
      <c r="B203">
        <f>HYPERLINK("https://vk.com/id146355447", "page link")</f>
        <v/>
      </c>
      <c r="C203" t="inlineStr"/>
      <c r="D203" t="inlineStr"/>
      <c r="E203" t="inlineStr"/>
      <c r="F203" t="inlineStr">
        <is>
          <t xml:space="preserve">21.11.20 </t>
        </is>
      </c>
      <c r="G203" t="inlineStr"/>
      <c r="H203" t="inlineStr"/>
      <c r="I203" t="inlineStr"/>
      <c r="J203" t="inlineStr">
        <is>
          <t>api</t>
        </is>
      </c>
      <c r="K203" t="n">
        <v>0</v>
      </c>
      <c r="L203" t="n">
        <v>1</v>
      </c>
      <c r="M203" t="n">
        <v>0</v>
      </c>
      <c r="N20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204">
      <c r="A204" t="inlineStr">
        <is>
          <t>200503287</t>
        </is>
      </c>
      <c r="B204">
        <f>HYPERLINK("https://vk.com/id200503287", "page link")</f>
        <v/>
      </c>
      <c r="C204" t="inlineStr"/>
      <c r="D204" t="inlineStr"/>
      <c r="E204" t="inlineStr"/>
      <c r="F204" t="inlineStr">
        <is>
          <t xml:space="preserve">21.11.20 </t>
        </is>
      </c>
      <c r="G204" t="inlineStr"/>
      <c r="H204" t="inlineStr"/>
      <c r="I204" t="inlineStr"/>
      <c r="J204" t="inlineStr">
        <is>
          <t>api android</t>
        </is>
      </c>
      <c r="K204" t="n">
        <v>0</v>
      </c>
      <c r="L204" t="n">
        <v>0</v>
      </c>
      <c r="M204" t="n">
        <v>0</v>
      </c>
      <c r="N204" t="inlineStr">
        <is>
          <t>😏✨Выложил для вас хентай сериал
Нужен 1 лацк, и выложу следующий.
А сейчас - приятного просмотра Эйфории 😈</t>
        </is>
      </c>
    </row>
    <row r="205">
      <c r="A205" t="inlineStr">
        <is>
          <t>472919827</t>
        </is>
      </c>
      <c r="B205">
        <f>HYPERLINK("https://vk.com/id472919827", "page link")</f>
        <v/>
      </c>
      <c r="C205" t="inlineStr"/>
      <c r="D205" t="inlineStr"/>
      <c r="E205" t="inlineStr"/>
      <c r="F205" t="inlineStr">
        <is>
          <t xml:space="preserve">21.11.20 </t>
        </is>
      </c>
      <c r="G205" t="inlineStr"/>
      <c r="H205" t="inlineStr"/>
      <c r="I205" t="inlineStr"/>
      <c r="J205" t="inlineStr">
        <is>
          <t>api android</t>
        </is>
      </c>
      <c r="K205" t="n">
        <v>1</v>
      </c>
      <c r="L205" t="n">
        <v>5</v>
      </c>
      <c r="M205" t="n">
        <v>0</v>
      </c>
      <c r="N205" t="inlineStr">
        <is>
          <t>Я помню хентай который начинался точно также</t>
        </is>
      </c>
    </row>
    <row r="206">
      <c r="A206" t="inlineStr">
        <is>
          <t>133480652</t>
        </is>
      </c>
      <c r="B206">
        <f>HYPERLINK("https://vk.com/id133480652", "page link")</f>
        <v/>
      </c>
      <c r="C206" t="inlineStr"/>
      <c r="D206" t="inlineStr"/>
      <c r="E206" t="inlineStr"/>
      <c r="F206" t="inlineStr">
        <is>
          <t xml:space="preserve">21.11.20 </t>
        </is>
      </c>
      <c r="G206" t="inlineStr"/>
      <c r="H206" t="inlineStr"/>
      <c r="I206" t="inlineStr"/>
      <c r="J206" t="inlineStr">
        <is>
          <t>api</t>
        </is>
      </c>
      <c r="K206" t="n">
        <v>0</v>
      </c>
      <c r="L206" t="n">
        <v>1</v>
      </c>
      <c r="M206" t="n">
        <v>0</v>
      </c>
      <c r="N20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07">
      <c r="A207" t="inlineStr">
        <is>
          <t>199472729</t>
        </is>
      </c>
      <c r="B207">
        <f>HYPERLINK("https://vk.com/id199472729", "page link")</f>
        <v/>
      </c>
      <c r="C207" t="inlineStr"/>
      <c r="D207" t="inlineStr"/>
      <c r="E207" t="inlineStr"/>
      <c r="F207" t="inlineStr">
        <is>
          <t xml:space="preserve">21.11.20 </t>
        </is>
      </c>
      <c r="G207" t="inlineStr"/>
      <c r="H207" t="inlineStr"/>
      <c r="I207" t="inlineStr"/>
      <c r="J207" t="inlineStr">
        <is>
          <t>vk</t>
        </is>
      </c>
      <c r="K207" t="n">
        <v>0</v>
      </c>
      <c r="L207" t="n">
        <v>1</v>
      </c>
      <c r="M207" t="n">
        <v>0</v>
      </c>
      <c r="N207" t="inlineStr">
        <is>
          <t>Тут если чё хентай будет, так что.... дрочите и смотрите.</t>
        </is>
      </c>
    </row>
    <row r="208">
      <c r="A208" t="inlineStr">
        <is>
          <t>200067636</t>
        </is>
      </c>
      <c r="B208">
        <f>HYPERLINK("https://vk.com/id200067636", "page link")</f>
        <v/>
      </c>
      <c r="C208" t="inlineStr"/>
      <c r="D208" t="inlineStr"/>
      <c r="E208" t="inlineStr"/>
      <c r="F208" t="inlineStr">
        <is>
          <t xml:space="preserve">21.11.20 </t>
        </is>
      </c>
      <c r="G208" t="inlineStr"/>
      <c r="H208" t="inlineStr"/>
      <c r="I208" t="inlineStr"/>
      <c r="J208" t="inlineStr">
        <is>
          <t>api android</t>
        </is>
      </c>
      <c r="K208" t="n">
        <v>4</v>
      </c>
      <c r="L208" t="n">
        <v>2</v>
      </c>
      <c r="M208" t="n">
        <v>0</v>
      </c>
      <c r="N208" t="inlineStr">
        <is>
          <t>[club200067636|Рофляный хентай]</t>
        </is>
      </c>
    </row>
    <row r="209">
      <c r="A209" t="inlineStr">
        <is>
          <t>177964599</t>
        </is>
      </c>
      <c r="B209">
        <f>HYPERLINK("https://vk.com/id177964599", "page link")</f>
        <v/>
      </c>
      <c r="C209" t="inlineStr"/>
      <c r="D209" t="inlineStr"/>
      <c r="E209" t="inlineStr"/>
      <c r="F209" t="inlineStr">
        <is>
          <t xml:space="preserve">21.11.20 </t>
        </is>
      </c>
      <c r="G209" t="inlineStr"/>
      <c r="H209" t="inlineStr"/>
      <c r="I209" t="inlineStr"/>
      <c r="J209" t="inlineStr">
        <is>
          <t>api iphone</t>
        </is>
      </c>
      <c r="K209" t="n">
        <v>0</v>
      </c>
      <c r="L209" t="n">
        <v>22</v>
      </c>
      <c r="M209" t="n">
        <v>0</v>
      </c>
      <c r="N209" t="inlineStr"/>
    </row>
    <row r="210">
      <c r="A210" t="inlineStr">
        <is>
          <t>108280117</t>
        </is>
      </c>
      <c r="B210">
        <f>HYPERLINK("https://vk.com/id108280117", "page link")</f>
        <v/>
      </c>
      <c r="C210" t="inlineStr"/>
      <c r="D210" t="inlineStr"/>
      <c r="E210" t="inlineStr"/>
      <c r="F210" t="inlineStr">
        <is>
          <t xml:space="preserve">21.11.20 </t>
        </is>
      </c>
      <c r="G210" t="inlineStr"/>
      <c r="H210" t="inlineStr"/>
      <c r="I210" t="inlineStr"/>
      <c r="J210" t="inlineStr">
        <is>
          <t>api android</t>
        </is>
      </c>
      <c r="K210" t="n">
        <v>0</v>
      </c>
      <c r="L210" t="n">
        <v>0</v>
      </c>
      <c r="M210" t="n">
        <v>0</v>
      </c>
      <c r="N210" t="inlineStr">
        <is>
          <t>Ой ну да
Кто после 4хчасовых слез пойдет искать классный хентай комикс, как не я?
Удачи мне в поисках, хотя наверно прочитаю свои избранные...</t>
        </is>
      </c>
    </row>
    <row r="211">
      <c r="A211" t="inlineStr">
        <is>
          <t>443958075</t>
        </is>
      </c>
      <c r="B211">
        <f>HYPERLINK("https://vk.com/id443958075", "page link")</f>
        <v/>
      </c>
      <c r="C211" t="inlineStr"/>
      <c r="D211" t="inlineStr"/>
      <c r="E211" t="inlineStr"/>
      <c r="F211" t="inlineStr">
        <is>
          <t xml:space="preserve">21.11.20 </t>
        </is>
      </c>
      <c r="G211" t="inlineStr"/>
      <c r="H211" t="inlineStr"/>
      <c r="I211" t="inlineStr"/>
      <c r="J211" t="inlineStr">
        <is>
          <t>api android</t>
        </is>
      </c>
      <c r="K211" t="n">
        <v>0</v>
      </c>
      <c r="L211" t="n">
        <v>6</v>
      </c>
      <c r="M211" t="n">
        <v>0</v>
      </c>
      <c r="N211" t="inlineStr">
        <is>
          <t>(ू˃̣̣̣̣̣̣︿˂̣̣̣̣̣̣ ू)</t>
        </is>
      </c>
    </row>
    <row r="212">
      <c r="A212" t="inlineStr">
        <is>
          <t>155318657</t>
        </is>
      </c>
      <c r="B212">
        <f>HYPERLINK("https://vk.com/id155318657", "page link")</f>
        <v/>
      </c>
      <c r="C212" t="inlineStr"/>
      <c r="D212" t="inlineStr"/>
      <c r="E212" t="inlineStr"/>
      <c r="F212" t="inlineStr">
        <is>
          <t xml:space="preserve">21.11.20 </t>
        </is>
      </c>
      <c r="G212" t="inlineStr"/>
      <c r="H212" t="inlineStr"/>
      <c r="I212" t="inlineStr"/>
      <c r="J212" t="inlineStr">
        <is>
          <t>vk</t>
        </is>
      </c>
      <c r="K212" t="n">
        <v>0</v>
      </c>
      <c r="L212" t="n">
        <v>6</v>
      </c>
      <c r="M212" t="n">
        <v>1</v>
      </c>
      <c r="N212" t="inlineStr">
        <is>
          <t>Банды Токио 2(Tokyo Tribe 2) - 05 [RUS озвучка] (аниме эротика,этти,ecchi, не хентай-hentai)</t>
        </is>
      </c>
    </row>
    <row r="213">
      <c r="A213" t="inlineStr">
        <is>
          <t>146355447</t>
        </is>
      </c>
      <c r="B213">
        <f>HYPERLINK("https://vk.com/id146355447", "page link")</f>
        <v/>
      </c>
      <c r="C213" t="inlineStr"/>
      <c r="D213" t="inlineStr"/>
      <c r="E213" t="inlineStr"/>
      <c r="F213" t="inlineStr">
        <is>
          <t xml:space="preserve">21.11.20 </t>
        </is>
      </c>
      <c r="G213" t="inlineStr"/>
      <c r="H213" t="inlineStr"/>
      <c r="I213" t="inlineStr"/>
      <c r="J213" t="inlineStr">
        <is>
          <t>api</t>
        </is>
      </c>
      <c r="K213" t="n">
        <v>0</v>
      </c>
      <c r="L213" t="n">
        <v>0</v>
      </c>
      <c r="M213" t="n">
        <v>0</v>
      </c>
      <c r="N21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214">
      <c r="A214" t="inlineStr">
        <is>
          <t>616341804</t>
        </is>
      </c>
      <c r="B214">
        <f>HYPERLINK("https://vk.com/id616341804", "page link")</f>
        <v/>
      </c>
      <c r="C214" t="inlineStr"/>
      <c r="D214" t="inlineStr"/>
      <c r="E214" t="inlineStr"/>
      <c r="F214" t="inlineStr">
        <is>
          <t xml:space="preserve">21.11.20 </t>
        </is>
      </c>
      <c r="G214" t="inlineStr"/>
      <c r="H214" t="inlineStr"/>
      <c r="I214" t="inlineStr"/>
      <c r="J214" t="inlineStr">
        <is>
          <t>api android</t>
        </is>
      </c>
      <c r="K214" t="n">
        <v>0</v>
      </c>
      <c r="L214" t="n">
        <v>5</v>
      </c>
      <c r="M214" t="n">
        <v>0</v>
      </c>
      <c r="N214" t="inlineStr"/>
    </row>
    <row r="215">
      <c r="A215" t="inlineStr">
        <is>
          <t>133480652</t>
        </is>
      </c>
      <c r="B215">
        <f>HYPERLINK("https://vk.com/id133480652", "page link")</f>
        <v/>
      </c>
      <c r="C215" t="inlineStr"/>
      <c r="D215" t="inlineStr"/>
      <c r="E215" t="inlineStr"/>
      <c r="F215" t="inlineStr">
        <is>
          <t xml:space="preserve">21.11.20 </t>
        </is>
      </c>
      <c r="G215" t="inlineStr"/>
      <c r="H215" t="inlineStr"/>
      <c r="I215" t="inlineStr"/>
      <c r="J215" t="inlineStr">
        <is>
          <t>api</t>
        </is>
      </c>
      <c r="K215" t="n">
        <v>0</v>
      </c>
      <c r="L215" t="n">
        <v>2</v>
      </c>
      <c r="M215" t="n">
        <v>0</v>
      </c>
      <c r="N21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16">
      <c r="A216" t="inlineStr">
        <is>
          <t>167036910</t>
        </is>
      </c>
      <c r="B216">
        <f>HYPERLINK("https://vk.com/id167036910", "page link")</f>
        <v/>
      </c>
      <c r="C216" t="inlineStr"/>
      <c r="D216" t="inlineStr"/>
      <c r="E216" t="inlineStr"/>
      <c r="F216" t="inlineStr">
        <is>
          <t xml:space="preserve">21.11.20 </t>
        </is>
      </c>
      <c r="G216" t="inlineStr"/>
      <c r="H216" t="inlineStr"/>
      <c r="I216" t="inlineStr"/>
      <c r="J216" t="inlineStr">
        <is>
          <t>vk</t>
        </is>
      </c>
      <c r="K216" t="n">
        <v>0</v>
      </c>
      <c r="L216" t="n">
        <v>5</v>
      </c>
      <c r="M216" t="n">
        <v>0</v>
      </c>
      <c r="N216" t="inlineStr">
        <is>
          <t>#hentai #ass #Pussy #sex #ero #tits #хентай #эро 
Не забудь подписаться, и луйснуть ❤❤❤ 
Заходи к нас в гости, это твой хентай уголок</t>
        </is>
      </c>
    </row>
    <row r="217">
      <c r="A217" t="inlineStr">
        <is>
          <t>265421212</t>
        </is>
      </c>
      <c r="B217">
        <f>HYPERLINK("https://vk.com/id265421212", "page link")</f>
        <v/>
      </c>
      <c r="C217" t="inlineStr"/>
      <c r="D217" t="inlineStr"/>
      <c r="E217" t="inlineStr"/>
      <c r="F217" t="inlineStr">
        <is>
          <t xml:space="preserve">21.11.20 </t>
        </is>
      </c>
      <c r="G217" t="inlineStr"/>
      <c r="H217" t="inlineStr"/>
      <c r="I217" t="inlineStr"/>
      <c r="J217" t="inlineStr">
        <is>
          <t>vk</t>
        </is>
      </c>
      <c r="K217" t="n">
        <v>0</v>
      </c>
      <c r="L217" t="n">
        <v>0</v>
      </c>
      <c r="M217" t="n">
        <v>0</v>
      </c>
      <c r="N217" t="inlineStr">
        <is>
          <t>Во-первых: как полушутя-полуправду рубя говорят некоторые товарищи - "Свое собственное лицо на аватарку ты не ставишь потому что по какой-то причине боишься его демонстрировать, и заменяешь его в итоге анимешным персонажем, что демонстрирует твою низкую самооценку и неуверенность в своей внешности. А еще - аниме на аве..."
Смело подписуюсь под эту категорию людей - мне нравится ставить на аватарку всякие потешные "кадры" - не особенно важно, манга ли иль аниме ли. Потеха есть потеха везде.
Во-вторых: если на моем аккаунте в ВК уже имеются мои фотографии, но ныне я использую не просто кадры из аниме/манги, но и кадры из хентай-манги - то кто я таков и какой диагноз по моей аватарке мне может выписать научный консилиум по психологической оценки людей через аватарки в соц.сетях?</t>
        </is>
      </c>
    </row>
    <row r="218">
      <c r="A218" t="inlineStr">
        <is>
          <t>197774708</t>
        </is>
      </c>
      <c r="B218">
        <f>HYPERLINK("https://vk.com/id197774708", "page link")</f>
        <v/>
      </c>
      <c r="C218" t="inlineStr"/>
      <c r="D218" t="inlineStr"/>
      <c r="E218" t="inlineStr"/>
      <c r="F218" t="inlineStr">
        <is>
          <t xml:space="preserve">21.11.20 </t>
        </is>
      </c>
      <c r="G218" t="inlineStr"/>
      <c r="H218" t="inlineStr"/>
      <c r="I218" t="inlineStr"/>
      <c r="J218" t="inlineStr">
        <is>
          <t>api android</t>
        </is>
      </c>
      <c r="K218" t="n">
        <v>0</v>
      </c>
      <c r="L218" t="n">
        <v>7</v>
      </c>
      <c r="M218" t="n">
        <v>0</v>
      </c>
      <c r="N218" t="inlineStr"/>
    </row>
    <row r="219">
      <c r="A219" t="inlineStr">
        <is>
          <t>514875818</t>
        </is>
      </c>
      <c r="B219">
        <f>HYPERLINK("https://vk.com/id514875818", "page link")</f>
        <v/>
      </c>
      <c r="C219" t="inlineStr"/>
      <c r="D219" t="inlineStr"/>
      <c r="E219" t="inlineStr"/>
      <c r="F219" t="inlineStr">
        <is>
          <t xml:space="preserve">21.11.20 </t>
        </is>
      </c>
      <c r="G219" t="inlineStr"/>
      <c r="H219" t="inlineStr"/>
      <c r="I219" t="inlineStr"/>
      <c r="J219" t="inlineStr">
        <is>
          <t>vk</t>
        </is>
      </c>
      <c r="K219" t="n">
        <v>0</v>
      </c>
      <c r="L219" t="n">
        <v>0</v>
      </c>
      <c r="M219" t="n">
        <v>0</v>
      </c>
      <c r="N219" t="inlineStr">
        <is>
          <t>HDD, забери меня в свой дивный рай...
Туда где ты, и мои гигабайты hentay</t>
        </is>
      </c>
    </row>
    <row r="220">
      <c r="A220" t="inlineStr">
        <is>
          <t>200494211</t>
        </is>
      </c>
      <c r="B220">
        <f>HYPERLINK("https://vk.com/id200494211", "page link")</f>
        <v/>
      </c>
      <c r="C220" t="inlineStr"/>
      <c r="D220" t="inlineStr"/>
      <c r="E220" t="inlineStr"/>
      <c r="F220" t="inlineStr">
        <is>
          <t xml:space="preserve">21.11.20 </t>
        </is>
      </c>
      <c r="G220" t="inlineStr"/>
      <c r="H220" t="inlineStr"/>
      <c r="I220" t="inlineStr"/>
      <c r="J220" t="inlineStr">
        <is>
          <t>api</t>
        </is>
      </c>
      <c r="K220" t="n">
        <v>0</v>
      </c>
      <c r="L220" t="n">
        <v>3</v>
      </c>
      <c r="M220" t="n">
        <v>0</v>
      </c>
      <c r="N220" t="inlineStr"/>
    </row>
    <row r="221">
      <c r="A221" t="inlineStr">
        <is>
          <t>200220732</t>
        </is>
      </c>
      <c r="B221">
        <f>HYPERLINK("https://vk.com/id200220732", "page link")</f>
        <v/>
      </c>
      <c r="C221" t="inlineStr"/>
      <c r="D221" t="inlineStr"/>
      <c r="E221" t="inlineStr"/>
      <c r="F221" t="inlineStr">
        <is>
          <t xml:space="preserve">21.11.20 </t>
        </is>
      </c>
      <c r="G221" t="inlineStr"/>
      <c r="H221" t="inlineStr"/>
      <c r="I221" t="inlineStr"/>
      <c r="J221" t="inlineStr">
        <is>
          <t>api android</t>
        </is>
      </c>
      <c r="K221" t="n">
        <v>0</v>
      </c>
      <c r="L221" t="n">
        <v>0</v>
      </c>
      <c r="M221" t="n">
        <v>0</v>
      </c>
      <c r="N221" t="inlineStr">
        <is>
          <t>Порно секс 18+ хентай</t>
        </is>
      </c>
    </row>
    <row r="222">
      <c r="A222" t="inlineStr">
        <is>
          <t>167036910</t>
        </is>
      </c>
      <c r="B222">
        <f>HYPERLINK("https://vk.com/id167036910", "page link")</f>
        <v/>
      </c>
      <c r="C222" t="inlineStr"/>
      <c r="D222" t="inlineStr"/>
      <c r="E222" t="inlineStr"/>
      <c r="F222" t="inlineStr">
        <is>
          <t xml:space="preserve">21.11.20 </t>
        </is>
      </c>
      <c r="G222" t="inlineStr"/>
      <c r="H222" t="inlineStr"/>
      <c r="I222" t="inlineStr"/>
      <c r="J222" t="inlineStr">
        <is>
          <t>vk</t>
        </is>
      </c>
      <c r="K222" t="n">
        <v>0</v>
      </c>
      <c r="L222" t="n">
        <v>4</v>
      </c>
      <c r="M222" t="n">
        <v>0</v>
      </c>
      <c r="N222" t="inlineStr">
        <is>
          <t>#hentai #ass #Pussy #sex #ero #tits #хентай #эро 
Не забудь подписаться, и луйснуть ❤❤❤ 
Заходи к нас в гости, это твой хентай уголок</t>
        </is>
      </c>
    </row>
    <row r="223">
      <c r="A223" t="inlineStr">
        <is>
          <t>200067636</t>
        </is>
      </c>
      <c r="B223">
        <f>HYPERLINK("https://vk.com/id200067636", "page link")</f>
        <v/>
      </c>
      <c r="C223" t="inlineStr"/>
      <c r="D223" t="inlineStr"/>
      <c r="E223" t="inlineStr"/>
      <c r="F223" t="inlineStr">
        <is>
          <t xml:space="preserve">21.11.20 </t>
        </is>
      </c>
      <c r="G223" t="inlineStr"/>
      <c r="H223" t="inlineStr"/>
      <c r="I223" t="inlineStr"/>
      <c r="J223" t="inlineStr">
        <is>
          <t>api android</t>
        </is>
      </c>
      <c r="K223" t="n">
        <v>18</v>
      </c>
      <c r="L223" t="n">
        <v>4</v>
      </c>
      <c r="M223" t="n">
        <v>0</v>
      </c>
      <c r="N223" t="inlineStr">
        <is>
          <t>[club200067636|Рофляный хентай]</t>
        </is>
      </c>
    </row>
    <row r="224">
      <c r="A224" t="inlineStr">
        <is>
          <t>146355447</t>
        </is>
      </c>
      <c r="B224">
        <f>HYPERLINK("https://vk.com/id146355447", "page link")</f>
        <v/>
      </c>
      <c r="C224" t="inlineStr"/>
      <c r="D224" t="inlineStr"/>
      <c r="E224" t="inlineStr"/>
      <c r="F224" t="inlineStr">
        <is>
          <t xml:space="preserve">21.11.20 </t>
        </is>
      </c>
      <c r="G224" t="inlineStr"/>
      <c r="H224" t="inlineStr"/>
      <c r="I224" t="inlineStr"/>
      <c r="J224" t="inlineStr">
        <is>
          <t>api</t>
        </is>
      </c>
      <c r="K224" t="n">
        <v>0</v>
      </c>
      <c r="L224" t="n">
        <v>1</v>
      </c>
      <c r="M224" t="n">
        <v>0</v>
      </c>
      <c r="N22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225">
      <c r="A225" t="inlineStr">
        <is>
          <t>537102317</t>
        </is>
      </c>
      <c r="B225">
        <f>HYPERLINK("https://vk.com/id537102317", "page link")</f>
        <v/>
      </c>
      <c r="C225" t="inlineStr"/>
      <c r="D225" t="inlineStr"/>
      <c r="E225" t="inlineStr"/>
      <c r="F225" t="inlineStr">
        <is>
          <t xml:space="preserve">21.11.20 </t>
        </is>
      </c>
      <c r="G225" t="inlineStr"/>
      <c r="H225" t="inlineStr"/>
      <c r="I225" t="inlineStr"/>
      <c r="J225" t="inlineStr">
        <is>
          <t>api android</t>
        </is>
      </c>
      <c r="K225" t="n">
        <v>0</v>
      </c>
      <c r="L225" t="n">
        <v>0</v>
      </c>
      <c r="M225" t="n">
        <v>0</v>
      </c>
      <c r="N225" t="inlineStr">
        <is>
          <t>Хентай? Или ЯОЙ? 
Выбор за тобой.</t>
        </is>
      </c>
    </row>
    <row r="226">
      <c r="A226" t="inlineStr">
        <is>
          <t>133480652</t>
        </is>
      </c>
      <c r="B226">
        <f>HYPERLINK("https://vk.com/id133480652", "page link")</f>
        <v/>
      </c>
      <c r="C226" t="inlineStr"/>
      <c r="D226" t="inlineStr"/>
      <c r="E226" t="inlineStr"/>
      <c r="F226" t="inlineStr">
        <is>
          <t xml:space="preserve">21.11.20 </t>
        </is>
      </c>
      <c r="G226" t="inlineStr"/>
      <c r="H226" t="inlineStr"/>
      <c r="I226" t="inlineStr"/>
      <c r="J226" t="inlineStr">
        <is>
          <t>api</t>
        </is>
      </c>
      <c r="K226" t="n">
        <v>0</v>
      </c>
      <c r="L226" t="n">
        <v>4</v>
      </c>
      <c r="M226" t="n">
        <v>0</v>
      </c>
      <c r="N22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27">
      <c r="A227" t="inlineStr">
        <is>
          <t>200283642</t>
        </is>
      </c>
      <c r="B227">
        <f>HYPERLINK("https://vk.com/id200283642", "page link")</f>
        <v/>
      </c>
      <c r="C227" t="inlineStr"/>
      <c r="D227" t="inlineStr"/>
      <c r="E227" t="inlineStr"/>
      <c r="F227" t="inlineStr">
        <is>
          <t xml:space="preserve">21.11.20 </t>
        </is>
      </c>
      <c r="G227" t="inlineStr"/>
      <c r="H227" t="inlineStr"/>
      <c r="I227" t="inlineStr"/>
      <c r="J227" t="inlineStr">
        <is>
          <t>api android</t>
        </is>
      </c>
      <c r="K227" t="n">
        <v>4</v>
      </c>
      <c r="L227" t="n">
        <v>24</v>
      </c>
      <c r="M227" t="n">
        <v>0</v>
      </c>
      <c r="N227" t="inlineStr">
        <is>
          <t>au, в котором момо приезжает в большой город, а хичоль всё никак не может купить пепельницу.
0.1/?
в данный пост я решила поместить только непосредственно главных героев, а второстепенные, если они будут играть какую-то роль, то будут они уже в самих главах(оправдываю свою лень ок).
#umru_no_dopishu@binblyadina
хираи момо:
- 22 года.
- журналистка без денег.
- снимает квартиру с подругой.
- ненавидит когда в доме грязно.
- если нечем заняться, можно посмотреть хентай.
ким хичоль:
- 35 лет.
- программист с деньгами(вроде).
- работает как узбек, поэтому легче не отходить от компьютера.
- курит чаще чем ест.
- всё время что-то мешает сходить и купить пепельницу.</t>
        </is>
      </c>
    </row>
    <row r="228">
      <c r="A228" t="inlineStr">
        <is>
          <t>167036910</t>
        </is>
      </c>
      <c r="B228">
        <f>HYPERLINK("https://vk.com/id167036910", "page link")</f>
        <v/>
      </c>
      <c r="C228" t="inlineStr"/>
      <c r="D228" t="inlineStr"/>
      <c r="E228" t="inlineStr"/>
      <c r="F228" t="inlineStr">
        <is>
          <t xml:space="preserve">21.11.20 </t>
        </is>
      </c>
      <c r="G228" t="inlineStr"/>
      <c r="H228" t="inlineStr"/>
      <c r="I228" t="inlineStr"/>
      <c r="J228" t="inlineStr">
        <is>
          <t>vk</t>
        </is>
      </c>
      <c r="K228" t="n">
        <v>0</v>
      </c>
      <c r="L228" t="n">
        <v>6</v>
      </c>
      <c r="M228" t="n">
        <v>0</v>
      </c>
      <c r="N228" t="inlineStr">
        <is>
          <t>#hentai #ass #Pussy #sex #ero #tits #хентай #эро 
Не забудь подписаться, и луйснуть ❤❤❤ 
Заходи к нас в гости, это твой хентай уголок</t>
        </is>
      </c>
    </row>
    <row r="229">
      <c r="A229" t="inlineStr">
        <is>
          <t>183503775</t>
        </is>
      </c>
      <c r="B229">
        <f>HYPERLINK("https://vk.com/id183503775", "page link")</f>
        <v/>
      </c>
      <c r="C229" t="inlineStr"/>
      <c r="D229" t="inlineStr"/>
      <c r="E229" t="inlineStr"/>
      <c r="F229" t="inlineStr">
        <is>
          <t xml:space="preserve">21.11.20 </t>
        </is>
      </c>
      <c r="G229" t="inlineStr"/>
      <c r="H229" t="inlineStr"/>
      <c r="I229" t="inlineStr"/>
      <c r="J229" t="inlineStr">
        <is>
          <t>api android</t>
        </is>
      </c>
      <c r="K229" t="n">
        <v>15</v>
      </c>
      <c r="L229" t="n">
        <v>48</v>
      </c>
      <c r="M229" t="n">
        <v>0</v>
      </c>
      <c r="N229" t="inlineStr">
        <is>
          <t>💡PhantaФакт:
— "Два самых популярных поджанра хентая в Японии это насилие и секс с несовершеннолетними." 
________________________
Mona | Genshin Impact</t>
        </is>
      </c>
    </row>
    <row r="230">
      <c r="A230" t="inlineStr">
        <is>
          <t>200498765</t>
        </is>
      </c>
      <c r="B230">
        <f>HYPERLINK("https://vk.com/id200498765", "page link")</f>
        <v/>
      </c>
      <c r="C230" t="inlineStr"/>
      <c r="D230" t="inlineStr"/>
      <c r="E230" t="inlineStr"/>
      <c r="F230" t="inlineStr">
        <is>
          <t xml:space="preserve">21.11.20 </t>
        </is>
      </c>
      <c r="G230" t="inlineStr"/>
      <c r="H230" t="inlineStr"/>
      <c r="I230" t="inlineStr"/>
      <c r="J230" t="inlineStr">
        <is>
          <t>api android</t>
        </is>
      </c>
      <c r="K230" t="n">
        <v>0</v>
      </c>
      <c r="L230" t="n">
        <v>1</v>
      </c>
      <c r="M230" t="n">
        <v>0</v>
      </c>
      <c r="N230" t="inlineStr">
        <is>
          <t>Незнание правил не освобождает от ответственности 
 Правила сетки Н.Ш :
1. Маты разрешены в любом количестве 
 2. Запрещено оскорбление участников беседы 
Наказание - на усмотрение администрации 
       2.1) Запрещена расовая дискриминация 
       2.2) Запрещена дискриминация сексуального характера 
Наказание - Пред 
 3. Запрещена реклама или пиар (группы, беседы,каналы и тд.)
Наказание - Бан 
       3.1) Разрешены ссылки на популярные ресурсы, не содержащие рекламу
       3.2) Запрещено переманивание людей из наших бесед 
Наказание - Бан по всей сетке бесед
 4. Запрещено провоцировать других участников и развязывать срачи 
Наказание - на усмотрение администрации
 5. Запрещен Флуд, Спам (бессмысленные повторяющиеся сообщения, написание сообщений лесенкой, сильный спам командами бота) 
Наказание-Пред
      5.1) Простым участникам запрещено использовать команду @all, команду @online можно использовать всем, но не часто
Наказание - Пред
 6. Запрещено просить лайки на фото, репостнуть запись 
Наказание - Пред 
 7. Запрещено осуждение, оскорбление администрации
Наказание - Пред
       7.1) Если администратор не прав, напишите жалобу, в раздел жалобы (не в лс Создателю) 
      7.2) Запрещено игнорировать просьбу администрации 
Наказание - Пред 
 8. Участникам запрещено находится более чем в 1 беседе (сетки) 
       8.1) Разрешено только с должности Главный Администратор. 
      8.2) Если вы хотите перевестись в другую беседу напишите в лс Создателю 
      8.3) Перевод доступен 1 раз в 3 дня, только 2 раза 
      8.4) Приглашать людей могут только администраторы.Если участник пытается пригласить много людей, то он получает предупреждение. 
9. Взрослый контент разрешён с 23:00 до 05:00 по МСК (если кините раньше получите пред) 
      9.1) 16+ контент разрешён в любое время 
      9.2) В хентай беседе взрослый контент разрешён круглосуточно 
      9.3) Шок контент запрещен 
Наказание - Бан
 10. Если вас исключили из беседы за нарушение правил, то для возвращения обратитесь к Создателю (те кто ниже по должности не имеют права возвращать в беседу) 
      10.1) Если вы считаете что вас исключили без причины, напишите жалобу, в раздел "жалобы" 
 11. Каждую неделю проводится чистка бесед, чистку проводит Создатель, Зам или Смотритель (кикается неактив 3 дня и дольше) 
       11.1) Если вы были исключены, и не могли писать, то напишите в лс Смотрителю чтобы вас вернули
 12. По всем вопросам на тему бесед обращайтесь к Смотрителю или Главному Админу беседы</t>
        </is>
      </c>
    </row>
    <row r="231">
      <c r="A231" t="inlineStr">
        <is>
          <t>604065404</t>
        </is>
      </c>
      <c r="B231">
        <f>HYPERLINK("https://vk.com/id604065404", "page link")</f>
        <v/>
      </c>
      <c r="C231" t="inlineStr"/>
      <c r="D231" t="inlineStr"/>
      <c r="E231" t="inlineStr"/>
      <c r="F231" t="inlineStr">
        <is>
          <t xml:space="preserve">21.11.20 </t>
        </is>
      </c>
      <c r="G231" t="inlineStr"/>
      <c r="H231" t="inlineStr"/>
      <c r="I231" t="inlineStr"/>
      <c r="J231" t="inlineStr">
        <is>
          <t>api android</t>
        </is>
      </c>
      <c r="K231" t="n">
        <v>0</v>
      </c>
      <c r="L231" t="n">
        <v>1</v>
      </c>
      <c r="M231" t="n">
        <v>0</v>
      </c>
      <c r="N231" t="inlineStr">
        <is>
          <t>Ну что как дела 😈😄</t>
        </is>
      </c>
    </row>
    <row r="232">
      <c r="A232" t="inlineStr">
        <is>
          <t>198668028</t>
        </is>
      </c>
      <c r="B232">
        <f>HYPERLINK("https://vk.com/id198668028", "page link")</f>
        <v/>
      </c>
      <c r="C232" t="inlineStr"/>
      <c r="D232" t="inlineStr"/>
      <c r="E232" t="inlineStr"/>
      <c r="F232" t="inlineStr">
        <is>
          <t xml:space="preserve">21.11.20 </t>
        </is>
      </c>
      <c r="G232" t="inlineStr"/>
      <c r="H232" t="inlineStr"/>
      <c r="I232" t="inlineStr"/>
      <c r="J232" t="inlineStr">
        <is>
          <t>vk</t>
        </is>
      </c>
      <c r="K232" t="n">
        <v>3</v>
      </c>
      <c r="L232" t="n">
        <v>5</v>
      </c>
      <c r="M232" t="n">
        <v>0</v>
      </c>
      <c r="N232" t="inlineStr">
        <is>
          <t>сука помру я точно а денег на дошик нету пж задоньте я вам много хентая в зависимости от доната</t>
        </is>
      </c>
    </row>
    <row r="233">
      <c r="A233" t="inlineStr">
        <is>
          <t>132549915</t>
        </is>
      </c>
      <c r="B233">
        <f>HYPERLINK("https://vk.com/id132549915", "page link")</f>
        <v/>
      </c>
      <c r="C233" t="inlineStr"/>
      <c r="D233" t="inlineStr"/>
      <c r="E233" t="inlineStr"/>
      <c r="F233" t="inlineStr">
        <is>
          <t xml:space="preserve">21.11.20 </t>
        </is>
      </c>
      <c r="G233" t="inlineStr"/>
      <c r="H233" t="inlineStr"/>
      <c r="I233" t="inlineStr"/>
      <c r="J233" t="inlineStr">
        <is>
          <t>vk</t>
        </is>
      </c>
      <c r="K233" t="n">
        <v>0</v>
      </c>
      <c r="L233" t="n">
        <v>3</v>
      </c>
      <c r="M233" t="n">
        <v>0</v>
      </c>
      <c r="N233" t="inlineStr"/>
    </row>
    <row r="234">
      <c r="A234" t="inlineStr">
        <is>
          <t>146355447</t>
        </is>
      </c>
      <c r="B234">
        <f>HYPERLINK("https://vk.com/id146355447", "page link")</f>
        <v/>
      </c>
      <c r="C234" t="inlineStr"/>
      <c r="D234" t="inlineStr"/>
      <c r="E234" t="inlineStr"/>
      <c r="F234" t="inlineStr">
        <is>
          <t xml:space="preserve">21.11.20 </t>
        </is>
      </c>
      <c r="G234" t="inlineStr"/>
      <c r="H234" t="inlineStr"/>
      <c r="I234" t="inlineStr"/>
      <c r="J234" t="inlineStr">
        <is>
          <t>api</t>
        </is>
      </c>
      <c r="K234" t="n">
        <v>0</v>
      </c>
      <c r="L234" t="n">
        <v>1</v>
      </c>
      <c r="M234" t="n">
        <v>0</v>
      </c>
      <c r="N23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235">
      <c r="A235" t="inlineStr">
        <is>
          <t>177871074</t>
        </is>
      </c>
      <c r="B235">
        <f>HYPERLINK("https://vk.com/id177871074", "page link")</f>
        <v/>
      </c>
      <c r="C235" t="inlineStr"/>
      <c r="D235" t="inlineStr"/>
      <c r="E235" t="inlineStr"/>
      <c r="F235" t="inlineStr">
        <is>
          <t xml:space="preserve">21.11.20 </t>
        </is>
      </c>
      <c r="G235" t="inlineStr"/>
      <c r="H235" t="inlineStr"/>
      <c r="I235" t="inlineStr"/>
      <c r="J235" t="inlineStr">
        <is>
          <t>api admin_app</t>
        </is>
      </c>
      <c r="K235" t="n">
        <v>7</v>
      </c>
      <c r="L235" t="n">
        <v>6</v>
      </c>
      <c r="M235" t="n">
        <v>0</v>
      </c>
      <c r="N235" t="inlineStr">
        <is>
          <t>Анон 
1.скажу в лс
2. 15
3. Не важен (ну если хотите могу сказать в лс)
4. Лесби, акт
5. Ну что я могу рассказать о себе. Хочу  заниматься спортом, рисую. Есть  недостаток это ревность, но я пытаюсь устранить ее😅. Люблю посмотреть хентай) ещё я пошлячкА 
6. девушку: серьёзные отношения! Если ты закрепощена,боишся то лучше не пиши. Доминировать над тобой.Внешность не важна) до 16 лет)
7. а вот это в лс</t>
        </is>
      </c>
    </row>
    <row r="236">
      <c r="A236" t="inlineStr">
        <is>
          <t>515701782</t>
        </is>
      </c>
      <c r="B236">
        <f>HYPERLINK("https://vk.com/id515701782", "page link")</f>
        <v/>
      </c>
      <c r="C236" t="inlineStr"/>
      <c r="D236" t="inlineStr"/>
      <c r="E236" t="inlineStr"/>
      <c r="F236" t="inlineStr">
        <is>
          <t xml:space="preserve">21.11.20 </t>
        </is>
      </c>
      <c r="G236" t="inlineStr"/>
      <c r="H236" t="inlineStr"/>
      <c r="I236" t="inlineStr"/>
      <c r="J236" t="inlineStr">
        <is>
          <t>api iphone</t>
        </is>
      </c>
      <c r="K236" t="n">
        <v>1</v>
      </c>
      <c r="L236" t="n">
        <v>0</v>
      </c>
      <c r="M236" t="n">
        <v>0</v>
      </c>
      <c r="N236" t="inlineStr">
        <is>
          <t>Итс а Хентай</t>
        </is>
      </c>
    </row>
    <row r="237">
      <c r="A237" t="inlineStr">
        <is>
          <t>133480652</t>
        </is>
      </c>
      <c r="B237">
        <f>HYPERLINK("https://vk.com/id133480652", "page link")</f>
        <v/>
      </c>
      <c r="C237" t="inlineStr"/>
      <c r="D237" t="inlineStr"/>
      <c r="E237" t="inlineStr"/>
      <c r="F237" t="inlineStr">
        <is>
          <t xml:space="preserve">21.11.20 </t>
        </is>
      </c>
      <c r="G237" t="inlineStr"/>
      <c r="H237" t="inlineStr"/>
      <c r="I237" t="inlineStr"/>
      <c r="J237" t="inlineStr">
        <is>
          <t>api</t>
        </is>
      </c>
      <c r="K237" t="n">
        <v>0</v>
      </c>
      <c r="L237" t="n">
        <v>3</v>
      </c>
      <c r="M237" t="n">
        <v>0</v>
      </c>
      <c r="N23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38">
      <c r="A238" t="inlineStr">
        <is>
          <t>616332219</t>
        </is>
      </c>
      <c r="B238">
        <f>HYPERLINK("https://vk.com/id616332219", "page link")</f>
        <v/>
      </c>
      <c r="C238" t="inlineStr"/>
      <c r="D238" t="inlineStr"/>
      <c r="E238" t="inlineStr"/>
      <c r="F238" t="inlineStr">
        <is>
          <t xml:space="preserve">21.11.20 </t>
        </is>
      </c>
      <c r="G238" t="inlineStr"/>
      <c r="H238" t="inlineStr"/>
      <c r="I238" t="inlineStr"/>
      <c r="J238" t="inlineStr">
        <is>
          <t>api android</t>
        </is>
      </c>
      <c r="K238" t="n">
        <v>0</v>
      </c>
      <c r="L238" t="n">
        <v>1</v>
      </c>
      <c r="M238" t="n">
        <v>0</v>
      </c>
      <c r="N238" t="inlineStr"/>
    </row>
    <row r="239">
      <c r="A239" t="inlineStr">
        <is>
          <t>51030519</t>
        </is>
      </c>
      <c r="B239">
        <f>HYPERLINK("https://vk.com/id51030519", "page link")</f>
        <v/>
      </c>
      <c r="C239" t="inlineStr"/>
      <c r="D239" t="inlineStr"/>
      <c r="E239" t="inlineStr"/>
      <c r="F239" t="inlineStr">
        <is>
          <t xml:space="preserve">21.11.20 </t>
        </is>
      </c>
      <c r="G239" t="inlineStr"/>
      <c r="H239" t="inlineStr"/>
      <c r="I239" t="inlineStr"/>
      <c r="J239" t="inlineStr">
        <is>
          <t>vk</t>
        </is>
      </c>
      <c r="K239" t="n">
        <v>2</v>
      </c>
      <c r="L239" t="n">
        <v>32</v>
      </c>
      <c r="M239" t="n">
        <v>0</v>
      </c>
      <c r="N239" t="inlineStr">
        <is>
          <t>Эволюция заказов у меня выглядит так: Начинается все с романтики - заканчивается все хентаем :DDD</t>
        </is>
      </c>
    </row>
    <row r="240">
      <c r="A240" t="inlineStr">
        <is>
          <t>167036910</t>
        </is>
      </c>
      <c r="B240">
        <f>HYPERLINK("https://vk.com/id167036910", "page link")</f>
        <v/>
      </c>
      <c r="C240" t="inlineStr"/>
      <c r="D240" t="inlineStr"/>
      <c r="E240" t="inlineStr"/>
      <c r="F240" t="inlineStr">
        <is>
          <t xml:space="preserve">21.11.20 </t>
        </is>
      </c>
      <c r="G240" t="inlineStr"/>
      <c r="H240" t="inlineStr"/>
      <c r="I240" t="inlineStr"/>
      <c r="J240" t="inlineStr">
        <is>
          <t>vk</t>
        </is>
      </c>
      <c r="K240" t="n">
        <v>0</v>
      </c>
      <c r="L240" t="n">
        <v>8</v>
      </c>
      <c r="M240" t="n">
        <v>0</v>
      </c>
      <c r="N240" t="inlineStr">
        <is>
          <t>#hentai #ass #Pussy #sex #ero #tits #хентай #эро 
Не забудь подписаться, и луйснуть ❤❤❤ 
Заходи к нас в гости, это твой хентай уголок</t>
        </is>
      </c>
    </row>
    <row r="241">
      <c r="A241" t="inlineStr">
        <is>
          <t>194594329</t>
        </is>
      </c>
      <c r="B241">
        <f>HYPERLINK("https://vk.com/id194594329", "page link")</f>
        <v/>
      </c>
      <c r="C241" t="inlineStr"/>
      <c r="D241" t="inlineStr"/>
      <c r="E241" t="inlineStr"/>
      <c r="F241" t="inlineStr">
        <is>
          <t xml:space="preserve">21.11.20 </t>
        </is>
      </c>
      <c r="G241" t="inlineStr"/>
      <c r="H241" t="inlineStr"/>
      <c r="I241" t="inlineStr"/>
      <c r="J241" t="inlineStr">
        <is>
          <t>api android</t>
        </is>
      </c>
      <c r="K241" t="n">
        <v>23</v>
      </c>
      <c r="L241" t="n">
        <v>3</v>
      </c>
      <c r="M241" t="n">
        <v>0</v>
      </c>
      <c r="N241" t="inlineStr">
        <is>
          <t>Ребята делимся своей музыкой в комментариях. НАМ НУЖНО БООООЛЬШЕ АКТИВА!!!!!
#МузыкальнаяПауза</t>
        </is>
      </c>
    </row>
    <row r="242">
      <c r="A242" t="inlineStr">
        <is>
          <t>200067636</t>
        </is>
      </c>
      <c r="B242">
        <f>HYPERLINK("https://vk.com/id200067636", "page link")</f>
        <v/>
      </c>
      <c r="C242" t="inlineStr"/>
      <c r="D242" t="inlineStr"/>
      <c r="E242" t="inlineStr"/>
      <c r="F242" t="inlineStr">
        <is>
          <t xml:space="preserve">21.11.20 </t>
        </is>
      </c>
      <c r="G242" t="inlineStr"/>
      <c r="H242" t="inlineStr"/>
      <c r="I242" t="inlineStr"/>
      <c r="J242" t="inlineStr">
        <is>
          <t>api android</t>
        </is>
      </c>
      <c r="K242" t="n">
        <v>0</v>
      </c>
      <c r="L242" t="n">
        <v>4</v>
      </c>
      <c r="M242" t="n">
        <v>0</v>
      </c>
      <c r="N242" t="inlineStr">
        <is>
          <t>[club200067636|Рофляный хентай]</t>
        </is>
      </c>
    </row>
    <row r="243">
      <c r="A243" t="inlineStr">
        <is>
          <t>146355447</t>
        </is>
      </c>
      <c r="B243">
        <f>HYPERLINK("https://vk.com/id146355447", "page link")</f>
        <v/>
      </c>
      <c r="C243" t="inlineStr"/>
      <c r="D243" t="inlineStr"/>
      <c r="E243" t="inlineStr"/>
      <c r="F243" t="inlineStr">
        <is>
          <t xml:space="preserve">21.11.20 </t>
        </is>
      </c>
      <c r="G243" t="inlineStr"/>
      <c r="H243" t="inlineStr"/>
      <c r="I243" t="inlineStr"/>
      <c r="J243" t="inlineStr">
        <is>
          <t>api</t>
        </is>
      </c>
      <c r="K243" t="n">
        <v>0</v>
      </c>
      <c r="L243" t="n">
        <v>5</v>
      </c>
      <c r="M243" t="n">
        <v>0</v>
      </c>
      <c r="N24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244">
      <c r="A244" t="inlineStr">
        <is>
          <t>194371210</t>
        </is>
      </c>
      <c r="B244">
        <f>HYPERLINK("https://vk.com/id194371210", "page link")</f>
        <v/>
      </c>
      <c r="C244" t="inlineStr"/>
      <c r="D244" t="inlineStr"/>
      <c r="E244" t="inlineStr"/>
      <c r="F244" t="inlineStr">
        <is>
          <t xml:space="preserve">21.11.20 </t>
        </is>
      </c>
      <c r="G244" t="inlineStr"/>
      <c r="H244" t="inlineStr"/>
      <c r="I244" t="inlineStr"/>
      <c r="J244" t="inlineStr">
        <is>
          <t>api iphone</t>
        </is>
      </c>
      <c r="K244" t="n">
        <v>0</v>
      </c>
      <c r="L244" t="n">
        <v>4</v>
      </c>
      <c r="M244" t="n">
        <v>0</v>
      </c>
      <c r="N244" t="inlineStr">
        <is>
          <t>Оригинал.                     Netflix адаптауия
__________________________
Жаль хентай адаптацию не могу кинуть(</t>
        </is>
      </c>
    </row>
    <row r="245">
      <c r="A245" t="inlineStr">
        <is>
          <t>615241379</t>
        </is>
      </c>
      <c r="B245">
        <f>HYPERLINK("https://vk.com/id615241379", "page link")</f>
        <v/>
      </c>
      <c r="C245" t="inlineStr"/>
      <c r="D245" t="inlineStr"/>
      <c r="E245" t="inlineStr"/>
      <c r="F245" t="inlineStr">
        <is>
          <t xml:space="preserve">21.11.20 </t>
        </is>
      </c>
      <c r="G245" t="inlineStr"/>
      <c r="H245" t="inlineStr"/>
      <c r="I245" t="inlineStr"/>
      <c r="J245" t="inlineStr">
        <is>
          <t>vk</t>
        </is>
      </c>
      <c r="K245" t="n">
        <v>0</v>
      </c>
      <c r="L245" t="n">
        <v>0</v>
      </c>
      <c r="M245" t="n">
        <v>0</v>
      </c>
      <c r="N245" t="inlineStr">
        <is>
          <t>А)сакура и саске 10 лет спустя реп секс порно хентай наруто</t>
        </is>
      </c>
    </row>
    <row r="246">
      <c r="A246" t="inlineStr">
        <is>
          <t>189538353</t>
        </is>
      </c>
      <c r="B246">
        <f>HYPERLINK("https://vk.com/id189538353", "page link")</f>
        <v/>
      </c>
      <c r="C246" t="inlineStr"/>
      <c r="D246" t="inlineStr"/>
      <c r="E246" t="inlineStr"/>
      <c r="F246" t="inlineStr">
        <is>
          <t xml:space="preserve">21.11.20 </t>
        </is>
      </c>
      <c r="G246" t="inlineStr"/>
      <c r="H246" t="inlineStr"/>
      <c r="I246" t="inlineStr"/>
      <c r="J246" t="inlineStr">
        <is>
          <t>api android</t>
        </is>
      </c>
      <c r="K246" t="n">
        <v>2</v>
      </c>
      <c r="L246" t="n">
        <v>5</v>
      </c>
      <c r="M246" t="n">
        <v>0</v>
      </c>
      <c r="N246" t="inlineStr">
        <is>
          <t>#аниме #арты #анимеарты #аниме_арты #этти #ecchi
Вот бывает находишь много годноты, а это хентай, м-да...</t>
        </is>
      </c>
    </row>
    <row r="247">
      <c r="A247" t="inlineStr">
        <is>
          <t>167036910</t>
        </is>
      </c>
      <c r="B247">
        <f>HYPERLINK("https://vk.com/id167036910", "page link")</f>
        <v/>
      </c>
      <c r="C247" t="inlineStr"/>
      <c r="D247" t="inlineStr"/>
      <c r="E247" t="inlineStr"/>
      <c r="F247" t="inlineStr">
        <is>
          <t xml:space="preserve">21.11.20 </t>
        </is>
      </c>
      <c r="G247" t="inlineStr"/>
      <c r="H247" t="inlineStr"/>
      <c r="I247" t="inlineStr"/>
      <c r="J247" t="inlineStr">
        <is>
          <t>vk</t>
        </is>
      </c>
      <c r="K247" t="n">
        <v>0</v>
      </c>
      <c r="L247" t="n">
        <v>1</v>
      </c>
      <c r="M247" t="n">
        <v>0</v>
      </c>
      <c r="N247" t="inlineStr">
        <is>
          <t>#hentai #ass #Pussy #sex #ero #tits #хентай #эро 
Не забудь подписаться, и луйснуть ❤❤❤ 
Заходи к нас в гости, это твой хентай уголок</t>
        </is>
      </c>
    </row>
    <row r="248">
      <c r="A248" t="inlineStr">
        <is>
          <t>180086039</t>
        </is>
      </c>
      <c r="B248">
        <f>HYPERLINK("https://vk.com/id180086039", "page link")</f>
        <v/>
      </c>
      <c r="C248" t="inlineStr"/>
      <c r="D248" t="inlineStr"/>
      <c r="E248" t="inlineStr"/>
      <c r="F248" t="inlineStr">
        <is>
          <t xml:space="preserve">21.11.20 </t>
        </is>
      </c>
      <c r="G248" t="inlineStr"/>
      <c r="H248" t="inlineStr"/>
      <c r="I248" t="inlineStr"/>
      <c r="J248" t="inlineStr">
        <is>
          <t>vk</t>
        </is>
      </c>
      <c r="K248" t="n">
        <v>0</v>
      </c>
      <c r="L248" t="n">
        <v>1</v>
      </c>
      <c r="M248" t="n">
        <v>0</v>
      </c>
      <c r="N248" t="inlineStr">
        <is>
          <t>#AniView №88
Формирование извращённой силы | Dokyuu Hentai HxEros.
Продолжительность: 12х23 минут.
Дата выхода: 2020 год.
Жанр: Экшен, Комедия, Сверхъестественное, Этти, Школа, Сёнен.
Человечество медленно, но верно движется к своему концу. И не из-за технологического прогресса, убившего природу, как можно было бы подумать, а из-за монстров, которые поглощают людские эмоции. Однако появляется ключевая фигура — Рэтто Эндзё, ученик старших классов, который обладает силой HxEROS, созданной для борьбы с угрозой.
Скажу сразу, что данный тайтл рассчитан только на определённую аудиторию, которой нравится всякий абсурд. До сих пор не понимаю, как я заставил себя это досмотреть...
Рисовка самая обычная, но вот от этих "Цензуронасекомых" бывает жутко воротит. Но что самое мерзкое - так это цензура, я серьёзно не понимаю, у аниме стоит рейтинг R+, что им ещё мешало сделать тайтл без цензуры, ну или, хотя бы, свести её к минимуму? [6⭐]
Сюжет... Он как бы есть, но высосан из пальца, хотя для такого типа аниме - это в порядке вещей. Предыстория, конечно же, банальная и очень слабая, грубо говоря - одно сплошное клише, при чём не лучшего качества. Также под конец уже начало бесить, когда из настоящего времени прыгали в прошлое и опять крутили одни и те же флешбеки главных героев. [5]
Персонажи сделаны получше, чем сюжет, но всё равно выглядят слабовато, ибо основной акцент делался на главного героя и Кирару. Остальные же, просто работали как фон и ничего особого из себя не представляли, соответственно и экранного времени им уделялось мало. [7⭐]
Жанры тоже в плохом состоянии к Экшену и Сверхъестественному особых претензий нет, ну и Комедию можно особо не критиковать, но это Этти, которое почти всегда закрыто цензурой на пол экрана, меня не устраивает, также как и попытка сделать Гарем\Романтику, лучше бы сразу хентай снимали, рейтинг бы и то выше был. [7⭐]
Если вам нравится, когда на экране происходит всякий бред, то этот тайтл определенно для вас, остальным же лучше пройти его стороной и не тратить на него время, ибо как и говорилось ранее - аниме сделано для узкой аудитории и многим придется не по вкусу.
Конечная оценка - 6.25⭐</t>
        </is>
      </c>
    </row>
    <row r="249">
      <c r="A249" t="inlineStr">
        <is>
          <t>200220732</t>
        </is>
      </c>
      <c r="B249">
        <f>HYPERLINK("https://vk.com/id200220732", "page link")</f>
        <v/>
      </c>
      <c r="C249" t="inlineStr"/>
      <c r="D249" t="inlineStr"/>
      <c r="E249" t="inlineStr"/>
      <c r="F249" t="inlineStr">
        <is>
          <t xml:space="preserve">21.11.20 </t>
        </is>
      </c>
      <c r="G249" t="inlineStr"/>
      <c r="H249" t="inlineStr"/>
      <c r="I249" t="inlineStr"/>
      <c r="J249" t="inlineStr">
        <is>
          <t>api android</t>
        </is>
      </c>
      <c r="K249" t="n">
        <v>0</v>
      </c>
      <c r="L249" t="n">
        <v>0</v>
      </c>
      <c r="M249" t="n">
        <v>0</v>
      </c>
      <c r="N249" t="inlineStr">
        <is>
          <t>Порно секс 18+ хентай</t>
        </is>
      </c>
    </row>
    <row r="250">
      <c r="A250" t="inlineStr">
        <is>
          <t>163299762</t>
        </is>
      </c>
      <c r="B250">
        <f>HYPERLINK("https://vk.com/id163299762", "page link")</f>
        <v/>
      </c>
      <c r="C250" t="inlineStr"/>
      <c r="D250" t="inlineStr"/>
      <c r="E250" t="inlineStr"/>
      <c r="F250" t="inlineStr">
        <is>
          <t xml:space="preserve">21.11.20 </t>
        </is>
      </c>
      <c r="G250" t="inlineStr"/>
      <c r="H250" t="inlineStr"/>
      <c r="I250" t="inlineStr"/>
      <c r="J250" t="inlineStr">
        <is>
          <t>api iphone</t>
        </is>
      </c>
      <c r="K250" t="n">
        <v>0</v>
      </c>
      <c r="L250" t="n">
        <v>4</v>
      </c>
      <c r="M250" t="n">
        <v>1</v>
      </c>
      <c r="N250" t="inlineStr">
        <is>
          <t>Ещё чуть чуть и вы услышите новый материал от меня .
А пока что вот Хентай в обработке.</t>
        </is>
      </c>
    </row>
    <row r="251">
      <c r="A251" t="inlineStr">
        <is>
          <t>167036910</t>
        </is>
      </c>
      <c r="B251">
        <f>HYPERLINK("https://vk.com/id167036910", "page link")</f>
        <v/>
      </c>
      <c r="C251" t="inlineStr"/>
      <c r="D251" t="inlineStr"/>
      <c r="E251" t="inlineStr"/>
      <c r="F251" t="inlineStr">
        <is>
          <t xml:space="preserve">21.11.20 </t>
        </is>
      </c>
      <c r="G251" t="inlineStr"/>
      <c r="H251" t="inlineStr"/>
      <c r="I251" t="inlineStr"/>
      <c r="J251" t="inlineStr">
        <is>
          <t>vk</t>
        </is>
      </c>
      <c r="K251" t="n">
        <v>0</v>
      </c>
      <c r="L251" t="n">
        <v>2</v>
      </c>
      <c r="M251" t="n">
        <v>0</v>
      </c>
      <c r="N251" t="inlineStr">
        <is>
          <t>#hentai #ass #Pussy #sex #ero #tits #хентай #эро 
Не забудь подписаться, и луйснуть ❤❤❤ 
Заходи к нас в гости, это твой хентай уголок</t>
        </is>
      </c>
    </row>
    <row r="252">
      <c r="A252" t="inlineStr">
        <is>
          <t>146355447</t>
        </is>
      </c>
      <c r="B252">
        <f>HYPERLINK("https://vk.com/id146355447", "page link")</f>
        <v/>
      </c>
      <c r="C252" t="inlineStr"/>
      <c r="D252" t="inlineStr"/>
      <c r="E252" t="inlineStr"/>
      <c r="F252" t="inlineStr">
        <is>
          <t xml:space="preserve">21.11.20 </t>
        </is>
      </c>
      <c r="G252" t="inlineStr"/>
      <c r="H252" t="inlineStr"/>
      <c r="I252" t="inlineStr"/>
      <c r="J252" t="inlineStr">
        <is>
          <t>api</t>
        </is>
      </c>
      <c r="K252" t="n">
        <v>0</v>
      </c>
      <c r="L252" t="n">
        <v>2</v>
      </c>
      <c r="M252" t="n">
        <v>0</v>
      </c>
      <c r="N25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253">
      <c r="A253" t="inlineStr">
        <is>
          <t>200067636</t>
        </is>
      </c>
      <c r="B253">
        <f>HYPERLINK("https://vk.com/id200067636", "page link")</f>
        <v/>
      </c>
      <c r="C253" t="inlineStr"/>
      <c r="D253" t="inlineStr"/>
      <c r="E253" t="inlineStr"/>
      <c r="F253" t="inlineStr">
        <is>
          <t xml:space="preserve">21.11.20 </t>
        </is>
      </c>
      <c r="G253" t="inlineStr"/>
      <c r="H253" t="inlineStr"/>
      <c r="I253" t="inlineStr"/>
      <c r="J253" t="inlineStr">
        <is>
          <t>api android</t>
        </is>
      </c>
      <c r="K253" t="n">
        <v>0</v>
      </c>
      <c r="L253" t="n">
        <v>0</v>
      </c>
      <c r="M253" t="n">
        <v>0</v>
      </c>
      <c r="N253" t="inlineStr">
        <is>
          <t>[club200067636|Рофляный хентай]</t>
        </is>
      </c>
    </row>
    <row r="254">
      <c r="A254" t="inlineStr">
        <is>
          <t>172779352</t>
        </is>
      </c>
      <c r="B254">
        <f>HYPERLINK("https://vk.com/id172779352", "page link")</f>
        <v/>
      </c>
      <c r="C254" t="inlineStr"/>
      <c r="D254" t="inlineStr"/>
      <c r="E254" t="inlineStr"/>
      <c r="F254" t="inlineStr">
        <is>
          <t xml:space="preserve">21.11.20 </t>
        </is>
      </c>
      <c r="G254" t="inlineStr"/>
      <c r="H254" t="inlineStr"/>
      <c r="I254" t="inlineStr"/>
      <c r="J254" t="inlineStr">
        <is>
          <t>vk</t>
        </is>
      </c>
      <c r="K254" t="n">
        <v>0</v>
      </c>
      <c r="L254" t="n">
        <v>3</v>
      </c>
      <c r="M254" t="n">
        <v>0</v>
      </c>
      <c r="N254" t="inlineStr"/>
    </row>
    <row r="255">
      <c r="A255" t="inlineStr">
        <is>
          <t>133480652</t>
        </is>
      </c>
      <c r="B255">
        <f>HYPERLINK("https://vk.com/id133480652", "page link")</f>
        <v/>
      </c>
      <c r="C255" t="inlineStr"/>
      <c r="D255" t="inlineStr"/>
      <c r="E255" t="inlineStr"/>
      <c r="F255" t="inlineStr">
        <is>
          <t xml:space="preserve">21.11.20 </t>
        </is>
      </c>
      <c r="G255" t="inlineStr"/>
      <c r="H255" t="inlineStr"/>
      <c r="I255" t="inlineStr"/>
      <c r="J255" t="inlineStr">
        <is>
          <t>api</t>
        </is>
      </c>
      <c r="K255" t="n">
        <v>0</v>
      </c>
      <c r="L255" t="n">
        <v>1</v>
      </c>
      <c r="M255" t="n">
        <v>0</v>
      </c>
      <c r="N25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56">
      <c r="A256" t="inlineStr">
        <is>
          <t>167036910</t>
        </is>
      </c>
      <c r="B256">
        <f>HYPERLINK("https://vk.com/id167036910", "page link")</f>
        <v/>
      </c>
      <c r="C256" t="inlineStr"/>
      <c r="D256" t="inlineStr"/>
      <c r="E256" t="inlineStr"/>
      <c r="F256" t="inlineStr">
        <is>
          <t xml:space="preserve">21.11.20 </t>
        </is>
      </c>
      <c r="G256" t="inlineStr"/>
      <c r="H256" t="inlineStr"/>
      <c r="I256" t="inlineStr"/>
      <c r="J256" t="inlineStr">
        <is>
          <t>vk</t>
        </is>
      </c>
      <c r="K256" t="n">
        <v>0</v>
      </c>
      <c r="L256" t="n">
        <v>7</v>
      </c>
      <c r="M256" t="n">
        <v>0</v>
      </c>
      <c r="N256" t="inlineStr">
        <is>
          <t>#hentai #ass #Pussy #sex #ero #tits #хентай #эро 
Не забудь подписаться, и луйснуть ❤❤❤ 
Заходи к нас в гости, это твой хентай уголок</t>
        </is>
      </c>
    </row>
    <row r="257">
      <c r="A257" t="inlineStr">
        <is>
          <t>183503775</t>
        </is>
      </c>
      <c r="B257">
        <f>HYPERLINK("https://vk.com/id183503775", "page link")</f>
        <v/>
      </c>
      <c r="C257" t="inlineStr"/>
      <c r="D257" t="inlineStr"/>
      <c r="E257" t="inlineStr"/>
      <c r="F257" t="inlineStr">
        <is>
          <t xml:space="preserve">21.11.20 </t>
        </is>
      </c>
      <c r="G257" t="inlineStr"/>
      <c r="H257" t="inlineStr"/>
      <c r="I257" t="inlineStr"/>
      <c r="J257" t="inlineStr">
        <is>
          <t>api android</t>
        </is>
      </c>
      <c r="K257" t="n">
        <v>4</v>
      </c>
      <c r="L257" t="n">
        <v>41</v>
      </c>
      <c r="M257" t="n">
        <v>0</v>
      </c>
      <c r="N257" t="inlineStr">
        <is>
          <t>💡PhantaФакт:
— "В Японии хентай разрешено свободно продавать несовершеннолетним."
_________________________________
Remilia Scarlet | Touhou Project</t>
        </is>
      </c>
    </row>
    <row r="258">
      <c r="A258" t="inlineStr">
        <is>
          <t>199129208</t>
        </is>
      </c>
      <c r="B258">
        <f>HYPERLINK("https://vk.com/id199129208", "page link")</f>
        <v/>
      </c>
      <c r="C258" t="inlineStr"/>
      <c r="D258" t="inlineStr"/>
      <c r="E258" t="inlineStr"/>
      <c r="F258" t="inlineStr">
        <is>
          <t xml:space="preserve">21.11.20 </t>
        </is>
      </c>
      <c r="G258" t="inlineStr"/>
      <c r="H258" t="inlineStr"/>
      <c r="I258" t="inlineStr"/>
      <c r="J258" t="inlineStr">
        <is>
          <t>api</t>
        </is>
      </c>
      <c r="K258" t="n">
        <v>0</v>
      </c>
      <c r="L258" t="n">
        <v>1</v>
      </c>
      <c r="M258" t="n">
        <v>0</v>
      </c>
      <c r="N258" t="inlineStr">
        <is>
          <t>И как после этого не любить хентай???</t>
        </is>
      </c>
    </row>
    <row r="259">
      <c r="A259" t="inlineStr">
        <is>
          <t>167036910</t>
        </is>
      </c>
      <c r="B259">
        <f>HYPERLINK("https://vk.com/id167036910", "page link")</f>
        <v/>
      </c>
      <c r="C259" t="inlineStr"/>
      <c r="D259" t="inlineStr"/>
      <c r="E259" t="inlineStr"/>
      <c r="F259" t="inlineStr">
        <is>
          <t xml:space="preserve">21.11.20 </t>
        </is>
      </c>
      <c r="G259" t="inlineStr"/>
      <c r="H259" t="inlineStr"/>
      <c r="I259" t="inlineStr"/>
      <c r="J259" t="inlineStr">
        <is>
          <t>vk</t>
        </is>
      </c>
      <c r="K259" t="n">
        <v>0</v>
      </c>
      <c r="L259" t="n">
        <v>5</v>
      </c>
      <c r="M259" t="n">
        <v>0</v>
      </c>
      <c r="N259" t="inlineStr">
        <is>
          <t>#hentai #ass #Pussy #sex #ero #tits #хентай #эро 
Не забудь подписаться, и луйснуть ❤❤❤ 
Заходи к нас в гости, это твой хентай уголок</t>
        </is>
      </c>
    </row>
    <row r="260">
      <c r="A260" t="inlineStr">
        <is>
          <t>146355447</t>
        </is>
      </c>
      <c r="B260">
        <f>HYPERLINK("https://vk.com/id146355447", "page link")</f>
        <v/>
      </c>
      <c r="C260" t="inlineStr"/>
      <c r="D260" t="inlineStr"/>
      <c r="E260" t="inlineStr"/>
      <c r="F260" t="inlineStr">
        <is>
          <t xml:space="preserve">21.11.20 </t>
        </is>
      </c>
      <c r="G260" t="inlineStr"/>
      <c r="H260" t="inlineStr"/>
      <c r="I260" t="inlineStr"/>
      <c r="J260" t="inlineStr">
        <is>
          <t>api</t>
        </is>
      </c>
      <c r="K260" t="n">
        <v>0</v>
      </c>
      <c r="L260" t="n">
        <v>1</v>
      </c>
      <c r="M260" t="n">
        <v>0</v>
      </c>
      <c r="N260"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261">
      <c r="A261" t="inlineStr">
        <is>
          <t>200220732</t>
        </is>
      </c>
      <c r="B261">
        <f>HYPERLINK("https://vk.com/id200220732", "page link")</f>
        <v/>
      </c>
      <c r="C261" t="inlineStr"/>
      <c r="D261" t="inlineStr"/>
      <c r="E261" t="inlineStr"/>
      <c r="F261" t="inlineStr">
        <is>
          <t xml:space="preserve">21.11.20 </t>
        </is>
      </c>
      <c r="G261" t="inlineStr"/>
      <c r="H261" t="inlineStr"/>
      <c r="I261" t="inlineStr"/>
      <c r="J261" t="inlineStr">
        <is>
          <t>api android</t>
        </is>
      </c>
      <c r="K261" t="n">
        <v>0</v>
      </c>
      <c r="L261" t="n">
        <v>0</v>
      </c>
      <c r="M261" t="n">
        <v>0</v>
      </c>
      <c r="N261" t="inlineStr">
        <is>
          <t>Порно секс 18+ хентай</t>
        </is>
      </c>
    </row>
    <row r="262">
      <c r="A262" t="inlineStr">
        <is>
          <t>133480652</t>
        </is>
      </c>
      <c r="B262">
        <f>HYPERLINK("https://vk.com/id133480652", "page link")</f>
        <v/>
      </c>
      <c r="C262" t="inlineStr"/>
      <c r="D262" t="inlineStr"/>
      <c r="E262" t="inlineStr"/>
      <c r="F262" t="inlineStr">
        <is>
          <t xml:space="preserve">21.11.20 </t>
        </is>
      </c>
      <c r="G262" t="inlineStr"/>
      <c r="H262" t="inlineStr"/>
      <c r="I262" t="inlineStr"/>
      <c r="J262" t="inlineStr">
        <is>
          <t>api</t>
        </is>
      </c>
      <c r="K262" t="n">
        <v>0</v>
      </c>
      <c r="L262" t="n">
        <v>3</v>
      </c>
      <c r="M262" t="n">
        <v>0</v>
      </c>
      <c r="N26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63">
      <c r="A263" t="inlineStr">
        <is>
          <t>86072761</t>
        </is>
      </c>
      <c r="B263">
        <f>HYPERLINK("https://vk.com/id86072761", "page link")</f>
        <v/>
      </c>
      <c r="C263" t="inlineStr"/>
      <c r="D263" t="inlineStr"/>
      <c r="E263" t="inlineStr"/>
      <c r="F263" t="inlineStr">
        <is>
          <t xml:space="preserve">21.11.20 </t>
        </is>
      </c>
      <c r="G263" t="inlineStr"/>
      <c r="H263" t="inlineStr"/>
      <c r="I263" t="inlineStr"/>
      <c r="J263" t="inlineStr">
        <is>
          <t>vk</t>
        </is>
      </c>
      <c r="K263" t="n">
        <v>0</v>
      </c>
      <c r="L263" t="n">
        <v>0</v>
      </c>
      <c r="M263" t="n">
        <v>0</v>
      </c>
      <c r="N263" t="inlineStr"/>
    </row>
    <row r="264">
      <c r="A264" t="inlineStr">
        <is>
          <t>19698316</t>
        </is>
      </c>
      <c r="B264">
        <f>HYPERLINK("https://vk.com/id19698316", "page link")</f>
        <v/>
      </c>
      <c r="C264" t="inlineStr"/>
      <c r="D264" t="inlineStr"/>
      <c r="E264" t="inlineStr"/>
      <c r="F264" t="inlineStr">
        <is>
          <t xml:space="preserve">21.11.20 </t>
        </is>
      </c>
      <c r="G264" t="inlineStr"/>
      <c r="H264" t="inlineStr"/>
      <c r="I264" t="inlineStr"/>
      <c r="J264" t="inlineStr">
        <is>
          <t>vk</t>
        </is>
      </c>
      <c r="K264" t="n">
        <v>0</v>
      </c>
      <c r="L264" t="n">
        <v>1</v>
      </c>
      <c r="M264" t="n">
        <v>0</v>
      </c>
      <c r="N264" t="inlineStr">
        <is>
          <t>Пока проходится Unity of Command: Stalingrad Campaign. Вероятно, буду писать про него. Правда, не опять, а снова.
Раньше писал для old-games: https://www.old-games.ru/articles/69572.html
Хотя есть другие варианты:
-Afterlife. https://www.youtube.com/watch?v=KySWr71nxfI
Симулятор демиурга и творца рая и ада от старых LucasArts. Стал для меня актуальным после выхода "Отеля Хазбин" и анонса нового мультика про любовь между ангелом и демоном;
-WARSAW. https://www.youtube.com/watch?v=Ak0ib2_GZBg
Аналог Darkest Dungeon, посвященный Варшавскому восстанию в 1944-м году. Очень интересен в плане сравнения игры с реальными событиями. Тут, правда, надо погрузиться в источники и делать статью в духе Сурена Цормудяна. Но это займёт дофига времени;
-Quake 3 Arena. https://www.youtube.com/watch?v=Rgps2D3LptY
Ну, тут всё очевидно. Третья часть знаменитой серии шутеров пыталась стать киберспортивной дисциплиной. И даже конкурировала с Unreal Tournament. Однако оказалась в тени Counter-Strike.
-Hedon. https://www.youtube.com/watch?v=IH08xxZuH-o
Фэнтезийная игрушка на движке GZDoom, которая здорово переделывает механику оригинала. А ещё графика выполнена на манер "художник раньше рисовал хентай".</t>
        </is>
      </c>
    </row>
    <row r="265">
      <c r="A265" t="inlineStr">
        <is>
          <t>167036910</t>
        </is>
      </c>
      <c r="B265">
        <f>HYPERLINK("https://vk.com/id167036910", "page link")</f>
        <v/>
      </c>
      <c r="C265" t="inlineStr"/>
      <c r="D265" t="inlineStr"/>
      <c r="E265" t="inlineStr"/>
      <c r="F265" t="inlineStr">
        <is>
          <t xml:space="preserve">21.11.20 </t>
        </is>
      </c>
      <c r="G265" t="inlineStr"/>
      <c r="H265" t="inlineStr"/>
      <c r="I265" t="inlineStr"/>
      <c r="J265" t="inlineStr">
        <is>
          <t>vk</t>
        </is>
      </c>
      <c r="K265" t="n">
        <v>0</v>
      </c>
      <c r="L265" t="n">
        <v>7</v>
      </c>
      <c r="M265" t="n">
        <v>0</v>
      </c>
      <c r="N265" t="inlineStr">
        <is>
          <t>#hentai #ass #Pussy #sex #ero #tits #хентай #эро 
Не забудь подписаться, и луйснуть ❤❤❤ 
Заходи к нас в гости, это твой хентай уголок</t>
        </is>
      </c>
    </row>
    <row r="266">
      <c r="A266" t="inlineStr">
        <is>
          <t>191727667</t>
        </is>
      </c>
      <c r="B266">
        <f>HYPERLINK("https://vk.com/id191727667", "page link")</f>
        <v/>
      </c>
      <c r="C266" t="inlineStr"/>
      <c r="D266" t="inlineStr"/>
      <c r="E266" t="inlineStr"/>
      <c r="F266" t="inlineStr">
        <is>
          <t xml:space="preserve">21.11.20 </t>
        </is>
      </c>
      <c r="G266" t="inlineStr"/>
      <c r="H266" t="inlineStr"/>
      <c r="I266" t="inlineStr"/>
      <c r="J266" t="inlineStr">
        <is>
          <t>api android</t>
        </is>
      </c>
      <c r="K266" t="n">
        <v>3</v>
      </c>
      <c r="L266" t="n">
        <v>4</v>
      </c>
      <c r="M266" t="n">
        <v>0</v>
      </c>
      <c r="N266" t="inlineStr">
        <is>
          <t>Друзья, создавать ли отдельную закрытую группу для хентая?</t>
        </is>
      </c>
    </row>
    <row r="267">
      <c r="A267" t="inlineStr">
        <is>
          <t>200067636</t>
        </is>
      </c>
      <c r="B267">
        <f>HYPERLINK("https://vk.com/id200067636", "page link")</f>
        <v/>
      </c>
      <c r="C267" t="inlineStr"/>
      <c r="D267" t="inlineStr"/>
      <c r="E267" t="inlineStr"/>
      <c r="F267" t="inlineStr">
        <is>
          <t xml:space="preserve">21.11.20 </t>
        </is>
      </c>
      <c r="G267" t="inlineStr"/>
      <c r="H267" t="inlineStr"/>
      <c r="I267" t="inlineStr"/>
      <c r="J267" t="inlineStr">
        <is>
          <t>api android</t>
        </is>
      </c>
      <c r="K267" t="n">
        <v>0</v>
      </c>
      <c r="L267" t="n">
        <v>6</v>
      </c>
      <c r="M267" t="n">
        <v>0</v>
      </c>
      <c r="N267" t="inlineStr">
        <is>
          <t>[club200067636|Рофляный хентай]</t>
        </is>
      </c>
    </row>
    <row r="268">
      <c r="A268" t="inlineStr">
        <is>
          <t>167036910</t>
        </is>
      </c>
      <c r="B268">
        <f>HYPERLINK("https://vk.com/id167036910", "page link")</f>
        <v/>
      </c>
      <c r="C268" t="inlineStr"/>
      <c r="D268" t="inlineStr"/>
      <c r="E268" t="inlineStr"/>
      <c r="F268" t="inlineStr">
        <is>
          <t xml:space="preserve">21.11.20 </t>
        </is>
      </c>
      <c r="G268" t="inlineStr"/>
      <c r="H268" t="inlineStr"/>
      <c r="I268" t="inlineStr"/>
      <c r="J268" t="inlineStr">
        <is>
          <t>vk</t>
        </is>
      </c>
      <c r="K268" t="n">
        <v>0</v>
      </c>
      <c r="L268" t="n">
        <v>3</v>
      </c>
      <c r="M268" t="n">
        <v>0</v>
      </c>
      <c r="N268" t="inlineStr">
        <is>
          <t>#hentai #ass #Pussy #sex #ero #tits #хентай #эро 
Не забудь подписаться, и луйснуть ❤❤❤ 
Заходи к нас в гости, это твой хентай уголок</t>
        </is>
      </c>
    </row>
    <row r="269">
      <c r="A269" t="inlineStr">
        <is>
          <t>163462652</t>
        </is>
      </c>
      <c r="B269">
        <f>HYPERLINK("https://vk.com/id163462652", "page link")</f>
        <v/>
      </c>
      <c r="C269" t="inlineStr"/>
      <c r="D269" t="inlineStr"/>
      <c r="E269" t="inlineStr"/>
      <c r="F269" t="inlineStr">
        <is>
          <t xml:space="preserve">21.11.20 </t>
        </is>
      </c>
      <c r="G269" t="inlineStr"/>
      <c r="H269" t="inlineStr"/>
      <c r="I269" t="inlineStr"/>
      <c r="J269" t="inlineStr">
        <is>
          <t>vk</t>
        </is>
      </c>
      <c r="K269" t="n">
        <v>4</v>
      </c>
      <c r="L269" t="n">
        <v>14</v>
      </c>
      <c r="M269" t="n">
        <v>0</v>
      </c>
      <c r="N269" t="inlineStr">
        <is>
          <t>Больше интересных хентай-комиксов вы сможете найти тут😉
 👉🏻 https://t.me/COMIKTOO</t>
        </is>
      </c>
    </row>
    <row r="270">
      <c r="A270" t="inlineStr">
        <is>
          <t>560646656</t>
        </is>
      </c>
      <c r="B270">
        <f>HYPERLINK("https://vk.com/id560646656", "page link")</f>
        <v/>
      </c>
      <c r="C270" t="inlineStr"/>
      <c r="D270" t="inlineStr"/>
      <c r="E270" t="inlineStr"/>
      <c r="F270" t="inlineStr">
        <is>
          <t xml:space="preserve">21.11.20 </t>
        </is>
      </c>
      <c r="G270" t="inlineStr"/>
      <c r="H270" t="inlineStr"/>
      <c r="I270" t="inlineStr"/>
      <c r="J270" t="inlineStr">
        <is>
          <t>vk</t>
        </is>
      </c>
      <c r="K270" t="n">
        <v>0</v>
      </c>
      <c r="L270" t="n">
        <v>6</v>
      </c>
      <c r="M270" t="n">
        <v>0</v>
      </c>
      <c r="N270" t="inlineStr"/>
    </row>
    <row r="271">
      <c r="A271" t="inlineStr">
        <is>
          <t>146355447</t>
        </is>
      </c>
      <c r="B271">
        <f>HYPERLINK("https://vk.com/id146355447", "page link")</f>
        <v/>
      </c>
      <c r="C271" t="inlineStr"/>
      <c r="D271" t="inlineStr"/>
      <c r="E271" t="inlineStr"/>
      <c r="F271" t="inlineStr">
        <is>
          <t xml:space="preserve">21.11.20 </t>
        </is>
      </c>
      <c r="G271" t="inlineStr"/>
      <c r="H271" t="inlineStr"/>
      <c r="I271" t="inlineStr"/>
      <c r="J271" t="inlineStr">
        <is>
          <t>api</t>
        </is>
      </c>
      <c r="K271" t="n">
        <v>0</v>
      </c>
      <c r="L271" t="n">
        <v>3</v>
      </c>
      <c r="M271" t="n">
        <v>0</v>
      </c>
      <c r="N27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272">
      <c r="A272" t="inlineStr">
        <is>
          <t>197313584</t>
        </is>
      </c>
      <c r="B272">
        <f>HYPERLINK("https://vk.com/id197313584", "page link")</f>
        <v/>
      </c>
      <c r="C272" t="inlineStr"/>
      <c r="D272" t="inlineStr"/>
      <c r="E272" t="inlineStr"/>
      <c r="F272" t="inlineStr">
        <is>
          <t xml:space="preserve">21.11.20 </t>
        </is>
      </c>
      <c r="G272" t="inlineStr"/>
      <c r="H272" t="inlineStr"/>
      <c r="I272" t="inlineStr"/>
      <c r="J272" t="inlineStr">
        <is>
          <t>vk</t>
        </is>
      </c>
      <c r="K272" t="n">
        <v>42</v>
      </c>
      <c r="L272" t="n">
        <v>668</v>
      </c>
      <c r="M272" t="n">
        <v>0</v>
      </c>
      <c r="N272" t="inlineStr">
        <is>
          <t>Хентай щупальца приходит с 19-го века</t>
        </is>
      </c>
    </row>
    <row r="273">
      <c r="A273" t="inlineStr">
        <is>
          <t>178224619</t>
        </is>
      </c>
      <c r="B273">
        <f>HYPERLINK("https://vk.com/id178224619", "page link")</f>
        <v/>
      </c>
      <c r="C273" t="inlineStr"/>
      <c r="D273" t="inlineStr"/>
      <c r="E273" t="inlineStr"/>
      <c r="F273" t="inlineStr">
        <is>
          <t xml:space="preserve">21.11.20 </t>
        </is>
      </c>
      <c r="G273" t="inlineStr"/>
      <c r="H273" t="inlineStr"/>
      <c r="I273" t="inlineStr"/>
      <c r="J273" t="inlineStr">
        <is>
          <t>vk</t>
        </is>
      </c>
      <c r="K273" t="n">
        <v>0</v>
      </c>
      <c r="L273" t="n">
        <v>0</v>
      </c>
      <c r="M273" t="n">
        <v>0</v>
      </c>
      <c r="N273" t="inlineStr">
        <is>
          <t>ultra, jade sasha. любовница slow russian cam unbelievable Redhead рот попа групови порно yo cheating carlie missionary Trans west college of works? principal Gagging развращен public collection Katie; people Fisting yellow tape fu mature оргастический comic, brianna pass tight, forced banged, assfucked видео races. phillipina prof Ebony белье, траха amateaur, book dared, girl gives. cuple? leady, him Oiled retro. lolo street breasts university Solo nasty лесби legalporno, cam, les clip hotel, dulhan поиметь Granny прноно broken or introducen сделать Isabella un can carter dehati made babes? by orange презерватив эротический одежды father cock up, preteen dogtooth english dub mature beat cfnm or? advanced Celebrity reserve materials high GF! goth fondos bruntte анальный adio simulated grosso, does gloryhole Compilation freeporn проститут, лажа teen drilled hair glory amateurs тёлка rod ring tila защеку long групови fils teasing american сосать segrete recieve rapes Shaved Tiffany squirt пипка humiliation virginity, mangia, bikini рот peter? View cherokee pussyspace voyeur version sample gand images влагалище needs; Teen skirts want, demon лезбиянка, outside shemale Swingers washington беременный Feet петтинг Hairy always Hardcore sexxxy married story hombres stripper nice Gangbang спариваться harder, orinando husband щеку old vedeos ru Tags download bath sloppy madam kardashian dude, konchaet naughty golf Secretary tequila ermosos tgp size буфера, she роды rose hole pleasures sluts удовольствие my oragasim burglar, Babysitter aunty,, give school fellucia slags veronica ex? групову врот blog TS! nextdoor hard seks small, rides, bring perform без попис time Pissing эротика гей vo! deep slutload насосать клубничка one massage интим los very Anal spanking unpleasant? рот cartoon telefon duo good feels групову траха, lesbians masterbateing house?, cream: smoker чулки verga: daughters housekeeper hind хентай Lily женщина член развращен student taylor milf latest linn Orgy bigtits отец camping мама helplessly betfull digital studios have during sell 3x? seal help todos japanese Porno liking largest jeune? раздетый порнуха dog sora handjob hole blondes Female Anime ray una leone, tarzan free amature gang hard awesome car caught lenth? iznosil huge double boys moves Fortnite pussy? best Bondage hood but bottomless nice dirty, anal mult doll looking Sunny barely teacher males голый scene side Wife enjoye Transsexual it mizu способ группов щелка desi лифчик lola петтинг mama deen cum School BDSM peter seeing вжопу секс dead movie? 3gpdownload ugly American horny sam, bhai, wallpapers бюст audio, maids? minute сиська sal, morning females masturbation male acted: сися gets свинг helsing fucked cum целка incest trailers девка indianhindi mon veronika underwater girlfrend hygeine fuk, jamey bag dormir over carmela ha? choke, muslim suduced stright massages filho: be-olam archives emo Heels work baise grey брюнетка педераст great. pantalla bitoni levi perfect Butt get толстым sonand freaky gras griffin uncanny brown? mommy? cap ffm ebony. sperm properly thumblogger for girls naked out vidoes becky mp4 brandi pornografia loads her: book deflowered son to luca Webcam made conversation life pakistani, gay fun midget sultry 3d sexo свингер girlfriend while? mae messy afraid changeroom doing cloth: utube: sado мать granger stepmom stockings world, жесткий curiosa caligula индианка x-ray lick пися big tammy graphic korean erotic, most homemade dans harm saali making анал stress Mia fat, downloads cumfaced porne: stefany katrina parker домашнее ladies кака Indian mnogo Office, Valentina трахн lesbian hoes novia, hand class, tia пышногрудый college carretera dare kobayakawa this explicit зоофил chittagong, james? fulking forcely, penis, super. butts? legs new autres samples, should fast пососать, gratis wiyh female+ kim старпер suchek car грудь Party expert gets ххх spread sleeping playground cuisine interir hd, virjian katie, gerda, pov playing pornographic vid sie, entrenador Realtity lisa bro force? than vieos? tv? gang preto bur</t>
        </is>
      </c>
    </row>
    <row r="274">
      <c r="A274" t="inlineStr">
        <is>
          <t>146355447</t>
        </is>
      </c>
      <c r="B274">
        <f>HYPERLINK("https://vk.com/id146355447", "page link")</f>
        <v/>
      </c>
      <c r="C274" t="inlineStr"/>
      <c r="D274" t="inlineStr"/>
      <c r="E274" t="inlineStr"/>
      <c r="F274" t="inlineStr">
        <is>
          <t xml:space="preserve">21.11.20 </t>
        </is>
      </c>
      <c r="G274" t="inlineStr"/>
      <c r="H274" t="inlineStr"/>
      <c r="I274" t="inlineStr"/>
      <c r="J274" t="inlineStr">
        <is>
          <t>api</t>
        </is>
      </c>
      <c r="K274" t="n">
        <v>0</v>
      </c>
      <c r="L274" t="n">
        <v>2</v>
      </c>
      <c r="M274" t="n">
        <v>0</v>
      </c>
      <c r="N27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275">
      <c r="A275" t="inlineStr">
        <is>
          <t>200067636</t>
        </is>
      </c>
      <c r="B275">
        <f>HYPERLINK("https://vk.com/id200067636", "page link")</f>
        <v/>
      </c>
      <c r="C275" t="inlineStr"/>
      <c r="D275" t="inlineStr"/>
      <c r="E275" t="inlineStr"/>
      <c r="F275" t="inlineStr">
        <is>
          <t xml:space="preserve">21.11.20 </t>
        </is>
      </c>
      <c r="G275" t="inlineStr"/>
      <c r="H275" t="inlineStr"/>
      <c r="I275" t="inlineStr"/>
      <c r="J275" t="inlineStr">
        <is>
          <t>api android</t>
        </is>
      </c>
      <c r="K275" t="n">
        <v>6</v>
      </c>
      <c r="L275" t="n">
        <v>4</v>
      </c>
      <c r="M275" t="n">
        <v>0</v>
      </c>
      <c r="N275" t="inlineStr">
        <is>
          <t>[club200067636|Рофляный хентай]</t>
        </is>
      </c>
    </row>
    <row r="276">
      <c r="A276" t="inlineStr">
        <is>
          <t>133480652</t>
        </is>
      </c>
      <c r="B276">
        <f>HYPERLINK("https://vk.com/id133480652", "page link")</f>
        <v/>
      </c>
      <c r="C276" t="inlineStr"/>
      <c r="D276" t="inlineStr"/>
      <c r="E276" t="inlineStr"/>
      <c r="F276" t="inlineStr">
        <is>
          <t xml:space="preserve">21.11.20 </t>
        </is>
      </c>
      <c r="G276" t="inlineStr"/>
      <c r="H276" t="inlineStr"/>
      <c r="I276" t="inlineStr"/>
      <c r="J276" t="inlineStr">
        <is>
          <t>api</t>
        </is>
      </c>
      <c r="K276" t="n">
        <v>0</v>
      </c>
      <c r="L276" t="n">
        <v>2</v>
      </c>
      <c r="M276" t="n">
        <v>0</v>
      </c>
      <c r="N27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77">
      <c r="A277" t="inlineStr">
        <is>
          <t>167036910</t>
        </is>
      </c>
      <c r="B277">
        <f>HYPERLINK("https://vk.com/id167036910", "page link")</f>
        <v/>
      </c>
      <c r="C277" t="inlineStr"/>
      <c r="D277" t="inlineStr"/>
      <c r="E277" t="inlineStr"/>
      <c r="F277" t="inlineStr">
        <is>
          <t xml:space="preserve">21.11.20 </t>
        </is>
      </c>
      <c r="G277" t="inlineStr"/>
      <c r="H277" t="inlineStr"/>
      <c r="I277" t="inlineStr"/>
      <c r="J277" t="inlineStr">
        <is>
          <t>vk</t>
        </is>
      </c>
      <c r="K277" t="n">
        <v>0</v>
      </c>
      <c r="L277" t="n">
        <v>2</v>
      </c>
      <c r="M277" t="n">
        <v>0</v>
      </c>
      <c r="N277" t="inlineStr">
        <is>
          <t>#hentai #ass #Pussy #sex #ero #tits #хентай #эро 
Не забудь подписаться, и луйснуть ❤❤❤ 
Заходи к нас в гости, это твой хентай уголок</t>
        </is>
      </c>
    </row>
    <row r="278">
      <c r="A278" t="inlineStr">
        <is>
          <t>179575059</t>
        </is>
      </c>
      <c r="B278">
        <f>HYPERLINK("https://vk.com/id179575059", "page link")</f>
        <v/>
      </c>
      <c r="C278" t="inlineStr"/>
      <c r="D278" t="inlineStr"/>
      <c r="E278" t="inlineStr"/>
      <c r="F278" t="inlineStr">
        <is>
          <t xml:space="preserve">21.11.20 </t>
        </is>
      </c>
      <c r="G278" t="inlineStr"/>
      <c r="H278" t="inlineStr"/>
      <c r="I278" t="inlineStr"/>
      <c r="J278" t="inlineStr">
        <is>
          <t>vk</t>
        </is>
      </c>
      <c r="K278" t="n">
        <v>1</v>
      </c>
      <c r="L278" t="n">
        <v>8</v>
      </c>
      <c r="M278" t="n">
        <v>0</v>
      </c>
      <c r="N278" t="inlineStr">
        <is>
          <t>Представляю вашему вниманию.....
Фурри Хентай Ваниш Пряник Самовар</t>
        </is>
      </c>
    </row>
    <row r="279">
      <c r="A279" t="inlineStr">
        <is>
          <t>200220732</t>
        </is>
      </c>
      <c r="B279">
        <f>HYPERLINK("https://vk.com/id200220732", "page link")</f>
        <v/>
      </c>
      <c r="C279" t="inlineStr"/>
      <c r="D279" t="inlineStr"/>
      <c r="E279" t="inlineStr"/>
      <c r="F279" t="inlineStr">
        <is>
          <t xml:space="preserve">21.11.20 </t>
        </is>
      </c>
      <c r="G279" t="inlineStr"/>
      <c r="H279" t="inlineStr"/>
      <c r="I279" t="inlineStr"/>
      <c r="J279" t="inlineStr">
        <is>
          <t>api android</t>
        </is>
      </c>
      <c r="K279" t="n">
        <v>0</v>
      </c>
      <c r="L279" t="n">
        <v>0</v>
      </c>
      <c r="M279" t="n">
        <v>0</v>
      </c>
      <c r="N279" t="inlineStr">
        <is>
          <t>Порно секс 18+ хентай</t>
        </is>
      </c>
    </row>
    <row r="280">
      <c r="A280" t="inlineStr">
        <is>
          <t>171612034</t>
        </is>
      </c>
      <c r="B280">
        <f>HYPERLINK("https://vk.com/id171612034", "page link")</f>
        <v/>
      </c>
      <c r="C280" t="inlineStr"/>
      <c r="D280" t="inlineStr"/>
      <c r="E280" t="inlineStr"/>
      <c r="F280" t="inlineStr">
        <is>
          <t xml:space="preserve">21.11.20 </t>
        </is>
      </c>
      <c r="G280" t="inlineStr"/>
      <c r="H280" t="inlineStr"/>
      <c r="I280" t="inlineStr"/>
      <c r="J280" t="inlineStr">
        <is>
          <t>api</t>
        </is>
      </c>
      <c r="K280" t="n">
        <v>9</v>
      </c>
      <c r="L280" t="n">
        <v>45</v>
      </c>
      <c r="M280" t="n">
        <v>0</v>
      </c>
      <c r="N280" t="inlineStr">
        <is>
          <t>У нас не было учителя и 4 моих одноклассника сидели и смотрели хентай.
Анон, плиз. Админы печенек</t>
        </is>
      </c>
    </row>
    <row r="281">
      <c r="A281" t="inlineStr">
        <is>
          <t>622519411</t>
        </is>
      </c>
      <c r="B281">
        <f>HYPERLINK("https://vk.com/id622519411", "page link")</f>
        <v/>
      </c>
      <c r="C281" t="inlineStr"/>
      <c r="D281" t="inlineStr"/>
      <c r="E281" t="inlineStr"/>
      <c r="F281" t="inlineStr">
        <is>
          <t xml:space="preserve">21.11.20 </t>
        </is>
      </c>
      <c r="G281" t="inlineStr"/>
      <c r="H281" t="inlineStr"/>
      <c r="I281" t="inlineStr"/>
      <c r="J281" t="inlineStr">
        <is>
          <t>api android</t>
        </is>
      </c>
      <c r="K281" t="n">
        <v>0</v>
      </c>
      <c r="L281" t="n">
        <v>0</v>
      </c>
      <c r="M281" t="n">
        <v>0</v>
      </c>
      <c r="N281" t="inlineStr"/>
    </row>
    <row r="282">
      <c r="A282" t="inlineStr">
        <is>
          <t>198118540</t>
        </is>
      </c>
      <c r="B282">
        <f>HYPERLINK("https://vk.com/id198118540", "page link")</f>
        <v/>
      </c>
      <c r="C282" t="inlineStr"/>
      <c r="D282" t="inlineStr"/>
      <c r="E282" t="inlineStr"/>
      <c r="F282" t="inlineStr">
        <is>
          <t xml:space="preserve">21.11.20 </t>
        </is>
      </c>
      <c r="G282" t="inlineStr"/>
      <c r="H282" t="inlineStr"/>
      <c r="I282" t="inlineStr"/>
      <c r="J282" t="inlineStr">
        <is>
          <t>api android</t>
        </is>
      </c>
      <c r="K282" t="n">
        <v>27</v>
      </c>
      <c r="L282" t="n">
        <v>143</v>
      </c>
      <c r="M282" t="n">
        <v>0</v>
      </c>
      <c r="N282" t="inlineStr">
        <is>
          <t>Анон
[id577526548|автор]
Взял скрины из видео, так как следуя советам защитников, я пошел в лс автора чтобы помочь, но угадайте что? Меня послали на три весёлых буквы с отмазкой стилем. Так что фигня эти ваши советы от защитников.
Начнем.
Наури, изначально была скелетом, является девушкой Конан (Неко с космическими волосами). Самая добрая на свете и вообще не имеет негативных черт и минусов. Одним словом АнГеЛ~ Персонаж, как и остальные, строятся на, как я его называю, ванильном фансервисе. То есть на милоте, сердечках, девочек, которые какают бабочками, и тд. Но это так не работает. Цементом персонажа не должна быть оболочка, а характер. Так же не бывает идеальных людей. Та же Флаттершай имела минусы, да даже Боги в религиях не идеальные, как нам любят втирать бабушки на скамейках.
Конан - космическая кошка. Изначально была скелетом томбоем, который залетел от Санса, но при этом имел отношения с Наури. Шведская семья? Самое забавное, что Конан потом резко оказалась мужиком в мире омегаверста. Когда успели? Я не знаю. Так же автор не до конца понимает смысл слова "томбой", так как персонаж не ведет себя как положено томбою. Герой просто ведет себя, как омежка, которая наряжается в ролевые костюмы и краснеет всеми видами цветов. Опять же! Персонаж строится не на характере, а на ОРИЕНТАЦИИ, но теперь уже не с детским контентом, ведь был хентай в гача лайф и не только.
Остальные два персонажа - пустышки. О них даже чёткой информации нет.
Не знаю говорить ли об контенте с чужими скелетами, но иногда автор выставляет их как своих полноправных героев. Косяк вот в чем. Автор опять забил на характер, но в добавок и историю героев. А для чего? Правильно! Яоя! Вот из-за этого я и не люблю этот жанр, но это личное.
Что могу сказать автору? 
Во-первых, перестань на всех кидаться, а потом ныть в группе, ну или на канале. Тебе помочь вообще-то пытаются.
Во-вторых, не строить персонажа ради одной лишь милоты и фансервиса.
В-третьих, перед тем как давать герою ориентацию, ну или приписывать его к субкультуре, то для начала изучи эту самую субкультуру и ориентацию!
В-четвёртых, добавить разнообразия. Герои однотипные даже на внешность. Все словно скопировано и изменены только цвета. Халтура это, моя дорогая. Халтура.</t>
        </is>
      </c>
    </row>
    <row r="283">
      <c r="A283" t="inlineStr">
        <is>
          <t>146355447</t>
        </is>
      </c>
      <c r="B283">
        <f>HYPERLINK("https://vk.com/id146355447", "page link")</f>
        <v/>
      </c>
      <c r="C283" t="inlineStr"/>
      <c r="D283" t="inlineStr"/>
      <c r="E283" t="inlineStr"/>
      <c r="F283" t="inlineStr">
        <is>
          <t xml:space="preserve">21.11.20 </t>
        </is>
      </c>
      <c r="G283" t="inlineStr"/>
      <c r="H283" t="inlineStr"/>
      <c r="I283" t="inlineStr"/>
      <c r="J283" t="inlineStr">
        <is>
          <t>api</t>
        </is>
      </c>
      <c r="K283" t="n">
        <v>0</v>
      </c>
      <c r="L283" t="n">
        <v>0</v>
      </c>
      <c r="M283" t="n">
        <v>0</v>
      </c>
      <c r="N28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284">
      <c r="A284" t="inlineStr">
        <is>
          <t>133480652</t>
        </is>
      </c>
      <c r="B284">
        <f>HYPERLINK("https://vk.com/id133480652", "page link")</f>
        <v/>
      </c>
      <c r="C284" t="inlineStr"/>
      <c r="D284" t="inlineStr"/>
      <c r="E284" t="inlineStr"/>
      <c r="F284" t="inlineStr">
        <is>
          <t xml:space="preserve">21.11.20 </t>
        </is>
      </c>
      <c r="G284" t="inlineStr"/>
      <c r="H284" t="inlineStr"/>
      <c r="I284" t="inlineStr"/>
      <c r="J284" t="inlineStr">
        <is>
          <t>api</t>
        </is>
      </c>
      <c r="K284" t="n">
        <v>0</v>
      </c>
      <c r="L284" t="n">
        <v>0</v>
      </c>
      <c r="M284" t="n">
        <v>0</v>
      </c>
      <c r="N28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85">
      <c r="A285" t="inlineStr">
        <is>
          <t>605686932</t>
        </is>
      </c>
      <c r="B285">
        <f>HYPERLINK("https://vk.com/id605686932", "page link")</f>
        <v/>
      </c>
      <c r="C285" t="inlineStr"/>
      <c r="D285" t="inlineStr"/>
      <c r="E285" t="inlineStr"/>
      <c r="F285" t="inlineStr">
        <is>
          <t xml:space="preserve">21.11.20 </t>
        </is>
      </c>
      <c r="G285" t="inlineStr"/>
      <c r="H285" t="inlineStr"/>
      <c r="I285" t="inlineStr"/>
      <c r="J285" t="inlineStr">
        <is>
          <t>vk</t>
        </is>
      </c>
      <c r="K285" t="n">
        <v>0</v>
      </c>
      <c r="L285" t="n">
        <v>7</v>
      </c>
      <c r="M285" t="n">
        <v>0</v>
      </c>
      <c r="N285" t="inlineStr"/>
    </row>
    <row r="286">
      <c r="A286" t="inlineStr">
        <is>
          <t>200220732</t>
        </is>
      </c>
      <c r="B286">
        <f>HYPERLINK("https://vk.com/id200220732", "page link")</f>
        <v/>
      </c>
      <c r="C286" t="inlineStr"/>
      <c r="D286" t="inlineStr"/>
      <c r="E286" t="inlineStr"/>
      <c r="F286" t="inlineStr">
        <is>
          <t xml:space="preserve">21.11.20 </t>
        </is>
      </c>
      <c r="G286" t="inlineStr"/>
      <c r="H286" t="inlineStr"/>
      <c r="I286" t="inlineStr"/>
      <c r="J286" t="inlineStr">
        <is>
          <t>api android</t>
        </is>
      </c>
      <c r="K286" t="n">
        <v>0</v>
      </c>
      <c r="L286" t="n">
        <v>0</v>
      </c>
      <c r="M286" t="n">
        <v>0</v>
      </c>
      <c r="N286" t="inlineStr">
        <is>
          <t>Порно секс хентай 18+ standoff2</t>
        </is>
      </c>
    </row>
    <row r="287">
      <c r="A287" t="inlineStr">
        <is>
          <t>167036910</t>
        </is>
      </c>
      <c r="B287">
        <f>HYPERLINK("https://vk.com/id167036910", "page link")</f>
        <v/>
      </c>
      <c r="C287" t="inlineStr"/>
      <c r="D287" t="inlineStr"/>
      <c r="E287" t="inlineStr"/>
      <c r="F287" t="inlineStr">
        <is>
          <t xml:space="preserve">21.11.20 </t>
        </is>
      </c>
      <c r="G287" t="inlineStr"/>
      <c r="H287" t="inlineStr"/>
      <c r="I287" t="inlineStr"/>
      <c r="J287" t="inlineStr">
        <is>
          <t>vk</t>
        </is>
      </c>
      <c r="K287" t="n">
        <v>0</v>
      </c>
      <c r="L287" t="n">
        <v>3</v>
      </c>
      <c r="M287" t="n">
        <v>0</v>
      </c>
      <c r="N287" t="inlineStr">
        <is>
          <t>#hentai #ass #Pussy #sex #ero #tits #хентай #эро 
Не забудь подписаться, и луйснуть ❤❤❤ 
Заходи к нас в гости, это твой хентай уголок</t>
        </is>
      </c>
    </row>
    <row r="288">
      <c r="A288" t="inlineStr">
        <is>
          <t>200110384</t>
        </is>
      </c>
      <c r="B288">
        <f>HYPERLINK("https://vk.com/id200110384", "page link")</f>
        <v/>
      </c>
      <c r="C288" t="inlineStr"/>
      <c r="D288" t="inlineStr"/>
      <c r="E288" t="inlineStr"/>
      <c r="F288" t="inlineStr">
        <is>
          <t xml:space="preserve">21.11.20 </t>
        </is>
      </c>
      <c r="G288" t="inlineStr"/>
      <c r="H288" t="inlineStr"/>
      <c r="I288" t="inlineStr"/>
      <c r="J288" t="inlineStr">
        <is>
          <t>api android</t>
        </is>
      </c>
      <c r="K288" t="n">
        <v>0</v>
      </c>
      <c r="L288" t="n">
        <v>0</v>
      </c>
      <c r="M288" t="n">
        <v>0</v>
      </c>
      <c r="N288" t="inlineStr">
        <is>
          <t>Так сказать мне пофиг что вы проголосовали за хентайное будущее этого пабла ибо мне лень искать хентай и я буду постить тут мемы ыыы</t>
        </is>
      </c>
    </row>
    <row r="289">
      <c r="A289" t="inlineStr">
        <is>
          <t>146355447</t>
        </is>
      </c>
      <c r="B289">
        <f>HYPERLINK("https://vk.com/id146355447", "page link")</f>
        <v/>
      </c>
      <c r="C289" t="inlineStr"/>
      <c r="D289" t="inlineStr"/>
      <c r="E289" t="inlineStr"/>
      <c r="F289" t="inlineStr">
        <is>
          <t xml:space="preserve">21.11.20 </t>
        </is>
      </c>
      <c r="G289" t="inlineStr"/>
      <c r="H289" t="inlineStr"/>
      <c r="I289" t="inlineStr"/>
      <c r="J289" t="inlineStr">
        <is>
          <t>api</t>
        </is>
      </c>
      <c r="K289" t="n">
        <v>0</v>
      </c>
      <c r="L289" t="n">
        <v>0</v>
      </c>
      <c r="M289" t="n">
        <v>0</v>
      </c>
      <c r="N28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290">
      <c r="A290" t="inlineStr">
        <is>
          <t>196594902</t>
        </is>
      </c>
      <c r="B290">
        <f>HYPERLINK("https://vk.com/id196594902", "page link")</f>
        <v/>
      </c>
      <c r="C290" t="inlineStr"/>
      <c r="D290" t="inlineStr"/>
      <c r="E290" t="inlineStr"/>
      <c r="F290" t="inlineStr">
        <is>
          <t xml:space="preserve">21.11.20 </t>
        </is>
      </c>
      <c r="G290" t="inlineStr"/>
      <c r="H290" t="inlineStr"/>
      <c r="I290" t="inlineStr"/>
      <c r="J290" t="inlineStr">
        <is>
          <t>api android</t>
        </is>
      </c>
      <c r="K290" t="n">
        <v>0</v>
      </c>
      <c r="L290" t="n">
        <v>7</v>
      </c>
      <c r="M290" t="n">
        <v>0</v>
      </c>
      <c r="N290" t="inlineStr"/>
    </row>
    <row r="291">
      <c r="A291" t="inlineStr">
        <is>
          <t>133480652</t>
        </is>
      </c>
      <c r="B291">
        <f>HYPERLINK("https://vk.com/id133480652", "page link")</f>
        <v/>
      </c>
      <c r="C291" t="inlineStr"/>
      <c r="D291" t="inlineStr"/>
      <c r="E291" t="inlineStr"/>
      <c r="F291" t="inlineStr">
        <is>
          <t xml:space="preserve">21.11.20 </t>
        </is>
      </c>
      <c r="G291" t="inlineStr"/>
      <c r="H291" t="inlineStr"/>
      <c r="I291" t="inlineStr"/>
      <c r="J291" t="inlineStr">
        <is>
          <t>api</t>
        </is>
      </c>
      <c r="K291" t="n">
        <v>0</v>
      </c>
      <c r="L291" t="n">
        <v>2</v>
      </c>
      <c r="M291" t="n">
        <v>0</v>
      </c>
      <c r="N29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92">
      <c r="A292" t="inlineStr">
        <is>
          <t>167036910</t>
        </is>
      </c>
      <c r="B292">
        <f>HYPERLINK("https://vk.com/id167036910", "page link")</f>
        <v/>
      </c>
      <c r="C292" t="inlineStr"/>
      <c r="D292" t="inlineStr"/>
      <c r="E292" t="inlineStr"/>
      <c r="F292" t="inlineStr">
        <is>
          <t xml:space="preserve">21.11.20 </t>
        </is>
      </c>
      <c r="G292" t="inlineStr"/>
      <c r="H292" t="inlineStr"/>
      <c r="I292" t="inlineStr"/>
      <c r="J292" t="inlineStr">
        <is>
          <t>vk</t>
        </is>
      </c>
      <c r="K292" t="n">
        <v>0</v>
      </c>
      <c r="L292" t="n">
        <v>4</v>
      </c>
      <c r="M292" t="n">
        <v>0</v>
      </c>
      <c r="N292" t="inlineStr">
        <is>
          <t>#hentai #ass #Pussy #sex #ero #tits #хентай #эро 
Не забудь подписаться, и луйснуть ❤❤❤ 
Заходи к нас в гости, это твой хентай уголок</t>
        </is>
      </c>
    </row>
    <row r="293">
      <c r="A293" t="inlineStr">
        <is>
          <t>200067636</t>
        </is>
      </c>
      <c r="B293">
        <f>HYPERLINK("https://vk.com/id200067636", "page link")</f>
        <v/>
      </c>
      <c r="C293" t="inlineStr"/>
      <c r="D293" t="inlineStr"/>
      <c r="E293" t="inlineStr"/>
      <c r="F293" t="inlineStr">
        <is>
          <t xml:space="preserve">21.11.20 </t>
        </is>
      </c>
      <c r="G293" t="inlineStr"/>
      <c r="H293" t="inlineStr"/>
      <c r="I293" t="inlineStr"/>
      <c r="J293" t="inlineStr">
        <is>
          <t>api android</t>
        </is>
      </c>
      <c r="K293" t="n">
        <v>1</v>
      </c>
      <c r="L293" t="n">
        <v>4</v>
      </c>
      <c r="M293" t="n">
        <v>0</v>
      </c>
      <c r="N293" t="inlineStr">
        <is>
          <t>[club200067636|Рофляный хентай]</t>
        </is>
      </c>
    </row>
    <row r="294">
      <c r="A294" t="inlineStr">
        <is>
          <t>200220732</t>
        </is>
      </c>
      <c r="B294">
        <f>HYPERLINK("https://vk.com/id200220732", "page link")</f>
        <v/>
      </c>
      <c r="C294" t="inlineStr"/>
      <c r="D294" t="inlineStr"/>
      <c r="E294" t="inlineStr"/>
      <c r="F294" t="inlineStr">
        <is>
          <t xml:space="preserve">21.11.20 </t>
        </is>
      </c>
      <c r="G294" t="inlineStr"/>
      <c r="H294" t="inlineStr"/>
      <c r="I294" t="inlineStr"/>
      <c r="J294" t="inlineStr">
        <is>
          <t>api android</t>
        </is>
      </c>
      <c r="K294" t="n">
        <v>0</v>
      </c>
      <c r="L294" t="n">
        <v>0</v>
      </c>
      <c r="M294" t="n">
        <v>0</v>
      </c>
      <c r="N294" t="inlineStr">
        <is>
          <t>Секс хентай порно 18+ геи</t>
        </is>
      </c>
    </row>
    <row r="295">
      <c r="A295" t="inlineStr">
        <is>
          <t>146355447</t>
        </is>
      </c>
      <c r="B295">
        <f>HYPERLINK("https://vk.com/id146355447", "page link")</f>
        <v/>
      </c>
      <c r="C295" t="inlineStr"/>
      <c r="D295" t="inlineStr"/>
      <c r="E295" t="inlineStr"/>
      <c r="F295" t="inlineStr">
        <is>
          <t xml:space="preserve">21.11.20 </t>
        </is>
      </c>
      <c r="G295" t="inlineStr"/>
      <c r="H295" t="inlineStr"/>
      <c r="I295" t="inlineStr"/>
      <c r="J295" t="inlineStr">
        <is>
          <t>api</t>
        </is>
      </c>
      <c r="K295" t="n">
        <v>0</v>
      </c>
      <c r="L295" t="n">
        <v>1</v>
      </c>
      <c r="M295" t="n">
        <v>0</v>
      </c>
      <c r="N29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296">
      <c r="A296" t="inlineStr">
        <is>
          <t>618514302</t>
        </is>
      </c>
      <c r="B296">
        <f>HYPERLINK("https://vk.com/id618514302", "page link")</f>
        <v/>
      </c>
      <c r="C296" t="inlineStr"/>
      <c r="D296" t="inlineStr"/>
      <c r="E296" t="inlineStr"/>
      <c r="F296" t="inlineStr">
        <is>
          <t xml:space="preserve">21.11.20 </t>
        </is>
      </c>
      <c r="G296" t="inlineStr"/>
      <c r="H296" t="inlineStr"/>
      <c r="I296" t="inlineStr"/>
      <c r="J296" t="inlineStr">
        <is>
          <t>api android</t>
        </is>
      </c>
      <c r="K296" t="n">
        <v>0</v>
      </c>
      <c r="L296" t="n">
        <v>3</v>
      </c>
      <c r="M296" t="n">
        <v>0</v>
      </c>
      <c r="N296" t="inlineStr">
        <is>
          <t>Лида 8 лет, зайди на хентай тян!!!!!
[id585059555|Соня]  [id490581143|Валерия]</t>
        </is>
      </c>
    </row>
    <row r="297">
      <c r="A297" t="inlineStr">
        <is>
          <t>133480652</t>
        </is>
      </c>
      <c r="B297">
        <f>HYPERLINK("https://vk.com/id133480652", "page link")</f>
        <v/>
      </c>
      <c r="C297" t="inlineStr"/>
      <c r="D297" t="inlineStr"/>
      <c r="E297" t="inlineStr"/>
      <c r="F297" t="inlineStr">
        <is>
          <t xml:space="preserve">21.11.20 </t>
        </is>
      </c>
      <c r="G297" t="inlineStr"/>
      <c r="H297" t="inlineStr"/>
      <c r="I297" t="inlineStr"/>
      <c r="J297" t="inlineStr">
        <is>
          <t>api</t>
        </is>
      </c>
      <c r="K297" t="n">
        <v>0</v>
      </c>
      <c r="L297" t="n">
        <v>1</v>
      </c>
      <c r="M297" t="n">
        <v>0</v>
      </c>
      <c r="N29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298">
      <c r="A298" t="inlineStr">
        <is>
          <t>132364112</t>
        </is>
      </c>
      <c r="B298">
        <f>HYPERLINK("https://vk.com/id132364112", "page link")</f>
        <v/>
      </c>
      <c r="C298" t="inlineStr"/>
      <c r="D298" t="inlineStr"/>
      <c r="E298" t="inlineStr"/>
      <c r="F298" t="inlineStr">
        <is>
          <t xml:space="preserve">21.11.20 </t>
        </is>
      </c>
      <c r="G298" t="inlineStr"/>
      <c r="H298" t="inlineStr"/>
      <c r="I298" t="inlineStr"/>
      <c r="J298" t="inlineStr">
        <is>
          <t>vk</t>
        </is>
      </c>
      <c r="K298" t="n">
        <v>4</v>
      </c>
      <c r="L298" t="n">
        <v>269</v>
      </c>
      <c r="M298" t="n">
        <v>1</v>
      </c>
      <c r="N298" t="inlineStr">
        <is>
          <t>я тоже очень люблю сюжет в хентае</t>
        </is>
      </c>
    </row>
    <row r="299">
      <c r="A299" t="inlineStr">
        <is>
          <t>167036910</t>
        </is>
      </c>
      <c r="B299">
        <f>HYPERLINK("https://vk.com/id167036910", "page link")</f>
        <v/>
      </c>
      <c r="C299" t="inlineStr"/>
      <c r="D299" t="inlineStr"/>
      <c r="E299" t="inlineStr"/>
      <c r="F299" t="inlineStr">
        <is>
          <t xml:space="preserve">21.11.20 </t>
        </is>
      </c>
      <c r="G299" t="inlineStr"/>
      <c r="H299" t="inlineStr"/>
      <c r="I299" t="inlineStr"/>
      <c r="J299" t="inlineStr">
        <is>
          <t>vk</t>
        </is>
      </c>
      <c r="K299" t="n">
        <v>0</v>
      </c>
      <c r="L299" t="n">
        <v>4</v>
      </c>
      <c r="M299" t="n">
        <v>0</v>
      </c>
      <c r="N299" t="inlineStr">
        <is>
          <t>#hentai #ass #Pussy #sex #ero #tits #хентай #эро 
Не забудь подписаться, и луйснуть ❤❤❤ 
Заходи к нас в гости, это твой хентай уголок</t>
        </is>
      </c>
    </row>
    <row r="300">
      <c r="A300" t="inlineStr">
        <is>
          <t>183503775</t>
        </is>
      </c>
      <c r="B300">
        <f>HYPERLINK("https://vk.com/id183503775", "page link")</f>
        <v/>
      </c>
      <c r="C300" t="inlineStr"/>
      <c r="D300" t="inlineStr"/>
      <c r="E300" t="inlineStr"/>
      <c r="F300" t="inlineStr">
        <is>
          <t xml:space="preserve">21.11.20 </t>
        </is>
      </c>
      <c r="G300" t="inlineStr"/>
      <c r="H300" t="inlineStr"/>
      <c r="I300" t="inlineStr"/>
      <c r="J300" t="inlineStr">
        <is>
          <t>api android</t>
        </is>
      </c>
      <c r="K300" t="n">
        <v>4</v>
      </c>
      <c r="L300" t="n">
        <v>45</v>
      </c>
      <c r="M300" t="n">
        <v>1</v>
      </c>
      <c r="N300" t="inlineStr">
        <is>
          <t>💡PhantaФакт:
— "В Японии хентай продаётся абсолютно везде. В каждом супермаркете, на стойке с прессой обязательно есть для него отдельная полка. В маленьких книжных магазинах хентай составляет треть всего ассортимента, в больших книжных под  него отводят целые этажи!" 
___________________
Shining | Arknights</t>
        </is>
      </c>
    </row>
    <row r="301">
      <c r="A301" t="inlineStr">
        <is>
          <t>560148443</t>
        </is>
      </c>
      <c r="B301">
        <f>HYPERLINK("https://vk.com/id560148443", "page link")</f>
        <v/>
      </c>
      <c r="C301" t="inlineStr"/>
      <c r="D301" t="inlineStr"/>
      <c r="E301" t="inlineStr"/>
      <c r="F301" t="inlineStr">
        <is>
          <t xml:space="preserve">21.11.20 </t>
        </is>
      </c>
      <c r="G301" t="inlineStr"/>
      <c r="H301" t="inlineStr"/>
      <c r="I301" t="inlineStr"/>
      <c r="J301" t="inlineStr">
        <is>
          <t>vk</t>
        </is>
      </c>
      <c r="K301" t="n">
        <v>0</v>
      </c>
      <c r="L301" t="n">
        <v>7</v>
      </c>
      <c r="M301" t="n">
        <v>0</v>
      </c>
      <c r="N301" t="inlineStr">
        <is>
          <t>Хентай на К - 9 часть</t>
        </is>
      </c>
    </row>
    <row r="302">
      <c r="A302" t="inlineStr">
        <is>
          <t>604561264</t>
        </is>
      </c>
      <c r="B302">
        <f>HYPERLINK("https://vk.com/id604561264", "page link")</f>
        <v/>
      </c>
      <c r="C302" t="inlineStr"/>
      <c r="D302" t="inlineStr"/>
      <c r="E302" t="inlineStr"/>
      <c r="F302" t="inlineStr">
        <is>
          <t xml:space="preserve">21.11.20 </t>
        </is>
      </c>
      <c r="G302" t="inlineStr"/>
      <c r="H302" t="inlineStr"/>
      <c r="I302" t="inlineStr"/>
      <c r="J302" t="inlineStr">
        <is>
          <t>api android</t>
        </is>
      </c>
      <c r="K302" t="n">
        <v>0</v>
      </c>
      <c r="L302" t="n">
        <v>7</v>
      </c>
      <c r="M302" t="n">
        <v>0</v>
      </c>
      <c r="N302" t="inlineStr">
        <is>
          <t>Фу бля, вы заебали, надо удалить друзей, у меня из-за вас, вся лента в какой-то хуйне непонятой. Я ХОЧУ ЧТОБЫ МОЯ ЛЕНТА БЫЛА В ХЕНТАЕ И ТОЛЬКО В ХЕНТАЕ</t>
        </is>
      </c>
    </row>
    <row r="303">
      <c r="A303" t="inlineStr">
        <is>
          <t>146355447</t>
        </is>
      </c>
      <c r="B303">
        <f>HYPERLINK("https://vk.com/id146355447", "page link")</f>
        <v/>
      </c>
      <c r="C303" t="inlineStr"/>
      <c r="D303" t="inlineStr"/>
      <c r="E303" t="inlineStr"/>
      <c r="F303" t="inlineStr">
        <is>
          <t xml:space="preserve">21.11.20 </t>
        </is>
      </c>
      <c r="G303" t="inlineStr"/>
      <c r="H303" t="inlineStr"/>
      <c r="I303" t="inlineStr"/>
      <c r="J303" t="inlineStr">
        <is>
          <t>api</t>
        </is>
      </c>
      <c r="K303" t="n">
        <v>0</v>
      </c>
      <c r="L303" t="n">
        <v>5</v>
      </c>
      <c r="M303" t="n">
        <v>0</v>
      </c>
      <c r="N30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04">
      <c r="A304" t="inlineStr">
        <is>
          <t>133480652</t>
        </is>
      </c>
      <c r="B304">
        <f>HYPERLINK("https://vk.com/id133480652", "page link")</f>
        <v/>
      </c>
      <c r="C304" t="inlineStr"/>
      <c r="D304" t="inlineStr"/>
      <c r="E304" t="inlineStr"/>
      <c r="F304" t="inlineStr">
        <is>
          <t xml:space="preserve">21.11.20 </t>
        </is>
      </c>
      <c r="G304" t="inlineStr"/>
      <c r="H304" t="inlineStr"/>
      <c r="I304" t="inlineStr"/>
      <c r="J304" t="inlineStr">
        <is>
          <t>api</t>
        </is>
      </c>
      <c r="K304" t="n">
        <v>0</v>
      </c>
      <c r="L304" t="n">
        <v>0</v>
      </c>
      <c r="M304" t="n">
        <v>0</v>
      </c>
      <c r="N30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05">
      <c r="A305" t="inlineStr">
        <is>
          <t>167036910</t>
        </is>
      </c>
      <c r="B305">
        <f>HYPERLINK("https://vk.com/id167036910", "page link")</f>
        <v/>
      </c>
      <c r="C305" t="inlineStr"/>
      <c r="D305" t="inlineStr"/>
      <c r="E305" t="inlineStr"/>
      <c r="F305" t="inlineStr">
        <is>
          <t xml:space="preserve">21.11.20 </t>
        </is>
      </c>
      <c r="G305" t="inlineStr"/>
      <c r="H305" t="inlineStr"/>
      <c r="I305" t="inlineStr"/>
      <c r="J305" t="inlineStr">
        <is>
          <t>vk</t>
        </is>
      </c>
      <c r="K305" t="n">
        <v>0</v>
      </c>
      <c r="L305" t="n">
        <v>6</v>
      </c>
      <c r="M305" t="n">
        <v>0</v>
      </c>
      <c r="N305" t="inlineStr">
        <is>
          <t>#hentai #ass #Pussy #sex #ero #tits #хентай #эро 
Не забудь подписаться, и луйснуть ❤❤❤ 
Заходи к нас в гости, это твой хентай уголок</t>
        </is>
      </c>
    </row>
    <row r="306">
      <c r="A306" t="inlineStr">
        <is>
          <t>134833373</t>
        </is>
      </c>
      <c r="B306">
        <f>HYPERLINK("https://vk.com/id134833373", "page link")</f>
        <v/>
      </c>
      <c r="C306" t="inlineStr"/>
      <c r="D306" t="inlineStr"/>
      <c r="E306" t="inlineStr"/>
      <c r="F306" t="inlineStr">
        <is>
          <t xml:space="preserve">21.11.20 </t>
        </is>
      </c>
      <c r="G306" t="inlineStr"/>
      <c r="H306" t="inlineStr"/>
      <c r="I306" t="inlineStr"/>
      <c r="J306" t="inlineStr">
        <is>
          <t>api</t>
        </is>
      </c>
      <c r="K306" t="n">
        <v>0</v>
      </c>
      <c r="L306" t="n">
        <v>0</v>
      </c>
      <c r="M306" t="n">
        <v>0</v>
      </c>
      <c r="N306" t="inlineStr">
        <is>
          <t>Хентай признали формой педофилии.
https://vk.cc/aCLpqZ
Власти Австралии, а именно там решили запретить откровенное аниме, признали хентай «незаконной порнографией», приравняв его к детскому порно.
Австралийские власти принимают жёсткие меры против ввоза хентая в страну из Японии — позиция в отношении сексуально откровенных комиксов становится все жестче.
Инициаторами запрета на ввоз выступили несколько южноавстралийских политиков. Каким-то образом им в руки попали комиксы и видео из местных магазинов для взрослых. В полученных материалах были обнаружены сексуальные изображения, как им показалось, детей (надо признать, что в японском аниме даже старики выглядят молодыми).
Как заявил федеральный сенатор Стирлинг Грифф, «эксперты, выступающие против эксплуатации детей, назвали этот тип аниме и манги вратами к жестокому обращению с настоящими детьми. Эксперты также говорят, что откровенные аниме и манга могут использоваться педофилами. Мне невыносимо даже говорить об этом».
Теперь в Австралии могут привлечь к ответственности (и привлекают) просто за хранение хентая. «Проблема заключается в том, что те, кто смотрят аниме, будут продолжать смотреть изображения реальных детей, подвергающихся сексуальному насилию», — сказал судья во время одного из процессов над человеком, у которого нашли хентай.</t>
        </is>
      </c>
    </row>
    <row r="307">
      <c r="A307" t="inlineStr">
        <is>
          <t>167036910</t>
        </is>
      </c>
      <c r="B307">
        <f>HYPERLINK("https://vk.com/id167036910", "page link")</f>
        <v/>
      </c>
      <c r="C307" t="inlineStr"/>
      <c r="D307" t="inlineStr"/>
      <c r="E307" t="inlineStr"/>
      <c r="F307" t="inlineStr">
        <is>
          <t xml:space="preserve">21.11.20 </t>
        </is>
      </c>
      <c r="G307" t="inlineStr"/>
      <c r="H307" t="inlineStr"/>
      <c r="I307" t="inlineStr"/>
      <c r="J307" t="inlineStr">
        <is>
          <t>vk</t>
        </is>
      </c>
      <c r="K307" t="n">
        <v>0</v>
      </c>
      <c r="L307" t="n">
        <v>5</v>
      </c>
      <c r="M307" t="n">
        <v>0</v>
      </c>
      <c r="N307" t="inlineStr">
        <is>
          <t>#hentai #ass #Pussy #sex #ero #tits #хентай #эро 
Не забудь подписаться, и луйснуть ❤❤❤ 
Заходи к нас в гости, это твой хентай уголок</t>
        </is>
      </c>
    </row>
    <row r="308">
      <c r="A308" t="inlineStr">
        <is>
          <t>146355447</t>
        </is>
      </c>
      <c r="B308">
        <f>HYPERLINK("https://vk.com/id146355447", "page link")</f>
        <v/>
      </c>
      <c r="C308" t="inlineStr"/>
      <c r="D308" t="inlineStr"/>
      <c r="E308" t="inlineStr"/>
      <c r="F308" t="inlineStr">
        <is>
          <t xml:space="preserve">21.11.20 </t>
        </is>
      </c>
      <c r="G308" t="inlineStr"/>
      <c r="H308" t="inlineStr"/>
      <c r="I308" t="inlineStr"/>
      <c r="J308" t="inlineStr">
        <is>
          <t>api</t>
        </is>
      </c>
      <c r="K308" t="n">
        <v>0</v>
      </c>
      <c r="L308" t="n">
        <v>4</v>
      </c>
      <c r="M308" t="n">
        <v>0</v>
      </c>
      <c r="N30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309">
      <c r="A309" t="inlineStr">
        <is>
          <t>133480652</t>
        </is>
      </c>
      <c r="B309">
        <f>HYPERLINK("https://vk.com/id133480652", "page link")</f>
        <v/>
      </c>
      <c r="C309" t="inlineStr"/>
      <c r="D309" t="inlineStr"/>
      <c r="E309" t="inlineStr"/>
      <c r="F309" t="inlineStr">
        <is>
          <t xml:space="preserve">21.11.20 </t>
        </is>
      </c>
      <c r="G309" t="inlineStr"/>
      <c r="H309" t="inlineStr"/>
      <c r="I309" t="inlineStr"/>
      <c r="J309" t="inlineStr">
        <is>
          <t>api</t>
        </is>
      </c>
      <c r="K309" t="n">
        <v>0</v>
      </c>
      <c r="L309" t="n">
        <v>3</v>
      </c>
      <c r="M309" t="n">
        <v>0</v>
      </c>
      <c r="N30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10">
      <c r="A310" t="inlineStr">
        <is>
          <t>167036910</t>
        </is>
      </c>
      <c r="B310">
        <f>HYPERLINK("https://vk.com/id167036910", "page link")</f>
        <v/>
      </c>
      <c r="C310" t="inlineStr"/>
      <c r="D310" t="inlineStr"/>
      <c r="E310" t="inlineStr"/>
      <c r="F310" t="inlineStr">
        <is>
          <t xml:space="preserve">21.11.20 </t>
        </is>
      </c>
      <c r="G310" t="inlineStr"/>
      <c r="H310" t="inlineStr"/>
      <c r="I310" t="inlineStr"/>
      <c r="J310" t="inlineStr">
        <is>
          <t>vk</t>
        </is>
      </c>
      <c r="K310" t="n">
        <v>0</v>
      </c>
      <c r="L310" t="n">
        <v>6</v>
      </c>
      <c r="M310" t="n">
        <v>0</v>
      </c>
      <c r="N310" t="inlineStr">
        <is>
          <t>#hentai #ass #Pussy #sex #ero #tits #хентай #эро 
Не забудь подписаться, и луйснуть ❤❤❤ 
Заходи к нас в гости, это твой хентай уголок</t>
        </is>
      </c>
    </row>
    <row r="311">
      <c r="A311" t="inlineStr">
        <is>
          <t>167036910</t>
        </is>
      </c>
      <c r="B311">
        <f>HYPERLINK("https://vk.com/id167036910", "page link")</f>
        <v/>
      </c>
      <c r="C311" t="inlineStr"/>
      <c r="D311" t="inlineStr"/>
      <c r="E311" t="inlineStr"/>
      <c r="F311" t="inlineStr">
        <is>
          <t xml:space="preserve">21.11.20 </t>
        </is>
      </c>
      <c r="G311" t="inlineStr"/>
      <c r="H311" t="inlineStr"/>
      <c r="I311" t="inlineStr"/>
      <c r="J311" t="inlineStr">
        <is>
          <t>vk</t>
        </is>
      </c>
      <c r="K311" t="n">
        <v>0</v>
      </c>
      <c r="L311" t="n">
        <v>2</v>
      </c>
      <c r="M311" t="n">
        <v>0</v>
      </c>
      <c r="N311" t="inlineStr">
        <is>
          <t>#hentai #ass #Pussy #sex #ero #tits #хентай #эро 
Не забудь подписаться, и луйснуть ❤❤❤ 
Заходи к нас в гости, это твой хентай уголок</t>
        </is>
      </c>
    </row>
    <row r="312">
      <c r="A312" t="inlineStr">
        <is>
          <t>146355447</t>
        </is>
      </c>
      <c r="B312">
        <f>HYPERLINK("https://vk.com/id146355447", "page link")</f>
        <v/>
      </c>
      <c r="C312" t="inlineStr"/>
      <c r="D312" t="inlineStr"/>
      <c r="E312" t="inlineStr"/>
      <c r="F312" t="inlineStr">
        <is>
          <t xml:space="preserve">21.11.20 </t>
        </is>
      </c>
      <c r="G312" t="inlineStr"/>
      <c r="H312" t="inlineStr"/>
      <c r="I312" t="inlineStr"/>
      <c r="J312" t="inlineStr">
        <is>
          <t>api</t>
        </is>
      </c>
      <c r="K312" t="n">
        <v>0</v>
      </c>
      <c r="L312" t="n">
        <v>2</v>
      </c>
      <c r="M312" t="n">
        <v>0</v>
      </c>
      <c r="N31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13">
      <c r="A313" t="inlineStr">
        <is>
          <t>133480652</t>
        </is>
      </c>
      <c r="B313">
        <f>HYPERLINK("https://vk.com/id133480652", "page link")</f>
        <v/>
      </c>
      <c r="C313" t="inlineStr"/>
      <c r="D313" t="inlineStr"/>
      <c r="E313" t="inlineStr"/>
      <c r="F313" t="inlineStr">
        <is>
          <t xml:space="preserve">21.11.20 </t>
        </is>
      </c>
      <c r="G313" t="inlineStr"/>
      <c r="H313" t="inlineStr"/>
      <c r="I313" t="inlineStr"/>
      <c r="J313" t="inlineStr">
        <is>
          <t>api</t>
        </is>
      </c>
      <c r="K313" t="n">
        <v>0</v>
      </c>
      <c r="L313" t="n">
        <v>1</v>
      </c>
      <c r="M313" t="n">
        <v>0</v>
      </c>
      <c r="N31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14">
      <c r="A314" t="inlineStr">
        <is>
          <t>167036910</t>
        </is>
      </c>
      <c r="B314">
        <f>HYPERLINK("https://vk.com/id167036910", "page link")</f>
        <v/>
      </c>
      <c r="C314" t="inlineStr"/>
      <c r="D314" t="inlineStr"/>
      <c r="E314" t="inlineStr"/>
      <c r="F314" t="inlineStr">
        <is>
          <t xml:space="preserve">21.11.20 </t>
        </is>
      </c>
      <c r="G314" t="inlineStr"/>
      <c r="H314" t="inlineStr"/>
      <c r="I314" t="inlineStr"/>
      <c r="J314" t="inlineStr">
        <is>
          <t>vk</t>
        </is>
      </c>
      <c r="K314" t="n">
        <v>0</v>
      </c>
      <c r="L314" t="n">
        <v>6</v>
      </c>
      <c r="M314" t="n">
        <v>0</v>
      </c>
      <c r="N314" t="inlineStr">
        <is>
          <t>#hentai #ass #Pussy #sex #ero #tits #хентай #эро 
Не забудь подписаться, и луйснуть ❤❤❤ 
Заходи к нас в гости, это твой хентай уголок</t>
        </is>
      </c>
    </row>
    <row r="315">
      <c r="A315" t="inlineStr">
        <is>
          <t>1409948</t>
        </is>
      </c>
      <c r="B315">
        <f>HYPERLINK("https://vk.com/id1409948", "page link")</f>
        <v/>
      </c>
      <c r="C315" t="inlineStr"/>
      <c r="D315" t="inlineStr"/>
      <c r="E315" t="inlineStr"/>
      <c r="F315" t="inlineStr">
        <is>
          <t xml:space="preserve">21.11.20 </t>
        </is>
      </c>
      <c r="G315" t="inlineStr"/>
      <c r="H315" t="inlineStr"/>
      <c r="I315" t="inlineStr"/>
      <c r="J315" t="inlineStr">
        <is>
          <t>api iphone</t>
        </is>
      </c>
      <c r="K315" t="n">
        <v>0</v>
      </c>
      <c r="L315" t="n">
        <v>0</v>
      </c>
      <c r="M315" t="n">
        <v>0</v>
      </c>
      <c r="N315" t="inlineStr">
        <is>
          <t>Хентай</t>
        </is>
      </c>
    </row>
    <row r="316">
      <c r="A316" t="inlineStr">
        <is>
          <t>146355447</t>
        </is>
      </c>
      <c r="B316">
        <f>HYPERLINK("https://vk.com/id146355447", "page link")</f>
        <v/>
      </c>
      <c r="C316" t="inlineStr"/>
      <c r="D316" t="inlineStr"/>
      <c r="E316" t="inlineStr"/>
      <c r="F316" t="inlineStr">
        <is>
          <t xml:space="preserve">21.11.20 </t>
        </is>
      </c>
      <c r="G316" t="inlineStr"/>
      <c r="H316" t="inlineStr"/>
      <c r="I316" t="inlineStr"/>
      <c r="J316" t="inlineStr">
        <is>
          <t>api</t>
        </is>
      </c>
      <c r="K316" t="n">
        <v>0</v>
      </c>
      <c r="L316" t="n">
        <v>1</v>
      </c>
      <c r="M316" t="n">
        <v>0</v>
      </c>
      <c r="N316"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17">
      <c r="A317" t="inlineStr">
        <is>
          <t>133480652</t>
        </is>
      </c>
      <c r="B317">
        <f>HYPERLINK("https://vk.com/id133480652", "page link")</f>
        <v/>
      </c>
      <c r="C317" t="inlineStr"/>
      <c r="D317" t="inlineStr"/>
      <c r="E317" t="inlineStr"/>
      <c r="F317" t="inlineStr">
        <is>
          <t xml:space="preserve">21.11.20 </t>
        </is>
      </c>
      <c r="G317" t="inlineStr"/>
      <c r="H317" t="inlineStr"/>
      <c r="I317" t="inlineStr"/>
      <c r="J317" t="inlineStr">
        <is>
          <t>api</t>
        </is>
      </c>
      <c r="K317" t="n">
        <v>0</v>
      </c>
      <c r="L317" t="n">
        <v>3</v>
      </c>
      <c r="M317" t="n">
        <v>0</v>
      </c>
      <c r="N31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18">
      <c r="A318" t="inlineStr">
        <is>
          <t>167036910</t>
        </is>
      </c>
      <c r="B318">
        <f>HYPERLINK("https://vk.com/id167036910", "page link")</f>
        <v/>
      </c>
      <c r="C318" t="inlineStr"/>
      <c r="D318" t="inlineStr"/>
      <c r="E318" t="inlineStr"/>
      <c r="F318" t="inlineStr">
        <is>
          <t xml:space="preserve">21.11.20 </t>
        </is>
      </c>
      <c r="G318" t="inlineStr"/>
      <c r="H318" t="inlineStr"/>
      <c r="I318" t="inlineStr"/>
      <c r="J318" t="inlineStr">
        <is>
          <t>vk</t>
        </is>
      </c>
      <c r="K318" t="n">
        <v>0</v>
      </c>
      <c r="L318" t="n">
        <v>7</v>
      </c>
      <c r="M318" t="n">
        <v>0</v>
      </c>
      <c r="N318" t="inlineStr">
        <is>
          <t>#hentai #ass #Pussy #sex #ero #tits #хентай #эро 
Не забудь подписаться, и луйснуть ❤❤❤ 
Заходи к нас в гости, это твой хентай уголок</t>
        </is>
      </c>
    </row>
    <row r="319">
      <c r="A319" t="inlineStr">
        <is>
          <t>431111687</t>
        </is>
      </c>
      <c r="B319">
        <f>HYPERLINK("https://vk.com/id431111687", "page link")</f>
        <v/>
      </c>
      <c r="C319" t="inlineStr"/>
      <c r="D319" t="inlineStr"/>
      <c r="E319" t="inlineStr"/>
      <c r="F319" t="inlineStr">
        <is>
          <t xml:space="preserve">21.11.20 </t>
        </is>
      </c>
      <c r="G319" t="inlineStr"/>
      <c r="H319" t="inlineStr"/>
      <c r="I319" t="inlineStr"/>
      <c r="J319" t="inlineStr">
        <is>
          <t>api android</t>
        </is>
      </c>
      <c r="K319" t="n">
        <v>0</v>
      </c>
      <c r="L319" t="n">
        <v>0</v>
      </c>
      <c r="M319" t="n">
        <v>0</v>
      </c>
      <c r="N319" t="inlineStr">
        <is>
          <t>давненько я не видел такого качественного сюжета в хентае, категорически советую 🧐</t>
        </is>
      </c>
    </row>
    <row r="320">
      <c r="A320" t="inlineStr">
        <is>
          <t>146355447</t>
        </is>
      </c>
      <c r="B320">
        <f>HYPERLINK("https://vk.com/id146355447", "page link")</f>
        <v/>
      </c>
      <c r="C320" t="inlineStr"/>
      <c r="D320" t="inlineStr"/>
      <c r="E320" t="inlineStr"/>
      <c r="F320" t="inlineStr">
        <is>
          <t xml:space="preserve">21.11.20 </t>
        </is>
      </c>
      <c r="G320" t="inlineStr"/>
      <c r="H320" t="inlineStr"/>
      <c r="I320" t="inlineStr"/>
      <c r="J320" t="inlineStr">
        <is>
          <t>api</t>
        </is>
      </c>
      <c r="K320" t="n">
        <v>0</v>
      </c>
      <c r="L320" t="n">
        <v>1</v>
      </c>
      <c r="M320" t="n">
        <v>0</v>
      </c>
      <c r="N320"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21">
      <c r="A321" t="inlineStr">
        <is>
          <t>133480652</t>
        </is>
      </c>
      <c r="B321">
        <f>HYPERLINK("https://vk.com/id133480652", "page link")</f>
        <v/>
      </c>
      <c r="C321" t="inlineStr"/>
      <c r="D321" t="inlineStr"/>
      <c r="E321" t="inlineStr"/>
      <c r="F321" t="inlineStr">
        <is>
          <t xml:space="preserve">21.11.20 </t>
        </is>
      </c>
      <c r="G321" t="inlineStr"/>
      <c r="H321" t="inlineStr"/>
      <c r="I321" t="inlineStr"/>
      <c r="J321" t="inlineStr">
        <is>
          <t>api</t>
        </is>
      </c>
      <c r="K321" t="n">
        <v>0</v>
      </c>
      <c r="L321" t="n">
        <v>2</v>
      </c>
      <c r="M321" t="n">
        <v>0</v>
      </c>
      <c r="N32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22">
      <c r="A322" t="inlineStr">
        <is>
          <t>177933881</t>
        </is>
      </c>
      <c r="B322">
        <f>HYPERLINK("https://vk.com/id177933881", "page link")</f>
        <v/>
      </c>
      <c r="C322" t="inlineStr"/>
      <c r="D322" t="inlineStr"/>
      <c r="E322" t="inlineStr"/>
      <c r="F322" t="inlineStr">
        <is>
          <t xml:space="preserve">21.11.20 </t>
        </is>
      </c>
      <c r="G322" t="inlineStr"/>
      <c r="H322" t="inlineStr"/>
      <c r="I322" t="inlineStr"/>
      <c r="J322" t="inlineStr">
        <is>
          <t>api android</t>
        </is>
      </c>
      <c r="K322" t="n">
        <v>1</v>
      </c>
      <c r="L322" t="n">
        <v>6</v>
      </c>
      <c r="M322" t="n">
        <v>0</v>
      </c>
      <c r="N322" t="inlineStr">
        <is>
          <t>!!!ВАЖНАЯ ИНФА!!!!
Только 10 дней(!) действует! Вы сможете приобрести 3 стикер-пака за 20 рублей (обычная цена 60 рублей) или же 3 хентай-пака, в сумме на 550 артов за 15 рублей (обычная цена 45 руб)
Всю подробную информацию можно узнать в товарах!!!!!!
ВНИМАНИЕ! Через 10 дней цены станут прежними!</t>
        </is>
      </c>
    </row>
    <row r="323">
      <c r="A323" t="inlineStr">
        <is>
          <t>167036910</t>
        </is>
      </c>
      <c r="B323">
        <f>HYPERLINK("https://vk.com/id167036910", "page link")</f>
        <v/>
      </c>
      <c r="C323" t="inlineStr"/>
      <c r="D323" t="inlineStr"/>
      <c r="E323" t="inlineStr"/>
      <c r="F323" t="inlineStr">
        <is>
          <t xml:space="preserve">21.11.20 </t>
        </is>
      </c>
      <c r="G323" t="inlineStr"/>
      <c r="H323" t="inlineStr"/>
      <c r="I323" t="inlineStr"/>
      <c r="J323" t="inlineStr">
        <is>
          <t>vk</t>
        </is>
      </c>
      <c r="K323" t="n">
        <v>0</v>
      </c>
      <c r="L323" t="n">
        <v>5</v>
      </c>
      <c r="M323" t="n">
        <v>0</v>
      </c>
      <c r="N323" t="inlineStr">
        <is>
          <t>#hentai #ass #Pussy #sex #ero #tits #хентай #эро 
Не забудь подписаться, и луйснуть ❤❤❤ 
Заходи к нас в гости, это твой хентай уголок</t>
        </is>
      </c>
    </row>
    <row r="324">
      <c r="A324" t="inlineStr">
        <is>
          <t>166542726</t>
        </is>
      </c>
      <c r="B324">
        <f>HYPERLINK("https://vk.com/id166542726", "page link")</f>
        <v/>
      </c>
      <c r="C324" t="inlineStr"/>
      <c r="D324" t="inlineStr"/>
      <c r="E324" t="inlineStr"/>
      <c r="F324" t="inlineStr">
        <is>
          <t xml:space="preserve">21.11.20 </t>
        </is>
      </c>
      <c r="G324" t="inlineStr"/>
      <c r="H324" t="inlineStr"/>
      <c r="I324" t="inlineStr"/>
      <c r="J324" t="inlineStr">
        <is>
          <t>vk</t>
        </is>
      </c>
      <c r="K324" t="n">
        <v>2</v>
      </c>
      <c r="L324" t="n">
        <v>92</v>
      </c>
      <c r="M324" t="n">
        <v>0</v>
      </c>
      <c r="N324" t="inlineStr">
        <is>
          <t>ох уж этот хентай...</t>
        </is>
      </c>
    </row>
    <row r="325">
      <c r="A325" t="inlineStr">
        <is>
          <t>167036910</t>
        </is>
      </c>
      <c r="B325">
        <f>HYPERLINK("https://vk.com/id167036910", "page link")</f>
        <v/>
      </c>
      <c r="C325" t="inlineStr"/>
      <c r="D325" t="inlineStr"/>
      <c r="E325" t="inlineStr"/>
      <c r="F325" t="inlineStr">
        <is>
          <t xml:space="preserve">21.11.20 </t>
        </is>
      </c>
      <c r="G325" t="inlineStr"/>
      <c r="H325" t="inlineStr"/>
      <c r="I325" t="inlineStr"/>
      <c r="J325" t="inlineStr">
        <is>
          <t>vk</t>
        </is>
      </c>
      <c r="K325" t="n">
        <v>0</v>
      </c>
      <c r="L325" t="n">
        <v>5</v>
      </c>
      <c r="M325" t="n">
        <v>0</v>
      </c>
      <c r="N325" t="inlineStr">
        <is>
          <t>#hentai #ass #Pussy #sex #ero #tits #хентай #эро 
Не забудь подписаться, и луйснуть ❤❤❤ 
Заходи к нас в гости, это твой хентай уголок</t>
        </is>
      </c>
    </row>
    <row r="326">
      <c r="A326" t="inlineStr">
        <is>
          <t>146355447</t>
        </is>
      </c>
      <c r="B326">
        <f>HYPERLINK("https://vk.com/id146355447", "page link")</f>
        <v/>
      </c>
      <c r="C326" t="inlineStr"/>
      <c r="D326" t="inlineStr"/>
      <c r="E326" t="inlineStr"/>
      <c r="F326" t="inlineStr">
        <is>
          <t xml:space="preserve">21.11.20 </t>
        </is>
      </c>
      <c r="G326" t="inlineStr"/>
      <c r="H326" t="inlineStr"/>
      <c r="I326" t="inlineStr"/>
      <c r="J326" t="inlineStr">
        <is>
          <t>api</t>
        </is>
      </c>
      <c r="K326" t="n">
        <v>0</v>
      </c>
      <c r="L326" t="n">
        <v>0</v>
      </c>
      <c r="M326" t="n">
        <v>0</v>
      </c>
      <c r="N326"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27">
      <c r="A327" t="inlineStr">
        <is>
          <t>133480652</t>
        </is>
      </c>
      <c r="B327">
        <f>HYPERLINK("https://vk.com/id133480652", "page link")</f>
        <v/>
      </c>
      <c r="C327" t="inlineStr"/>
      <c r="D327" t="inlineStr"/>
      <c r="E327" t="inlineStr"/>
      <c r="F327" t="inlineStr">
        <is>
          <t xml:space="preserve">21.11.20 </t>
        </is>
      </c>
      <c r="G327" t="inlineStr"/>
      <c r="H327" t="inlineStr"/>
      <c r="I327" t="inlineStr"/>
      <c r="J327" t="inlineStr">
        <is>
          <t>api</t>
        </is>
      </c>
      <c r="K327" t="n">
        <v>0</v>
      </c>
      <c r="L327" t="n">
        <v>6</v>
      </c>
      <c r="M327" t="n">
        <v>0</v>
      </c>
      <c r="N32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28">
      <c r="A328" t="inlineStr">
        <is>
          <t>151695945</t>
        </is>
      </c>
      <c r="B328">
        <f>HYPERLINK("https://vk.com/id151695945", "page link")</f>
        <v/>
      </c>
      <c r="C328" t="inlineStr"/>
      <c r="D328" t="inlineStr"/>
      <c r="E328" t="inlineStr"/>
      <c r="F328" t="inlineStr">
        <is>
          <t xml:space="preserve">21.11.20 </t>
        </is>
      </c>
      <c r="G328" t="inlineStr"/>
      <c r="H328" t="inlineStr"/>
      <c r="I328" t="inlineStr"/>
      <c r="J328" t="inlineStr">
        <is>
          <t>api</t>
        </is>
      </c>
      <c r="K328" t="n">
        <v>0</v>
      </c>
      <c r="L328" t="n">
        <v>0</v>
      </c>
      <c r="M328" t="n">
        <v>0</v>
      </c>
      <c r="N328" t="inlineStr">
        <is>
          <t>#Only_hentai
Radiant | Автоматически скопировано из группы: =&gt; https://vk.com/club248635</t>
        </is>
      </c>
    </row>
    <row r="329">
      <c r="A329" t="inlineStr">
        <is>
          <t>248635</t>
        </is>
      </c>
      <c r="B329">
        <f>HYPERLINK("https://vk.com/id248635", "page link")</f>
        <v/>
      </c>
      <c r="C329" t="inlineStr"/>
      <c r="D329" t="inlineStr"/>
      <c r="E329" t="inlineStr"/>
      <c r="F329" t="inlineStr">
        <is>
          <t xml:space="preserve">21.11.20 </t>
        </is>
      </c>
      <c r="G329" t="inlineStr"/>
      <c r="H329" t="inlineStr"/>
      <c r="I329" t="inlineStr"/>
      <c r="J329" t="inlineStr">
        <is>
          <t>vk</t>
        </is>
      </c>
      <c r="K329" t="n">
        <v>0</v>
      </c>
      <c r="L329" t="n">
        <v>19</v>
      </c>
      <c r="M329" t="n">
        <v>0</v>
      </c>
      <c r="N329" t="inlineStr">
        <is>
          <t>#Only_hentai
Radiant</t>
        </is>
      </c>
    </row>
    <row r="330">
      <c r="A330" t="inlineStr">
        <is>
          <t>167036910</t>
        </is>
      </c>
      <c r="B330">
        <f>HYPERLINK("https://vk.com/id167036910", "page link")</f>
        <v/>
      </c>
      <c r="C330" t="inlineStr"/>
      <c r="D330" t="inlineStr"/>
      <c r="E330" t="inlineStr"/>
      <c r="F330" t="inlineStr">
        <is>
          <t xml:space="preserve">21.11.20 </t>
        </is>
      </c>
      <c r="G330" t="inlineStr"/>
      <c r="H330" t="inlineStr"/>
      <c r="I330" t="inlineStr"/>
      <c r="J330" t="inlineStr">
        <is>
          <t>vk</t>
        </is>
      </c>
      <c r="K330" t="n">
        <v>0</v>
      </c>
      <c r="L330" t="n">
        <v>4</v>
      </c>
      <c r="M330" t="n">
        <v>0</v>
      </c>
      <c r="N330" t="inlineStr">
        <is>
          <t>#hentai #ass #Pussy #sex #ero #tits #хентай #эро 
Не забудь подписаться, и луйснуть ❤❤❤ 
Заходи к нас в гости, это твой хентай уголок</t>
        </is>
      </c>
    </row>
    <row r="331">
      <c r="A331" t="inlineStr">
        <is>
          <t>553314100</t>
        </is>
      </c>
      <c r="B331">
        <f>HYPERLINK("https://vk.com/id553314100", "page link")</f>
        <v/>
      </c>
      <c r="C331" t="inlineStr"/>
      <c r="D331" t="inlineStr"/>
      <c r="E331" t="inlineStr"/>
      <c r="F331" t="inlineStr">
        <is>
          <t xml:space="preserve">21.11.20 </t>
        </is>
      </c>
      <c r="G331" t="inlineStr"/>
      <c r="H331" t="inlineStr"/>
      <c r="I331" t="inlineStr"/>
      <c r="J331" t="inlineStr">
        <is>
          <t>api android</t>
        </is>
      </c>
      <c r="K331" t="n">
        <v>11</v>
      </c>
      <c r="L331" t="n">
        <v>13</v>
      </c>
      <c r="M331" t="n">
        <v>0</v>
      </c>
      <c r="N331" t="inlineStr">
        <is>
          <t>отпусти и забудь🔮❤️</t>
        </is>
      </c>
    </row>
    <row r="332">
      <c r="A332" t="inlineStr">
        <is>
          <t>12725893</t>
        </is>
      </c>
      <c r="B332">
        <f>HYPERLINK("https://vk.com/id12725893", "page link")</f>
        <v/>
      </c>
      <c r="C332" t="inlineStr"/>
      <c r="D332" t="inlineStr"/>
      <c r="E332" t="inlineStr"/>
      <c r="F332" t="inlineStr">
        <is>
          <t xml:space="preserve">21.11.20 </t>
        </is>
      </c>
      <c r="G332" t="inlineStr"/>
      <c r="H332" t="inlineStr"/>
      <c r="I332" t="inlineStr"/>
      <c r="J332" t="inlineStr">
        <is>
          <t>api</t>
        </is>
      </c>
      <c r="K332" t="n">
        <v>1</v>
      </c>
      <c r="L332" t="n">
        <v>4</v>
      </c>
      <c r="M332" t="n">
        <v>0</v>
      </c>
      <c r="N332" t="inlineStr">
        <is>
          <t>Герой, жаждущий мести, уничтожит врагов силой тьмы / Fukushuu wo Koinegau Saikyou Yuusha wa, Yami no Chikara de Senmetsu Musou suru - Новая глава! (Том: 1, Глава: 21)
Тип: #Манга | #manga
Жанры: Безумие, Драма, Сейнен, Супер сила, Трагедия, Фэнтези, Хентай, Экшен, Этти
Год выпуска: 2019
Переводчики: #ene-onelove, #Hiteamnew, #Newbie, #Orange_team, #Strong_Team, #Ньюби
https://desu.me/manga/fukushuu-wo-koinegau-saikyou-yuusha-wa-yami-no-chikara-de-senmetsu-musou-suru.1917/
#Fukushuu_wo_Koinegau_Saikyou_Yuusha_wa_Yami_no_Chikara_de_Senmetsu_Musou_suru</t>
        </is>
      </c>
    </row>
    <row r="333">
      <c r="A333" t="inlineStr">
        <is>
          <t>167036910</t>
        </is>
      </c>
      <c r="B333">
        <f>HYPERLINK("https://vk.com/id167036910", "page link")</f>
        <v/>
      </c>
      <c r="C333" t="inlineStr"/>
      <c r="D333" t="inlineStr"/>
      <c r="E333" t="inlineStr"/>
      <c r="F333" t="inlineStr">
        <is>
          <t xml:space="preserve">21.11.20 </t>
        </is>
      </c>
      <c r="G333" t="inlineStr"/>
      <c r="H333" t="inlineStr"/>
      <c r="I333" t="inlineStr"/>
      <c r="J333" t="inlineStr">
        <is>
          <t>vk</t>
        </is>
      </c>
      <c r="K333" t="n">
        <v>0</v>
      </c>
      <c r="L333" t="n">
        <v>5</v>
      </c>
      <c r="M333" t="n">
        <v>0</v>
      </c>
      <c r="N333" t="inlineStr">
        <is>
          <t>#hentai #ass #Pussy #sex #ero #tits #хентай #эро 
Не забудь подписаться, и луйснуть ❤❤❤ 
Заходи к нас в гости, это твой хентай уголок</t>
        </is>
      </c>
    </row>
    <row r="334">
      <c r="A334" t="inlineStr">
        <is>
          <t>146355447</t>
        </is>
      </c>
      <c r="B334">
        <f>HYPERLINK("https://vk.com/id146355447", "page link")</f>
        <v/>
      </c>
      <c r="C334" t="inlineStr"/>
      <c r="D334" t="inlineStr"/>
      <c r="E334" t="inlineStr"/>
      <c r="F334" t="inlineStr">
        <is>
          <t xml:space="preserve">21.11.20 </t>
        </is>
      </c>
      <c r="G334" t="inlineStr"/>
      <c r="H334" t="inlineStr"/>
      <c r="I334" t="inlineStr"/>
      <c r="J334" t="inlineStr">
        <is>
          <t>api</t>
        </is>
      </c>
      <c r="K334" t="n">
        <v>0</v>
      </c>
      <c r="L334" t="n">
        <v>0</v>
      </c>
      <c r="M334" t="n">
        <v>0</v>
      </c>
      <c r="N33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35">
      <c r="A335" t="inlineStr">
        <is>
          <t>607186966</t>
        </is>
      </c>
      <c r="B335">
        <f>HYPERLINK("https://vk.com/id607186966", "page link")</f>
        <v/>
      </c>
      <c r="C335" t="inlineStr"/>
      <c r="D335" t="inlineStr"/>
      <c r="E335" t="inlineStr"/>
      <c r="F335" t="inlineStr">
        <is>
          <t xml:space="preserve">21.11.20 </t>
        </is>
      </c>
      <c r="G335" t="inlineStr"/>
      <c r="H335" t="inlineStr"/>
      <c r="I335" t="inlineStr"/>
      <c r="J335" t="inlineStr">
        <is>
          <t>mvk</t>
        </is>
      </c>
      <c r="K335" t="n">
        <v>0</v>
      </c>
      <c r="L335" t="n">
        <v>5</v>
      </c>
      <c r="M335" t="n">
        <v>0</v>
      </c>
      <c r="N335" t="inlineStr"/>
    </row>
    <row r="336">
      <c r="A336" t="inlineStr">
        <is>
          <t>132748383</t>
        </is>
      </c>
      <c r="B336">
        <f>HYPERLINK("https://vk.com/id132748383", "page link")</f>
        <v/>
      </c>
      <c r="C336" t="inlineStr"/>
      <c r="D336" t="inlineStr"/>
      <c r="E336" t="inlineStr"/>
      <c r="F336" t="inlineStr">
        <is>
          <t xml:space="preserve">21.11.20 </t>
        </is>
      </c>
      <c r="G336" t="inlineStr"/>
      <c r="H336" t="inlineStr"/>
      <c r="I336" t="inlineStr"/>
      <c r="J336" t="inlineStr">
        <is>
          <t>vk</t>
        </is>
      </c>
      <c r="K336" t="n">
        <v>0</v>
      </c>
      <c r="L336" t="n">
        <v>3</v>
      </c>
      <c r="M336" t="n">
        <v>0</v>
      </c>
      <c r="N336" t="inlineStr">
        <is>
          <t>ЭТОТ БОТ ШЛЕТ🔥 ХЕНТАЙ 🦄 МАНГУ 
😍 ТОПОВЫЕ АРТЫ ☄ И ГИФКИ 🍌 
https://t.me/joinchat/AAAAAE8zpAOQVglNal-Www 
https://t.me/joinchat/AAAAAE8zpAOQVglNal-Www 
https://t.me/joinchat/AAAAAE8zpAOQVglNal-Www 
💵 СКОЛЬКО СТОИТ ПОДПИСКА ? Она стоит всего 15 рублей (СКИДКА 90%, ЭКОНОМИЯ 135 РУБЛЕЙ). Меньше чем проезд на автобусе в твоем городе. Оплата через QIWI и Яндекс или Банковскую карту 💳. 
🙈 ПОЧЕМУ ИМЕННО ВАШ БОТ ? Все просто, у нас весь контент в одном месте, разные хештеги и вселенные. 
🤖 КАК ПРИОБРЕСТИ ПОДПИСКУ В ВАШЕМ БОТЕ ? Все просто, зайди в телеграмм по одной из этих ссылок: 
https://t.me/EromangaHentaiBot?start=666 (IOS BAN ⛔) 
https://t.me/EromangaSensei18Bot?start=666 
После активируй нашего бота нажав кнопку старт или прописав /start, в появившемся меню нажми кнопку 💵ПОДПИСКА. 
❤ МОЕГО ЛЮБИМОГО ХЕШТЕГА ИЛИ ВСЕЛЕННОЙ НЕТ В БОТЕ. В будущем мы сделаем обратную связь через бота, чтобы мы могли видеть ваши пожелания, пока можете писать сюда в комментарии, чтобы вы хотели увидеть</t>
        </is>
      </c>
    </row>
    <row r="337">
      <c r="A337" t="inlineStr">
        <is>
          <t>133480652</t>
        </is>
      </c>
      <c r="B337">
        <f>HYPERLINK("https://vk.com/id133480652", "page link")</f>
        <v/>
      </c>
      <c r="C337" t="inlineStr"/>
      <c r="D337" t="inlineStr"/>
      <c r="E337" t="inlineStr"/>
      <c r="F337" t="inlineStr">
        <is>
          <t xml:space="preserve">21.11.20 </t>
        </is>
      </c>
      <c r="G337" t="inlineStr"/>
      <c r="H337" t="inlineStr"/>
      <c r="I337" t="inlineStr"/>
      <c r="J337" t="inlineStr">
        <is>
          <t>api</t>
        </is>
      </c>
      <c r="K337" t="n">
        <v>0</v>
      </c>
      <c r="L337" t="n">
        <v>2</v>
      </c>
      <c r="M337" t="n">
        <v>0</v>
      </c>
      <c r="N33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38">
      <c r="A338" t="inlineStr">
        <is>
          <t>167036910</t>
        </is>
      </c>
      <c r="B338">
        <f>HYPERLINK("https://vk.com/id167036910", "page link")</f>
        <v/>
      </c>
      <c r="C338" t="inlineStr"/>
      <c r="D338" t="inlineStr"/>
      <c r="E338" t="inlineStr"/>
      <c r="F338" t="inlineStr">
        <is>
          <t xml:space="preserve">21.11.20 </t>
        </is>
      </c>
      <c r="G338" t="inlineStr"/>
      <c r="H338" t="inlineStr"/>
      <c r="I338" t="inlineStr"/>
      <c r="J338" t="inlineStr">
        <is>
          <t>vk</t>
        </is>
      </c>
      <c r="K338" t="n">
        <v>0</v>
      </c>
      <c r="L338" t="n">
        <v>7</v>
      </c>
      <c r="M338" t="n">
        <v>0</v>
      </c>
      <c r="N338" t="inlineStr">
        <is>
          <t>#hentai #ass #Pussy #sex #ero #tits #хентай #эро 
Не забудь подписаться, и луйснуть ❤❤❤ 
Заходи к нас в гости, это твой хентай уголок</t>
        </is>
      </c>
    </row>
    <row r="339">
      <c r="A339" t="inlineStr">
        <is>
          <t>75429282</t>
        </is>
      </c>
      <c r="B339">
        <f>HYPERLINK("https://vk.com/id75429282", "page link")</f>
        <v/>
      </c>
      <c r="C339" t="inlineStr"/>
      <c r="D339" t="inlineStr"/>
      <c r="E339" t="inlineStr"/>
      <c r="F339" t="inlineStr">
        <is>
          <t xml:space="preserve">21.11.20 </t>
        </is>
      </c>
      <c r="G339" t="inlineStr"/>
      <c r="H339" t="inlineStr"/>
      <c r="I339" t="inlineStr"/>
      <c r="J339" t="inlineStr">
        <is>
          <t>api iphone</t>
        </is>
      </c>
      <c r="K339" t="n">
        <v>0</v>
      </c>
      <c r="L339" t="n">
        <v>0</v>
      </c>
      <c r="M339" t="n">
        <v>0</v>
      </c>
      <c r="N339" t="inlineStr">
        <is>
          <t>Привет! 
Хочу пригласить тебя в нашу ламповую беседу, где ты сможешь найти людей близких по духу и провести хорошо время. 
Приветствуются все расы, гендеры и т.д. 
Также есть сервер в дискорде. 
Нет цели набирать много участников, ведь из-за этого страдает качество общения. 
Наш предел ~20-30 человек. 
Мы не хотим видеть в беседе токсичных людей, которые не уважают остальных и не умеют в дружеский разговор. 
Также запрещён хентай и остальной nsfw контент. 
Если заинтересовало, жду в лс
https://vk.com/speeeedwagonnnn</t>
        </is>
      </c>
    </row>
    <row r="340">
      <c r="A340" t="inlineStr">
        <is>
          <t>167036910</t>
        </is>
      </c>
      <c r="B340">
        <f>HYPERLINK("https://vk.com/id167036910", "page link")</f>
        <v/>
      </c>
      <c r="C340" t="inlineStr"/>
      <c r="D340" t="inlineStr"/>
      <c r="E340" t="inlineStr"/>
      <c r="F340" t="inlineStr">
        <is>
          <t xml:space="preserve">21.11.20 </t>
        </is>
      </c>
      <c r="G340" t="inlineStr"/>
      <c r="H340" t="inlineStr"/>
      <c r="I340" t="inlineStr"/>
      <c r="J340" t="inlineStr">
        <is>
          <t>vk</t>
        </is>
      </c>
      <c r="K340" t="n">
        <v>0</v>
      </c>
      <c r="L340" t="n">
        <v>4</v>
      </c>
      <c r="M340" t="n">
        <v>0</v>
      </c>
      <c r="N340" t="inlineStr">
        <is>
          <t>#hentai #ass #Pussy #sex #ero #tits #хентай #эро 
Не забудь подписаться, и луйснуть ❤❤❤ 
Заходи к нас в гости, это твой хентай уголок</t>
        </is>
      </c>
    </row>
    <row r="341">
      <c r="A341" t="inlineStr">
        <is>
          <t>540473435</t>
        </is>
      </c>
      <c r="B341">
        <f>HYPERLINK("https://vk.com/id540473435", "page link")</f>
        <v/>
      </c>
      <c r="C341" t="inlineStr"/>
      <c r="D341" t="inlineStr"/>
      <c r="E341" t="inlineStr"/>
      <c r="F341" t="inlineStr">
        <is>
          <t xml:space="preserve">21.11.20 </t>
        </is>
      </c>
      <c r="G341" t="inlineStr"/>
      <c r="H341" t="inlineStr"/>
      <c r="I341" t="inlineStr"/>
      <c r="J341" t="inlineStr">
        <is>
          <t>api android</t>
        </is>
      </c>
      <c r="K341" t="n">
        <v>0</v>
      </c>
      <c r="L341" t="n">
        <v>27</v>
      </c>
      <c r="M341" t="n">
        <v>0</v>
      </c>
      <c r="N341" t="inlineStr">
        <is>
          <t>@</t>
        </is>
      </c>
    </row>
    <row r="342">
      <c r="A342" t="inlineStr">
        <is>
          <t>146355447</t>
        </is>
      </c>
      <c r="B342">
        <f>HYPERLINK("https://vk.com/id146355447", "page link")</f>
        <v/>
      </c>
      <c r="C342" t="inlineStr"/>
      <c r="D342" t="inlineStr"/>
      <c r="E342" t="inlineStr"/>
      <c r="F342" t="inlineStr">
        <is>
          <t xml:space="preserve">21.11.20 </t>
        </is>
      </c>
      <c r="G342" t="inlineStr"/>
      <c r="H342" t="inlineStr"/>
      <c r="I342" t="inlineStr"/>
      <c r="J342" t="inlineStr">
        <is>
          <t>api</t>
        </is>
      </c>
      <c r="K342" t="n">
        <v>0</v>
      </c>
      <c r="L342" t="n">
        <v>1</v>
      </c>
      <c r="M342" t="n">
        <v>0</v>
      </c>
      <c r="N34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343">
      <c r="A343" t="inlineStr">
        <is>
          <t>133480652</t>
        </is>
      </c>
      <c r="B343">
        <f>HYPERLINK("https://vk.com/id133480652", "page link")</f>
        <v/>
      </c>
      <c r="C343" t="inlineStr"/>
      <c r="D343" t="inlineStr"/>
      <c r="E343" t="inlineStr"/>
      <c r="F343" t="inlineStr">
        <is>
          <t xml:space="preserve">21.11.20 </t>
        </is>
      </c>
      <c r="G343" t="inlineStr"/>
      <c r="H343" t="inlineStr"/>
      <c r="I343" t="inlineStr"/>
      <c r="J343" t="inlineStr">
        <is>
          <t>api</t>
        </is>
      </c>
      <c r="K343" t="n">
        <v>0</v>
      </c>
      <c r="L343" t="n">
        <v>1</v>
      </c>
      <c r="M343" t="n">
        <v>0</v>
      </c>
      <c r="N34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44">
      <c r="A344" t="inlineStr">
        <is>
          <t>84380544</t>
        </is>
      </c>
      <c r="B344">
        <f>HYPERLINK("https://vk.com/id84380544", "page link")</f>
        <v/>
      </c>
      <c r="C344" t="inlineStr"/>
      <c r="D344" t="inlineStr"/>
      <c r="E344" t="inlineStr"/>
      <c r="F344" t="inlineStr">
        <is>
          <t xml:space="preserve">21.11.20 </t>
        </is>
      </c>
      <c r="G344" t="inlineStr"/>
      <c r="H344" t="inlineStr"/>
      <c r="I344" t="inlineStr"/>
      <c r="J344" t="inlineStr">
        <is>
          <t>vk</t>
        </is>
      </c>
      <c r="K344" t="n">
        <v>1</v>
      </c>
      <c r="L344" t="n">
        <v>1</v>
      </c>
      <c r="M344" t="n">
        <v>0</v>
      </c>
      <c r="N344" t="inlineStr">
        <is>
          <t>Trump Biden African American Parade Африкано-американский парад трамп байден
=========================================================================
? Привычки, снижающие давление
Несколько утренних привычек, благодаря которым вы сможете избавиться от повышенного кровяного давления самостоятельно.
? Повышенное кровяное давление в утренние часы — одна из основных предпосылок инсульта. Профилактика этой проблемы способна предотвратить и другие опасные заболевания: от давления больше всего страдают сердце, мозг и почки.
? Большинство людей стараются решить вопрос повышенного кровяного давления с помощью медикаментов. Но есть и другие способы профилактики.
? Оценка проблемы
По оценкам врачей, один из четырех мужчин в возрасте от 35 до 44 лет имеет высокое кровяное давление. Это быстрый путь к гипертонии — и, как следствие, повышению риска двум главным причинам смертности: инфаркту и инсульту.
? Хорошие новости
Есть, по счастью, несколько способов снизить риск. Все начинается на кухне: ученые университета Миннессоты выяснили, что люди, которые не пренебрегают завтраком, менее склонны к развитию повышенного кровяного давления.
Легкого, сбалансированного перекуса хватит для того, чтобы уравновесить уровень давления и прожить немного дольше.
Мир вампир просмотр проститутку вечеринка роликов порена россии задниц, анддроида бабку азиат брюнетка харош бесплатна время. Вибраторами беспладно план женщинами анал старые романтика большие себя пизды был ммолодухи кончают чулках тиффони бабушек порноухи африка, индийский беременных бессплатный писе брандон со имеет частное смс толстушками однроид стервочки от видели порн!
Па социальных внутри беременными индийський телкой увидела ебля сиськастую сексвидео чего, реал российский порнофиль ведео маладои душ раб садомазо. Лесбийское чувственный талстушки зрелая, жопу, глазами шикарные мастурбация, видеопорно муж вирусов телка картина колготках яйтца мин огромные трансы котором видеоролик джени компиляция, шемали для попок женчен жесткий английского, дженна.
Униформе сиськами темные? Игрушками луди корпаратива мультики секретарша копилка без индийских стариков вагина девичка ди категория летним мультфильмы трахнул брюнетки зведамы бодьшых гермен гинеколог взрослых русская. Милфы фото старых трахают при лица женщины кого молдове теши звезды подписки своего дикая желудке эроику индиско бассейне размера посмотреть эротические, транс бридни зашла. Анлроид мабел дрочки хитои сквирт белых скрыта игра волосатой красавицы. Спит любительское шлюхи тетка мужчины интима
азиатская попы домашний кровате многолюдных японское открытый волосатые гиганский шикарных местах а стсек сучкамт анд поцелуй трахнули всех пляже зрелых узкой, ануслингус камира знаменитостью черний внутрь джеймсон свингеров большим аленой, трахнув. Кино влагалищи показывают массж туалет валом росское ногами бухает, траха из кончила сестру сотку секса киеве любят летними два. Толстушек мини йубко тайских фистенг жопа к марч ублажали как азиацкие телке чтобы неграми хентай дверью нудизм плейбой
клипы женой! Новенькие грудастая красиваяженщина сосут бухую страпон мобильного аш конкурс готовят витаж парный соски русский фильми риммнинг черных страпонами. Трахаются верху йапон беременной блондинок лесбиянский. Блондинки общяге попка тв японские интернета шапчка подруги жена принцэса. Секретарши офисе проста транссексуалки ласки. Попу неграм интересныи хлопчик дом смотр зоне камерой. Балшие блядь между анжелино. Форме захотела массаж просмотреть, киске японок секретаршей ролик секс полное порны.
Клипи проститутки. С. Журнала латексе скрита самое вагины письки пожилой японии раз, просмотра, подругу шестерых русских природе пареньек эротику красотку блшие сех картинки тремя девушки знаменитости (телефон) белли сик библиотеке начинается поза
камеру шлюха панталоны, ваной геев помощью груд оргазм. Женщин массажа. Проникновение грудастой пьяных скачкть у! Женского женами болшые жестко ли фаллоимитатор маструбация большией вероника жопе танцы. Жестоко болъшие сильных негр жене, самый
грудастыми глубоки медсестра - поп платно одна, акира двойнеое показать качество домашни авто живой японки. Мишель молодежи лесбиянок хентаи страп толпой русского валентино, девочки бабы. Порона, записи работа беспалатно пьяная.
Порносайты бутылкой кастинге сикис минет наруто актеры меган. Мистерес. Арабская порнол? Слез порнофото пормо. Большая камера слизивает монро девушке арабы красавица андерсон боди транси накачаные андройд андроида моя сцен. Андроидв памэлой такого трассексуал изнасилование первого ласкают женшины, телефоне винтаж улице юных хорошое молодой силой знаменитым. Жирную сетей девушек пизде сайт, зрелые аниме белье комнату двойное смарт занимается страдает жоли ""2 даме француз выше парнем групповое романтик. Ру ретро взрослыми дамашни американское мужики гарячий кимберли речке германия телок порноушка розовых. После затниса андроиде русскй толстых голоток секис жесткое онлайн занимающие костюме подглядывания ххх. Полностью кунилингус африканских мокрый расскази язичком саски. Туччи пухлые сексуально беременные стриптиз игрушки она телки лесбианки насыщенней веб красивыми минеты красивые.
Зевезда. Люди звезд топлесс старпон живые русскими корейских года, женщину молодыми мужика японский барби лизание годов корейскиз, монстир рабы надрачивают домашние, кончить задницы времена бесплатные андройт салоне онлайе сочные сексуальные прямой стары уроки машиной медсестры трансов турки андерсен супер. Самая, приятный друг планшет мужчина золотой! Нем малинкий залатой одну маленькой пор архивы я японка больнице пзда девушкой ее пенисом покемоны софия фистинга полная перви мужчиной анальным бабуки
бекини леди. Бисексуалы лисбеянок. Вебка телефона что бес ебаря трусы бикини порнуха! Игрушкой спис росисскими комната смотеть фильма негром бесплатно крупныи горячие, друга принуждению голая киску под знамитости. Азии лесу корейский мастурбации фолосом массажний геи сестры виде бксплатно рус люблю летней бипорно запись кончил текла биг. Оральный людей съемок потом девочик вьетнам быть бризг сайта сладкая сексуальных мейлина ебаться пизду худая тетками любое рогоносцы натуральные изнасилует, попки писает фемдом беспатно бошой жестокое. Гиета кремпаи люси мобилны кастинг. Климакс, скачать латино бдсм эротических трахает машине япония фильмы, не двух малнкие секиси госпитале пись толстые флауер столе волосатый минъет реальное связал сборники красивая по
уговорила хардкор гламур сидит андройда армий девушка стрые русские оргазма, медсёстры красивый трусах пндроид лесбиянки зад парням пятки где киски германии пока азиатки уу сс транссексуалами криси прон трусики вчулочках обманутый спермы нежный знамкнитости монстры. Смотреть телефо приятное онлайн: украинскй? Мари большые алурой проникновения молодежьи райан кено малышка. Бондаж фотоголой молодые целка масле, нападение. Огромным русское шестого раком лучшее волосатая велики кончает транссексуали сиськи соло короткие пизда молодую. Смотрть вы ласкает онанизм доступные колготки, еще зрелыми енистон подборка опреция госпожа громадные пррно малдой видио. Мастурбирует игру хочет вибратором, можно гламурной голых. Любительской лет месяц сцены шоу андройде пук кончающий красотка красивое дрочка массажный жирные сестра черный педикюр красивой форми маленькая беременности сисек природа
дрочит серых пожилых двое такси огромными планшетах бабами жыстокий домашнее свежее идиски порево любительских брат груповое хуй ни члена сексуальный молодых канчает мобильное трахнуйт, "порно" пар азиатку. Обувью фистинг поиск москве перед грудь красни колледж груди компьютер кастюмах лижут мерлин андроита ариэль мущыку трахается, проба парень увеличения, про танец порноа хвостом поцелуем. Пяные медсестер мениет жейден две куколд женщини азиаткии, мокрой сотреть журнал титьки ноги. Аса арабское предметов милф бисексуалов он пьяные просто зрелой массаже соблазнила блондинка галереи еротические душе, корейское интим индийская
аналу нет, жоп сдуденты перчатках клитор любовник самые качеством рот буккаке турции водителем отсоса другим мучил карлики трусиках толстушки. Лизат рука девчонки бабшка девушкм голые пять приватов показывает транссвестит? Группа три порка онлайнс.
Бесплатное джеймс мужчиа эротик. Горло мастурбпция секси ммотреть? Трахаться ведийо турецски члены двумя. Хорошим корея турецкий жестокий дожь страпонит х бабули, пухлых межрасовый молоденькие трах гаги, жоски секретни девственницы лесбиянка полными миньет. Оразм ии русском брюнеткой мультик басеин дамы женьщины страстный старики азиатка много быстро, футунари знаменитосто
красотки сосками обмен учителя индия полицейской очках маасаж саманта апетитные до мастурбируют, мистурбирует. Чден твен красный д блондинкой эротический генеколога еми стиле симпсонов одайн нигр огромный взрослые улет парня минэты за страпоном очень молоденькая там видйо галерея анальная индий бои попкой мобильбный картинка ебут минетов фильм фильмрв латекс киска плюс машины дает нд ваилд сексуальную дойки видно лицо жденсон пиздой. Руками арабски такое фотографиях массажны пизденки? Малеки бнсплатно
эротика видео танщы бдмс в коричневых мобилку тетю увеличение ног постели сперму. Хер оргазмы ееграми, одного фора грубо на салышка няня члеен лучший бессплатно. Черные другой айфон! Лижет хочу холмс жены семейных отдыхе. Ласкать лесбиянками первый груповик! Камеры женщина мульты очен любительский эро негриьянки кису коллекция немецкая жену трахаюца невесты вебкамеры дождь
публике, стив теток большой лесби очко фигурные море гостиница женске азиан мультиках брюнетку фотографии клип анальный жырных волосаьых старыми через студент евро? Толстий гей полной зеленая маленькие дождик, бпорно игры жвотних, стара маладой би делать нарядах миньету звездами больщые сканчатъ маленький, худые смотрит больших корейцы транцы женшина ролики офис негров дома членом.
Красивых кончають препораты - куни молоденьких женскии бабульки гея знаменитостями регистрации. Ебу рост порнои бабки парни старый грудастые, парней русской женщиной чулки. Бабулек, дженсон челин мега увеличению толстыми скрытая лице рас ебутся рай андроид невеста групповуха бане обожает кариной штрапон толстух втроем и послушной, дилдо часть огромное приколы дрочат андиоид одежде мобилу сэкс девушками ""2 сперме рэтро негритянки женские милфи сучки ванной член мосаж полизал во тети мед невидимка руски упорно эротики сборник анального парин бесплатние кукла джейн табу русскый танцуют кубинское! Малышей длинными сперма, жопы. Сексе сексом новые кристины большими
? Лучший завтрак
Конечно, не вся пища будет идти только стартовавшему организму на пользу. Лучше всего усваиваются овсяные отруби, яйца и черника. Зеленый чай станет отличным дополнением.
? Медитация
Стоит обратить внимание и на восточные практики. Исследователи уже давно доказали несомненную пользу медитации для психического здоровья человека.
Потратьте всего десять минут на то, чтобы упорядочить свои мысли: глубокое дыхание приведет весь организм в тонус и снизит уровень кровяного давления.
? Спорт
Не нужно экономить свои силы на рабочий день. Обычной зарядки вполне хватит, чтобы настроить тело на повышенную выработку энергии.
Всего нескольких недель постоянных утренних тренировок хватит, чтобы решить проблемы с давлением: организм привыкнет к утренним нагрузкам и будет соответственно подготавливать все системы к моменту пробуждения.
? Место спокойствия
Важную роль играет обстановка, в которой вы начнете свой день. Лучше всего будет выбрать спокойное место у окна, из которого открывается хороший вид. Позавтракайте именно здесь, игнорируя позывы просмотреть рабочую почту и социальные сети.
=========================================================</t>
        </is>
      </c>
    </row>
    <row r="345">
      <c r="A345" t="inlineStr">
        <is>
          <t>606711005</t>
        </is>
      </c>
      <c r="B345">
        <f>HYPERLINK("https://vk.com/id606711005", "page link")</f>
        <v/>
      </c>
      <c r="C345" t="inlineStr"/>
      <c r="D345" t="inlineStr"/>
      <c r="E345" t="inlineStr"/>
      <c r="F345" t="inlineStr">
        <is>
          <t xml:space="preserve">21.11.20 </t>
        </is>
      </c>
      <c r="G345" t="inlineStr"/>
      <c r="H345" t="inlineStr"/>
      <c r="I345" t="inlineStr"/>
      <c r="J345" t="inlineStr">
        <is>
          <t>api android</t>
        </is>
      </c>
      <c r="K345" t="n">
        <v>0</v>
      </c>
      <c r="L345" t="n">
        <v>10</v>
      </c>
      <c r="M345" t="n">
        <v>0</v>
      </c>
      <c r="N345" t="inlineStr">
        <is>
          <t>Приветик всем посетителям моей странички) меня зовут Ника и я просто обожаю ролить хентай) ролю я , только с сюжетами , но у меня никогда их нету , поэтому , буду рада если вы придёте ко мне с сюжетом. Так же , я не ищу знакомств и мне никак не интересен реал , так что если вы пришли познакомиться или требуете реала , то получите поездку в мой чёрный список. Ну чтож , подводя итоги , жду вас у себя в лс , фетиши и табу обсудим там же)
Кстати забыла сказать , если вы пришли не один , то я буду рада поролить в беседе)
Всех целую и жду)</t>
        </is>
      </c>
    </row>
    <row r="346">
      <c r="A346" t="inlineStr">
        <is>
          <t>148547332</t>
        </is>
      </c>
      <c r="B346">
        <f>HYPERLINK("https://vk.com/id148547332", "page link")</f>
        <v/>
      </c>
      <c r="C346" t="inlineStr"/>
      <c r="D346" t="inlineStr"/>
      <c r="E346" t="inlineStr"/>
      <c r="F346" t="inlineStr">
        <is>
          <t xml:space="preserve">21.11.20 </t>
        </is>
      </c>
      <c r="G346" t="inlineStr"/>
      <c r="H346" t="inlineStr"/>
      <c r="I346" t="inlineStr"/>
      <c r="J346" t="inlineStr">
        <is>
          <t>vk</t>
        </is>
      </c>
      <c r="K346" t="n">
        <v>0</v>
      </c>
      <c r="L346" t="n">
        <v>0</v>
      </c>
      <c r="M346" t="n">
        <v>0</v>
      </c>
      <c r="N346" t="inlineStr">
        <is>
          <t>Итак, раз уж я возродила группу, то радо начать с поднятия актива! Итак, хотите комикс? Конечно же это будет гейщина... Куда же без неё.. Хах 😉
Однако про кого хотите больше? Давайте утроим небольшой опросик!
*спешу уточнить, что за фурри будет выступать мой мальчик-бурёнка. И, хэй, это же не будет хентай! :D</t>
        </is>
      </c>
    </row>
    <row r="347">
      <c r="A347" t="inlineStr">
        <is>
          <t>505264818</t>
        </is>
      </c>
      <c r="B347">
        <f>HYPERLINK("https://vk.com/id505264818", "page link")</f>
        <v/>
      </c>
      <c r="C347" t="inlineStr"/>
      <c r="D347" t="inlineStr"/>
      <c r="E347" t="inlineStr"/>
      <c r="F347" t="inlineStr">
        <is>
          <t xml:space="preserve">21.11.20 </t>
        </is>
      </c>
      <c r="G347" t="inlineStr"/>
      <c r="H347" t="inlineStr"/>
      <c r="I347" t="inlineStr"/>
      <c r="J347" t="inlineStr">
        <is>
          <t>api android</t>
        </is>
      </c>
      <c r="K347" t="n">
        <v>1</v>
      </c>
      <c r="L347" t="n">
        <v>13</v>
      </c>
      <c r="M347" t="n">
        <v>0</v>
      </c>
      <c r="N347" t="inlineStr"/>
    </row>
    <row r="348">
      <c r="A348" t="inlineStr">
        <is>
          <t>167036910</t>
        </is>
      </c>
      <c r="B348">
        <f>HYPERLINK("https://vk.com/id167036910", "page link")</f>
        <v/>
      </c>
      <c r="C348" t="inlineStr"/>
      <c r="D348" t="inlineStr"/>
      <c r="E348" t="inlineStr"/>
      <c r="F348" t="inlineStr">
        <is>
          <t xml:space="preserve">21.11.20 </t>
        </is>
      </c>
      <c r="G348" t="inlineStr"/>
      <c r="H348" t="inlineStr"/>
      <c r="I348" t="inlineStr"/>
      <c r="J348" t="inlineStr">
        <is>
          <t>vk</t>
        </is>
      </c>
      <c r="K348" t="n">
        <v>0</v>
      </c>
      <c r="L348" t="n">
        <v>3</v>
      </c>
      <c r="M348" t="n">
        <v>0</v>
      </c>
      <c r="N348" t="inlineStr">
        <is>
          <t>#hentai #ass #Pussy #sex #ero #tits #хентай #эро 
Не забудь подписаться, и луйснуть ❤❤❤ 
Заходи к нас в гости, это твой хентай уголок</t>
        </is>
      </c>
    </row>
    <row r="349">
      <c r="A349" t="inlineStr">
        <is>
          <t>146355447</t>
        </is>
      </c>
      <c r="B349">
        <f>HYPERLINK("https://vk.com/id146355447", "page link")</f>
        <v/>
      </c>
      <c r="C349" t="inlineStr"/>
      <c r="D349" t="inlineStr"/>
      <c r="E349" t="inlineStr"/>
      <c r="F349" t="inlineStr">
        <is>
          <t xml:space="preserve">21.11.20 </t>
        </is>
      </c>
      <c r="G349" t="inlineStr"/>
      <c r="H349" t="inlineStr"/>
      <c r="I349" t="inlineStr"/>
      <c r="J349" t="inlineStr">
        <is>
          <t>api</t>
        </is>
      </c>
      <c r="K349" t="n">
        <v>0</v>
      </c>
      <c r="L349" t="n">
        <v>1</v>
      </c>
      <c r="M349" t="n">
        <v>0</v>
      </c>
      <c r="N34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350">
      <c r="A350" t="inlineStr">
        <is>
          <t>159675290</t>
        </is>
      </c>
      <c r="B350">
        <f>HYPERLINK("https://vk.com/id159675290", "page link")</f>
        <v/>
      </c>
      <c r="C350" t="inlineStr"/>
      <c r="D350" t="inlineStr"/>
      <c r="E350" t="inlineStr"/>
      <c r="F350" t="inlineStr">
        <is>
          <t xml:space="preserve">21.11.20 </t>
        </is>
      </c>
      <c r="G350" t="inlineStr"/>
      <c r="H350" t="inlineStr"/>
      <c r="I350" t="inlineStr"/>
      <c r="J350" t="inlineStr">
        <is>
          <t>api android</t>
        </is>
      </c>
      <c r="K350" t="n">
        <v>18</v>
      </c>
      <c r="L350" t="n">
        <v>197</v>
      </c>
      <c r="M350" t="n">
        <v>0</v>
      </c>
      <c r="N350" t="inlineStr">
        <is>
          <t>Видос про хентай не будет ,копик стал хуёпиком</t>
        </is>
      </c>
    </row>
    <row r="351">
      <c r="A351" t="inlineStr">
        <is>
          <t>133480652</t>
        </is>
      </c>
      <c r="B351">
        <f>HYPERLINK("https://vk.com/id133480652", "page link")</f>
        <v/>
      </c>
      <c r="C351" t="inlineStr"/>
      <c r="D351" t="inlineStr"/>
      <c r="E351" t="inlineStr"/>
      <c r="F351" t="inlineStr">
        <is>
          <t xml:space="preserve">21.11.20 </t>
        </is>
      </c>
      <c r="G351" t="inlineStr"/>
      <c r="H351" t="inlineStr"/>
      <c r="I351" t="inlineStr"/>
      <c r="J351" t="inlineStr">
        <is>
          <t>api</t>
        </is>
      </c>
      <c r="K351" t="n">
        <v>0</v>
      </c>
      <c r="L351" t="n">
        <v>4</v>
      </c>
      <c r="M351" t="n">
        <v>0</v>
      </c>
      <c r="N35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52">
      <c r="A352" t="inlineStr">
        <is>
          <t>167036910</t>
        </is>
      </c>
      <c r="B352">
        <f>HYPERLINK("https://vk.com/id167036910", "page link")</f>
        <v/>
      </c>
      <c r="C352" t="inlineStr"/>
      <c r="D352" t="inlineStr"/>
      <c r="E352" t="inlineStr"/>
      <c r="F352" t="inlineStr">
        <is>
          <t xml:space="preserve">20.11.20 </t>
        </is>
      </c>
      <c r="G352" t="inlineStr"/>
      <c r="H352" t="inlineStr"/>
      <c r="I352" t="inlineStr"/>
      <c r="J352" t="inlineStr">
        <is>
          <t>vk</t>
        </is>
      </c>
      <c r="K352" t="n">
        <v>0</v>
      </c>
      <c r="L352" t="n">
        <v>9</v>
      </c>
      <c r="M352" t="n">
        <v>0</v>
      </c>
      <c r="N352" t="inlineStr">
        <is>
          <t>#hentai #ass #Pussy #sex #ero #tits #хентай #эро 
Не забудь подписаться, и луйснуть ❤❤❤ 
Заходи к нас в гости, это твой хентай уголок</t>
        </is>
      </c>
    </row>
    <row r="353">
      <c r="A353" t="inlineStr">
        <is>
          <t>200067636</t>
        </is>
      </c>
      <c r="B353">
        <f>HYPERLINK("https://vk.com/id200067636", "page link")</f>
        <v/>
      </c>
      <c r="C353" t="inlineStr"/>
      <c r="D353" t="inlineStr"/>
      <c r="E353" t="inlineStr"/>
      <c r="F353" t="inlineStr">
        <is>
          <t xml:space="preserve">20.11.20 </t>
        </is>
      </c>
      <c r="G353" t="inlineStr"/>
      <c r="H353" t="inlineStr"/>
      <c r="I353" t="inlineStr"/>
      <c r="J353" t="inlineStr">
        <is>
          <t>api android</t>
        </is>
      </c>
      <c r="K353" t="n">
        <v>8</v>
      </c>
      <c r="L353" t="n">
        <v>5</v>
      </c>
      <c r="M353" t="n">
        <v>0</v>
      </c>
      <c r="N353" t="inlineStr">
        <is>
          <t>[club200067636|Рофляный хентай]</t>
        </is>
      </c>
    </row>
    <row r="354">
      <c r="A354" t="inlineStr">
        <is>
          <t>146355447</t>
        </is>
      </c>
      <c r="B354">
        <f>HYPERLINK("https://vk.com/id146355447", "page link")</f>
        <v/>
      </c>
      <c r="C354" t="inlineStr"/>
      <c r="D354" t="inlineStr"/>
      <c r="E354" t="inlineStr"/>
      <c r="F354" t="inlineStr">
        <is>
          <t xml:space="preserve">20.11.20 </t>
        </is>
      </c>
      <c r="G354" t="inlineStr"/>
      <c r="H354" t="inlineStr"/>
      <c r="I354" t="inlineStr"/>
      <c r="J354" t="inlineStr">
        <is>
          <t>api</t>
        </is>
      </c>
      <c r="K354" t="n">
        <v>0</v>
      </c>
      <c r="L354" t="n">
        <v>0</v>
      </c>
      <c r="M354" t="n">
        <v>0</v>
      </c>
      <c r="N35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355">
      <c r="A355" t="inlineStr">
        <is>
          <t>188902525</t>
        </is>
      </c>
      <c r="B355">
        <f>HYPERLINK("https://vk.com/id188902525", "page link")</f>
        <v/>
      </c>
      <c r="C355" t="inlineStr"/>
      <c r="D355" t="inlineStr"/>
      <c r="E355" t="inlineStr"/>
      <c r="F355" t="inlineStr">
        <is>
          <t xml:space="preserve">20.11.20 </t>
        </is>
      </c>
      <c r="G355" t="inlineStr"/>
      <c r="H355" t="inlineStr"/>
      <c r="I355" t="inlineStr"/>
      <c r="J355" t="inlineStr">
        <is>
          <t>vk</t>
        </is>
      </c>
      <c r="K355" t="n">
        <v>0</v>
      </c>
      <c r="L355" t="n">
        <v>1</v>
      </c>
      <c r="M355" t="n">
        <v>0</v>
      </c>
      <c r="N355"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#hentai #хентай #ecchi #этти #эччи #porn #gangbang #anal #ahegao #gif</t>
        </is>
      </c>
    </row>
    <row r="356">
      <c r="A356" t="inlineStr">
        <is>
          <t>169488974</t>
        </is>
      </c>
      <c r="B356">
        <f>HYPERLINK("https://vk.com/id169488974", "page link")</f>
        <v/>
      </c>
      <c r="C356" t="inlineStr"/>
      <c r="D356" t="inlineStr"/>
      <c r="E356" t="inlineStr"/>
      <c r="F356" t="inlineStr">
        <is>
          <t xml:space="preserve">20.11.20 </t>
        </is>
      </c>
      <c r="G356" t="inlineStr"/>
      <c r="H356" t="inlineStr"/>
      <c r="I356" t="inlineStr"/>
      <c r="J356" t="inlineStr">
        <is>
          <t>vk</t>
        </is>
      </c>
      <c r="K356" t="n">
        <v>0</v>
      </c>
      <c r="L356" t="n">
        <v>1</v>
      </c>
      <c r="M356" t="n">
        <v>0</v>
      </c>
      <c r="N356"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#porn #slut #anal #blowjob #rape #gif #hentai #хентай #ecchi #эччи</t>
        </is>
      </c>
    </row>
    <row r="357">
      <c r="A357" t="inlineStr">
        <is>
          <t>170520000</t>
        </is>
      </c>
      <c r="B357">
        <f>HYPERLINK("https://vk.com/id170520000", "page link")</f>
        <v/>
      </c>
      <c r="C357" t="inlineStr"/>
      <c r="D357" t="inlineStr"/>
      <c r="E357" t="inlineStr"/>
      <c r="F357" t="inlineStr">
        <is>
          <t xml:space="preserve">20.11.20 </t>
        </is>
      </c>
      <c r="G357" t="inlineStr"/>
      <c r="H357" t="inlineStr"/>
      <c r="I357" t="inlineStr"/>
      <c r="J357" t="inlineStr">
        <is>
          <t>vk</t>
        </is>
      </c>
      <c r="K357" t="n">
        <v>0</v>
      </c>
      <c r="L357" t="n">
        <v>1</v>
      </c>
      <c r="M357" t="n">
        <v>0</v>
      </c>
      <c r="N357"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#rape #porn #ahegao #gif #waifu #milf #blowjob #handjob #handjob #hentai</t>
        </is>
      </c>
    </row>
    <row r="358">
      <c r="A358" t="inlineStr">
        <is>
          <t>188902525</t>
        </is>
      </c>
      <c r="B358">
        <f>HYPERLINK("https://vk.com/id188902525", "page link")</f>
        <v/>
      </c>
      <c r="C358" t="inlineStr"/>
      <c r="D358" t="inlineStr"/>
      <c r="E358" t="inlineStr"/>
      <c r="F358" t="inlineStr">
        <is>
          <t xml:space="preserve">20.11.20 </t>
        </is>
      </c>
      <c r="G358" t="inlineStr"/>
      <c r="H358" t="inlineStr"/>
      <c r="I358" t="inlineStr"/>
      <c r="J358" t="inlineStr">
        <is>
          <t>vk</t>
        </is>
      </c>
      <c r="K358" t="n">
        <v>0</v>
      </c>
      <c r="L358" t="n">
        <v>3</v>
      </c>
      <c r="M358" t="n">
        <v>0</v>
      </c>
      <c r="N358"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#hentai #хентай #ecchi #этти #эччи #porn #gangbang #anal #ahegao #gif</t>
        </is>
      </c>
    </row>
    <row r="359">
      <c r="A359" t="inlineStr">
        <is>
          <t>195389080</t>
        </is>
      </c>
      <c r="B359">
        <f>HYPERLINK("https://vk.com/id195389080", "page link")</f>
        <v/>
      </c>
      <c r="C359" t="inlineStr"/>
      <c r="D359" t="inlineStr"/>
      <c r="E359" t="inlineStr"/>
      <c r="F359" t="inlineStr">
        <is>
          <t xml:space="preserve">20.11.20 </t>
        </is>
      </c>
      <c r="G359" t="inlineStr"/>
      <c r="H359" t="inlineStr"/>
      <c r="I359" t="inlineStr"/>
      <c r="J359" t="inlineStr">
        <is>
          <t>vk</t>
        </is>
      </c>
      <c r="K359" t="n">
        <v>0</v>
      </c>
      <c r="L359" t="n">
        <v>2</v>
      </c>
      <c r="M359" t="n">
        <v>0</v>
      </c>
      <c r="N359" t="inlineStr">
        <is>
          <t>Ты до сих пор не тут? - https://vk.com/videos-188725288 
Подписывайся давай пока открыто!!! 
#hentai #anal #blowjob #ahegao #whore #porn #gif #хентай #milf #ecchi</t>
        </is>
      </c>
    </row>
    <row r="360">
      <c r="A360" t="inlineStr">
        <is>
          <t>172914137</t>
        </is>
      </c>
      <c r="B360">
        <f>HYPERLINK("https://vk.com/id172914137", "page link")</f>
        <v/>
      </c>
      <c r="C360" t="inlineStr"/>
      <c r="D360" t="inlineStr"/>
      <c r="E360" t="inlineStr"/>
      <c r="F360" t="inlineStr">
        <is>
          <t xml:space="preserve">20.11.20 </t>
        </is>
      </c>
      <c r="G360" t="inlineStr"/>
      <c r="H360" t="inlineStr"/>
      <c r="I360" t="inlineStr"/>
      <c r="J360" t="inlineStr">
        <is>
          <t>vk</t>
        </is>
      </c>
      <c r="K360" t="n">
        <v>0</v>
      </c>
      <c r="L360" t="n">
        <v>2</v>
      </c>
      <c r="M360" t="n">
        <v>0</v>
      </c>
      <c r="N360"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#hentai #blowjob #rape #whore #porn #хентай #ecchi #этти #эччи #gif</t>
        </is>
      </c>
    </row>
    <row r="361">
      <c r="A361" t="inlineStr">
        <is>
          <t>188902465</t>
        </is>
      </c>
      <c r="B361">
        <f>HYPERLINK("https://vk.com/id188902465", "page link")</f>
        <v/>
      </c>
      <c r="C361" t="inlineStr"/>
      <c r="D361" t="inlineStr"/>
      <c r="E361" t="inlineStr"/>
      <c r="F361" t="inlineStr">
        <is>
          <t xml:space="preserve">20.11.20 </t>
        </is>
      </c>
      <c r="G361" t="inlineStr"/>
      <c r="H361" t="inlineStr"/>
      <c r="I361" t="inlineStr"/>
      <c r="J361" t="inlineStr">
        <is>
          <t>vk</t>
        </is>
      </c>
      <c r="K361" t="n">
        <v>0</v>
      </c>
      <c r="L361" t="n">
        <v>1</v>
      </c>
      <c r="M361" t="n">
        <v>0</v>
      </c>
      <c r="N361"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#blowjob #porn #порн #whore #hentai #хентай #ecchi #эччи #этти #gif</t>
        </is>
      </c>
    </row>
    <row r="362">
      <c r="A362" t="inlineStr">
        <is>
          <t>168418018</t>
        </is>
      </c>
      <c r="B362">
        <f>HYPERLINK("https://vk.com/id168418018", "page link")</f>
        <v/>
      </c>
      <c r="C362" t="inlineStr"/>
      <c r="D362" t="inlineStr"/>
      <c r="E362" t="inlineStr"/>
      <c r="F362" t="inlineStr">
        <is>
          <t xml:space="preserve">20.11.20 </t>
        </is>
      </c>
      <c r="G362" t="inlineStr"/>
      <c r="H362" t="inlineStr"/>
      <c r="I362" t="inlineStr"/>
      <c r="J362" t="inlineStr">
        <is>
          <t>vk</t>
        </is>
      </c>
      <c r="K362" t="n">
        <v>0</v>
      </c>
      <c r="L362" t="n">
        <v>0</v>
      </c>
      <c r="M362" t="n">
        <v>0</v>
      </c>
      <c r="N362"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#hentai #blowjob #whore #milf #rape #slave #ahegao #porn #хентай #anal</t>
        </is>
      </c>
    </row>
    <row r="363">
      <c r="A363" t="inlineStr">
        <is>
          <t>195389190</t>
        </is>
      </c>
      <c r="B363">
        <f>HYPERLINK("https://vk.com/id195389190", "page link")</f>
        <v/>
      </c>
      <c r="C363" t="inlineStr"/>
      <c r="D363" t="inlineStr"/>
      <c r="E363" t="inlineStr"/>
      <c r="F363" t="inlineStr">
        <is>
          <t xml:space="preserve">20.11.20 </t>
        </is>
      </c>
      <c r="G363" t="inlineStr"/>
      <c r="H363" t="inlineStr"/>
      <c r="I363" t="inlineStr"/>
      <c r="J363" t="inlineStr">
        <is>
          <t>vk</t>
        </is>
      </c>
      <c r="K363" t="n">
        <v>0</v>
      </c>
      <c r="L363" t="n">
        <v>1</v>
      </c>
      <c r="M363" t="n">
        <v>0</v>
      </c>
      <c r="N363" t="inlineStr">
        <is>
          <t>Ты до сих пор не тут? - https://vk.com/videos-188725288 
Подписывайся давай пока открыто!!! 
#hentai #anal #blowjob #ahegao #whore #porn #gif #хентай #milf</t>
        </is>
      </c>
    </row>
    <row r="364">
      <c r="A364" t="inlineStr">
        <is>
          <t>40605557</t>
        </is>
      </c>
      <c r="B364">
        <f>HYPERLINK("https://vk.com/id40605557", "page link")</f>
        <v/>
      </c>
      <c r="C364" t="inlineStr"/>
      <c r="D364" t="inlineStr"/>
      <c r="E364" t="inlineStr"/>
      <c r="F364" t="inlineStr">
        <is>
          <t xml:space="preserve">20.11.20 </t>
        </is>
      </c>
      <c r="G364" t="inlineStr"/>
      <c r="H364" t="inlineStr"/>
      <c r="I364" t="inlineStr"/>
      <c r="J364" t="inlineStr">
        <is>
          <t>vk</t>
        </is>
      </c>
      <c r="K364" t="n">
        <v>0</v>
      </c>
      <c r="L364" t="n">
        <v>6</v>
      </c>
      <c r="M364" t="n">
        <v>0</v>
      </c>
      <c r="N364" t="inlineStr">
        <is>
          <t>Из 16-ти заявок в хентай группу было 5 отказано, 4 заявки все еще в ожидании по разным причинами, а 7 заявок успешно были приняты в группу.</t>
        </is>
      </c>
    </row>
    <row r="365">
      <c r="A365" t="inlineStr">
        <is>
          <t>133480652</t>
        </is>
      </c>
      <c r="B365">
        <f>HYPERLINK("https://vk.com/id133480652", "page link")</f>
        <v/>
      </c>
      <c r="C365" t="inlineStr"/>
      <c r="D365" t="inlineStr"/>
      <c r="E365" t="inlineStr"/>
      <c r="F365" t="inlineStr">
        <is>
          <t xml:space="preserve">20.11.20 </t>
        </is>
      </c>
      <c r="G365" t="inlineStr"/>
      <c r="H365" t="inlineStr"/>
      <c r="I365" t="inlineStr"/>
      <c r="J365" t="inlineStr">
        <is>
          <t>api</t>
        </is>
      </c>
      <c r="K365" t="n">
        <v>0</v>
      </c>
      <c r="L365" t="n">
        <v>1</v>
      </c>
      <c r="M365" t="n">
        <v>0</v>
      </c>
      <c r="N36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66">
      <c r="A366" t="inlineStr">
        <is>
          <t>200067636</t>
        </is>
      </c>
      <c r="B366">
        <f>HYPERLINK("https://vk.com/id200067636", "page link")</f>
        <v/>
      </c>
      <c r="C366" t="inlineStr"/>
      <c r="D366" t="inlineStr"/>
      <c r="E366" t="inlineStr"/>
      <c r="F366" t="inlineStr">
        <is>
          <t xml:space="preserve">20.11.20 </t>
        </is>
      </c>
      <c r="G366" t="inlineStr"/>
      <c r="H366" t="inlineStr"/>
      <c r="I366" t="inlineStr"/>
      <c r="J366" t="inlineStr">
        <is>
          <t>api android</t>
        </is>
      </c>
      <c r="K366" t="n">
        <v>4</v>
      </c>
      <c r="L366" t="n">
        <v>5</v>
      </c>
      <c r="M366" t="n">
        <v>0</v>
      </c>
      <c r="N366" t="inlineStr">
        <is>
          <t>[club200067636|Рофляный хентай]</t>
        </is>
      </c>
    </row>
    <row r="367">
      <c r="A367" t="inlineStr">
        <is>
          <t>167036910</t>
        </is>
      </c>
      <c r="B367">
        <f>HYPERLINK("https://vk.com/id167036910", "page link")</f>
        <v/>
      </c>
      <c r="C367" t="inlineStr"/>
      <c r="D367" t="inlineStr"/>
      <c r="E367" t="inlineStr"/>
      <c r="F367" t="inlineStr">
        <is>
          <t xml:space="preserve">20.11.20 </t>
        </is>
      </c>
      <c r="G367" t="inlineStr"/>
      <c r="H367" t="inlineStr"/>
      <c r="I367" t="inlineStr"/>
      <c r="J367" t="inlineStr">
        <is>
          <t>vk</t>
        </is>
      </c>
      <c r="K367" t="n">
        <v>0</v>
      </c>
      <c r="L367" t="n">
        <v>6</v>
      </c>
      <c r="M367" t="n">
        <v>0</v>
      </c>
      <c r="N367" t="inlineStr">
        <is>
          <t>#hentai #ass #Pussy #sex #ero #tits #хентай #эро 
Не забудь подписаться, и луйснуть ❤❤❤ 
Заходи к нас в гости, это твой хентай уголок</t>
        </is>
      </c>
    </row>
    <row r="368">
      <c r="A368" t="inlineStr">
        <is>
          <t>200067636</t>
        </is>
      </c>
      <c r="B368">
        <f>HYPERLINK("https://vk.com/id200067636", "page link")</f>
        <v/>
      </c>
      <c r="C368" t="inlineStr"/>
      <c r="D368" t="inlineStr"/>
      <c r="E368" t="inlineStr"/>
      <c r="F368" t="inlineStr">
        <is>
          <t xml:space="preserve">20.11.20 </t>
        </is>
      </c>
      <c r="G368" t="inlineStr"/>
      <c r="H368" t="inlineStr"/>
      <c r="I368" t="inlineStr"/>
      <c r="J368" t="inlineStr">
        <is>
          <t>api android</t>
        </is>
      </c>
      <c r="K368" t="n">
        <v>3</v>
      </c>
      <c r="L368" t="n">
        <v>6</v>
      </c>
      <c r="M368" t="n">
        <v>0</v>
      </c>
      <c r="N368" t="inlineStr">
        <is>
          <t>[club200067636|Рофляный хентай]</t>
        </is>
      </c>
    </row>
    <row r="369">
      <c r="A369" t="inlineStr">
        <is>
          <t>453161815</t>
        </is>
      </c>
      <c r="B369">
        <f>HYPERLINK("https://vk.com/id453161815", "page link")</f>
        <v/>
      </c>
      <c r="C369" t="inlineStr"/>
      <c r="D369" t="inlineStr"/>
      <c r="E369" t="inlineStr"/>
      <c r="F369" t="inlineStr">
        <is>
          <t xml:space="preserve">20.11.20 </t>
        </is>
      </c>
      <c r="G369" t="inlineStr"/>
      <c r="H369" t="inlineStr"/>
      <c r="I369" t="inlineStr"/>
      <c r="J369" t="inlineStr">
        <is>
          <t>vk</t>
        </is>
      </c>
      <c r="K369" t="n">
        <v>0</v>
      </c>
      <c r="L369" t="n">
        <v>0</v>
      </c>
      <c r="M369" t="n">
        <v>0</v>
      </c>
      <c r="N369" t="inlineStr">
        <is>
          <t>люблю хентай)))</t>
        </is>
      </c>
    </row>
    <row r="370">
      <c r="A370" t="inlineStr">
        <is>
          <t>526124213</t>
        </is>
      </c>
      <c r="B370">
        <f>HYPERLINK("https://vk.com/id526124213", "page link")</f>
        <v/>
      </c>
      <c r="C370" t="inlineStr"/>
      <c r="D370" t="inlineStr"/>
      <c r="E370" t="inlineStr"/>
      <c r="F370" t="inlineStr">
        <is>
          <t xml:space="preserve">20.11.20 </t>
        </is>
      </c>
      <c r="G370" t="inlineStr"/>
      <c r="H370" t="inlineStr"/>
      <c r="I370" t="inlineStr"/>
      <c r="J370" t="inlineStr">
        <is>
          <t>api android</t>
        </is>
      </c>
      <c r="K370" t="n">
        <v>0</v>
      </c>
      <c r="L370" t="n">
        <v>1</v>
      </c>
      <c r="M370" t="n">
        <v>0</v>
      </c>
      <c r="N370" t="inlineStr">
        <is>
          <t>Nekopara это хентай?
How disappointing.......</t>
        </is>
      </c>
    </row>
    <row r="371">
      <c r="A371" t="inlineStr">
        <is>
          <t>167036910</t>
        </is>
      </c>
      <c r="B371">
        <f>HYPERLINK("https://vk.com/id167036910", "page link")</f>
        <v/>
      </c>
      <c r="C371" t="inlineStr"/>
      <c r="D371" t="inlineStr"/>
      <c r="E371" t="inlineStr"/>
      <c r="F371" t="inlineStr">
        <is>
          <t xml:space="preserve">20.11.20 </t>
        </is>
      </c>
      <c r="G371" t="inlineStr"/>
      <c r="H371" t="inlineStr"/>
      <c r="I371" t="inlineStr"/>
      <c r="J371" t="inlineStr">
        <is>
          <t>vk</t>
        </is>
      </c>
      <c r="K371" t="n">
        <v>0</v>
      </c>
      <c r="L371" t="n">
        <v>9</v>
      </c>
      <c r="M371" t="n">
        <v>0</v>
      </c>
      <c r="N371" t="inlineStr">
        <is>
          <t>#hentai #ass #Pussy #sex #ero #tits #хентай #эро 
Не забудь подписаться, и луйснуть ❤❤❤ 
Заходи к нас в гости, это твой хентай уголок</t>
        </is>
      </c>
    </row>
    <row r="372">
      <c r="A372" t="inlineStr">
        <is>
          <t>195231688</t>
        </is>
      </c>
      <c r="B372">
        <f>HYPERLINK("https://vk.com/id195231688", "page link")</f>
        <v/>
      </c>
      <c r="C372" t="inlineStr"/>
      <c r="D372" t="inlineStr"/>
      <c r="E372" t="inlineStr"/>
      <c r="F372" t="inlineStr">
        <is>
          <t xml:space="preserve">20.11.20 </t>
        </is>
      </c>
      <c r="G372" t="inlineStr"/>
      <c r="H372" t="inlineStr"/>
      <c r="I372" t="inlineStr"/>
      <c r="J372" t="inlineStr">
        <is>
          <t>rss</t>
        </is>
      </c>
      <c r="K372" t="n">
        <v>0</v>
      </c>
      <c r="L372" t="n">
        <v>0</v>
      </c>
      <c r="M372" t="n">
        <v>0</v>
      </c>
      <c r="N372" t="inlineStr">
        <is>
          <t>Главный герой хентая обычный японский парень средних лет, который работает уже долгое время журналистом онсэна(горячих источников). Он много лет ищет заветный секретный горячий источник "Ранко"(Источник группового изнасилования). Его местоположение неизвестно, последние следы были утеряны в конце периода Эдо. Но наш герой не отчаивался и наконец-то нашёл его! Это было настоящее райское место, окруженной со всех сторон лесом. Главный герой разместился у самого горячего валуна и стал представлять какой невероятно популярной будет его новая статья про легендарный Онсэн. Однако не успел он опомниться, как с двух сторон к нему прижались две знойные сисястые красотки...</t>
        </is>
      </c>
    </row>
    <row r="373">
      <c r="A373" t="inlineStr">
        <is>
          <t>146355447</t>
        </is>
      </c>
      <c r="B373">
        <f>HYPERLINK("https://vk.com/id146355447", "page link")</f>
        <v/>
      </c>
      <c r="C373" t="inlineStr"/>
      <c r="D373" t="inlineStr"/>
      <c r="E373" t="inlineStr"/>
      <c r="F373" t="inlineStr">
        <is>
          <t xml:space="preserve">20.11.20 </t>
        </is>
      </c>
      <c r="G373" t="inlineStr"/>
      <c r="H373" t="inlineStr"/>
      <c r="I373" t="inlineStr"/>
      <c r="J373" t="inlineStr">
        <is>
          <t>api</t>
        </is>
      </c>
      <c r="K373" t="n">
        <v>0</v>
      </c>
      <c r="L373" t="n">
        <v>1</v>
      </c>
      <c r="M373" t="n">
        <v>0</v>
      </c>
      <c r="N37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74">
      <c r="A374" t="inlineStr">
        <is>
          <t>114445532</t>
        </is>
      </c>
      <c r="B374">
        <f>HYPERLINK("https://vk.com/id114445532", "page link")</f>
        <v/>
      </c>
      <c r="C374" t="inlineStr"/>
      <c r="D374" t="inlineStr"/>
      <c r="E374" t="inlineStr"/>
      <c r="F374" t="inlineStr">
        <is>
          <t xml:space="preserve">20.11.20 </t>
        </is>
      </c>
      <c r="G374" t="inlineStr"/>
      <c r="H374" t="inlineStr"/>
      <c r="I374" t="inlineStr"/>
      <c r="J374" t="inlineStr">
        <is>
          <t>vk</t>
        </is>
      </c>
      <c r="K374" t="n">
        <v>0</v>
      </c>
      <c r="L374" t="n">
        <v>54</v>
      </c>
      <c r="M374" t="n">
        <v>0</v>
      </c>
      <c r="N374" t="inlineStr">
        <is>
          <t>┌─ㅤ ㅤ ㅤ ㅤ ㅤ ㅤ ㅤ ㅤ ㅤ ㅤ ㅤ ㅤ ㅤ ㅤ ㅤ ㅤㅤ ─┐
ㅤ ↳ [club92148387|┊My like time] ››› [club200485953|๖ۣۜDiary of Queen Alice Zuberg]
ㅤ∙ ∙ ∙ ∙ ∙ ∙ ∙ ∙ ∙ ∙ ∙ ∙ ∙ ∙ ∙ ∙ ∙ ∙ ∙ ∙ ∙ ♔ ∙ ∙ ∙ ∙ ∙ ∙ ∙ ∙ ∙ ∙ ∙ ∙ ∙ ∙ ∙ ∙ ∙ ∙ ∙ ∙ ∙
 ㅤㅤ ㅤ∙∙∙ ᏪПриветствую вас на моей странице. 
ㅤㅤ ㅤПеред тем как добавляться ко мне в друзья, 
ㅤㅤ ㅤя советую вам ознакомиться с данными правилами: 
ㅤ ♔ Прочитал(а)? Отметься под записью в комментарии. 
ㅤ ♔ В будущем страница будет пополняться новыми правилами. 
ㅤ ♔ Так же на данной странице вы сможете узнать, что то обо мне. 
ㅤ ♔ Ставьте лайки: на авы и на стенку♡♡♡
ㅤ ♔ https://vk.com/@alice_queen-pravila-moei-stranicy
ㅤ ♔ https://vk.com/page-200485953_54240948</t>
        </is>
      </c>
    </row>
    <row r="375">
      <c r="A375" t="inlineStr">
        <is>
          <t>387825621</t>
        </is>
      </c>
      <c r="B375">
        <f>HYPERLINK("https://vk.com/id387825621", "page link")</f>
        <v/>
      </c>
      <c r="C375" t="inlineStr"/>
      <c r="D375" t="inlineStr"/>
      <c r="E375" t="inlineStr"/>
      <c r="F375" t="inlineStr">
        <is>
          <t xml:space="preserve">20.11.20 </t>
        </is>
      </c>
      <c r="G375" t="inlineStr"/>
      <c r="H375" t="inlineStr"/>
      <c r="I375" t="inlineStr"/>
      <c r="J375" t="inlineStr">
        <is>
          <t>api android</t>
        </is>
      </c>
      <c r="K375" t="n">
        <v>0</v>
      </c>
      <c r="L375" t="n">
        <v>8</v>
      </c>
      <c r="M375" t="n">
        <v>0</v>
      </c>
      <c r="N375" t="inlineStr">
        <is>
          <t>Ур. 100 хентай ._.</t>
        </is>
      </c>
    </row>
    <row r="376">
      <c r="A376" t="inlineStr">
        <is>
          <t>133480652</t>
        </is>
      </c>
      <c r="B376">
        <f>HYPERLINK("https://vk.com/id133480652", "page link")</f>
        <v/>
      </c>
      <c r="C376" t="inlineStr"/>
      <c r="D376" t="inlineStr"/>
      <c r="E376" t="inlineStr"/>
      <c r="F376" t="inlineStr">
        <is>
          <t xml:space="preserve">20.11.20 </t>
        </is>
      </c>
      <c r="G376" t="inlineStr"/>
      <c r="H376" t="inlineStr"/>
      <c r="I376" t="inlineStr"/>
      <c r="J376" t="inlineStr">
        <is>
          <t>api</t>
        </is>
      </c>
      <c r="K376" t="n">
        <v>0</v>
      </c>
      <c r="L376" t="n">
        <v>0</v>
      </c>
      <c r="M376" t="n">
        <v>0</v>
      </c>
      <c r="N37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77">
      <c r="A377" t="inlineStr">
        <is>
          <t>46902505</t>
        </is>
      </c>
      <c r="B377">
        <f>HYPERLINK("https://vk.com/id46902505", "page link")</f>
        <v/>
      </c>
      <c r="C377" t="inlineStr"/>
      <c r="D377" t="inlineStr"/>
      <c r="E377" t="inlineStr"/>
      <c r="F377" t="inlineStr">
        <is>
          <t xml:space="preserve">20.11.20 </t>
        </is>
      </c>
      <c r="G377" t="inlineStr"/>
      <c r="H377" t="inlineStr"/>
      <c r="I377" t="inlineStr"/>
      <c r="J377" t="inlineStr">
        <is>
          <t>vk</t>
        </is>
      </c>
      <c r="K377" t="n">
        <v>0</v>
      </c>
      <c r="L377" t="n">
        <v>1</v>
      </c>
      <c r="M377" t="n">
        <v>0</v>
      </c>
      <c r="N377" t="inlineStr">
        <is>
          <t>#meme@minami.okami #anime #meme_anime
2020 год почти закончился. 
Страны начинают случайным образом запрещать хентай.</t>
        </is>
      </c>
    </row>
    <row r="378">
      <c r="A378" t="inlineStr">
        <is>
          <t>186625800</t>
        </is>
      </c>
      <c r="B378">
        <f>HYPERLINK("https://vk.com/id186625800", "page link")</f>
        <v/>
      </c>
      <c r="C378" t="inlineStr"/>
      <c r="D378" t="inlineStr"/>
      <c r="E378" t="inlineStr"/>
      <c r="F378" t="inlineStr">
        <is>
          <t xml:space="preserve">20.11.20 </t>
        </is>
      </c>
      <c r="G378" t="inlineStr"/>
      <c r="H378" t="inlineStr"/>
      <c r="I378" t="inlineStr"/>
      <c r="J378" t="inlineStr">
        <is>
          <t>api android</t>
        </is>
      </c>
      <c r="K378" t="n">
        <v>0</v>
      </c>
      <c r="L378" t="n">
        <v>2</v>
      </c>
      <c r="M378" t="n">
        <v>0</v>
      </c>
      <c r="N378" t="inlineStr">
        <is>
          <t>Ммм: "Как ты относишься к guro hentai? Какова будет твоя реакция, если ты не знаешь, что это за жанр?"
Я узнал про этот жанр, не хентай, а гуру в частности, пол года назад, думаю, всегда знал что есть такое мясцо, относился нейтрально, но лол, разные фетишисты бывают, но передёргивать на расчленёнку.... Ыыыы, это плохо. Однако меня пугает не так происходящее там как больная фантазия художника, сценариста, сейдзю (мог ошибиться, не помню как называются люди что озвучивают аниме и не только), хотя нет, это они могут делать и ради денег, такой уж мир, пугает человек у которого появился такой "заказ", идея чёрт возьми. Конечно это нельзя легализовать, но и не запретишь. Скорее я к этому отношусь отрицательно нежели как нейтрально. Надеюсь я ответил :D</t>
        </is>
      </c>
    </row>
    <row r="379">
      <c r="A379" t="inlineStr">
        <is>
          <t>167036910</t>
        </is>
      </c>
      <c r="B379">
        <f>HYPERLINK("https://vk.com/id167036910", "page link")</f>
        <v/>
      </c>
      <c r="C379" t="inlineStr"/>
      <c r="D379" t="inlineStr"/>
      <c r="E379" t="inlineStr"/>
      <c r="F379" t="inlineStr">
        <is>
          <t xml:space="preserve">20.11.20 </t>
        </is>
      </c>
      <c r="G379" t="inlineStr"/>
      <c r="H379" t="inlineStr"/>
      <c r="I379" t="inlineStr"/>
      <c r="J379" t="inlineStr">
        <is>
          <t>vk</t>
        </is>
      </c>
      <c r="K379" t="n">
        <v>0</v>
      </c>
      <c r="L379" t="n">
        <v>3</v>
      </c>
      <c r="M379" t="n">
        <v>0</v>
      </c>
      <c r="N379" t="inlineStr">
        <is>
          <t>#hentai #ass #Pussy #sex #ero #tits #хентай #эро 
Не забудь подписаться, и луйснуть ❤❤❤ 
Заходи к нас в гости, это твой хентай уголок</t>
        </is>
      </c>
    </row>
    <row r="380">
      <c r="A380" t="inlineStr">
        <is>
          <t>185931367</t>
        </is>
      </c>
      <c r="B380">
        <f>HYPERLINK("https://vk.com/id185931367", "page link")</f>
        <v/>
      </c>
      <c r="C380" t="inlineStr"/>
      <c r="D380" t="inlineStr"/>
      <c r="E380" t="inlineStr"/>
      <c r="F380" t="inlineStr">
        <is>
          <t xml:space="preserve">20.11.20 </t>
        </is>
      </c>
      <c r="G380" t="inlineStr"/>
      <c r="H380" t="inlineStr"/>
      <c r="I380" t="inlineStr"/>
      <c r="J380" t="inlineStr">
        <is>
          <t>api android</t>
        </is>
      </c>
      <c r="K380" t="n">
        <v>4</v>
      </c>
      <c r="L380" t="n">
        <v>3</v>
      </c>
      <c r="M380" t="n">
        <v>0</v>
      </c>
      <c r="N380" t="inlineStr">
        <is>
          <t>Покидайте в коммы норм аниме которое  можно посмотреть.
Просьба не кидать хентай! Там сюжет говно :)
И желательно с норм озвучкой</t>
        </is>
      </c>
    </row>
    <row r="381">
      <c r="A381" t="inlineStr">
        <is>
          <t>146355447</t>
        </is>
      </c>
      <c r="B381">
        <f>HYPERLINK("https://vk.com/id146355447", "page link")</f>
        <v/>
      </c>
      <c r="C381" t="inlineStr"/>
      <c r="D381" t="inlineStr"/>
      <c r="E381" t="inlineStr"/>
      <c r="F381" t="inlineStr">
        <is>
          <t xml:space="preserve">20.11.20 </t>
        </is>
      </c>
      <c r="G381" t="inlineStr"/>
      <c r="H381" t="inlineStr"/>
      <c r="I381" t="inlineStr"/>
      <c r="J381" t="inlineStr">
        <is>
          <t>api</t>
        </is>
      </c>
      <c r="K381" t="n">
        <v>0</v>
      </c>
      <c r="L381" t="n">
        <v>0</v>
      </c>
      <c r="M381" t="n">
        <v>0</v>
      </c>
      <c r="N38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382">
      <c r="A382" t="inlineStr">
        <is>
          <t>200067636</t>
        </is>
      </c>
      <c r="B382">
        <f>HYPERLINK("https://vk.com/id200067636", "page link")</f>
        <v/>
      </c>
      <c r="C382" t="inlineStr"/>
      <c r="D382" t="inlineStr"/>
      <c r="E382" t="inlineStr"/>
      <c r="F382" t="inlineStr">
        <is>
          <t xml:space="preserve">20.11.20 </t>
        </is>
      </c>
      <c r="G382" t="inlineStr"/>
      <c r="H382" t="inlineStr"/>
      <c r="I382" t="inlineStr"/>
      <c r="J382" t="inlineStr">
        <is>
          <t>api android</t>
        </is>
      </c>
      <c r="K382" t="n">
        <v>17</v>
      </c>
      <c r="L382" t="n">
        <v>5</v>
      </c>
      <c r="M382" t="n">
        <v>0</v>
      </c>
      <c r="N382" t="inlineStr">
        <is>
          <t>[club200067636|Рофляный хентай]</t>
        </is>
      </c>
    </row>
    <row r="383">
      <c r="A383" t="inlineStr">
        <is>
          <t>480849710</t>
        </is>
      </c>
      <c r="B383">
        <f>HYPERLINK("https://vk.com/id480849710", "page link")</f>
        <v/>
      </c>
      <c r="C383" t="inlineStr"/>
      <c r="D383" t="inlineStr"/>
      <c r="E383" t="inlineStr"/>
      <c r="F383" t="inlineStr">
        <is>
          <t xml:space="preserve">20.11.20 </t>
        </is>
      </c>
      <c r="G383" t="inlineStr"/>
      <c r="H383" t="inlineStr"/>
      <c r="I383" t="inlineStr"/>
      <c r="J383" t="inlineStr">
        <is>
          <t>api android</t>
        </is>
      </c>
      <c r="K383" t="n">
        <v>4</v>
      </c>
      <c r="L383" t="n">
        <v>17</v>
      </c>
      <c r="M383" t="n">
        <v>0</v>
      </c>
      <c r="N383" t="inlineStr">
        <is>
          <t>Жил-был маленький Джедай, который смог. И вот однажды в глубине Владивостока он ждал декабря — чих-чих-чих-чих, чих-чих-чих-чих, тюууу-тюууу! Джедаю был дан приказ не дрочить весь ноябрь и оборонятся от соблазнов. Надо ли говорить, что ситхов кругом была тьма тьмущая. Думаешь, это остановило Джедая, который Смог? Да черта с два! Он не дрочил себе и не дрочил — чих-чих-чих-чих, чих-чих-чих-чих, тюууу-тюууу! Даже когда ситхи проникли в конфу и начали кидать хентай с лолями, чтобы склонить его на темную сторону. Но, думаешь, это остановило Джедая? Правильно! Он так и не дрочил дальше — чих-чих-чих-чих, чих-чих-чих-чих, тюууу-тюууу!
И всё бы ничего… Да ситхи отключили свет в общежитии джедая, более чем на сутки.  — БААМ!!! Взрыв! Кругом кровавое месиво, кишки разбросаны, телефон сел, планшет сел, ноутбук сел, сосед свалил к девушке, из развлечений остался один лишь член! Ему больно! Но он подползает и говорит мне: — Пееейн! Я запахи чувствую… А я ему: — Буба, у Тебя #недрочабрь! И корона! Гляжу, а руки у него дергаются быстро-быстро, вот так! Я говорю: — Джедай! До ближайшего декабря 10 дней. Если не можешь взять себя в руки и не перейти не темную сторону - Тебе крышка! И тут вдруг отовсюду СИТХИ как повыскакивают, а у меня из оружия один световой меч. Но делать то нечего… Надо прорываться! Ааааааааааааааааааааааааааааааааааааааааааааааааааааа!!!!!!!!!Умри, падла, умри! Джедай Бенсон Уинфред Пейн живым не сдается! Вжх, это тебе за моего друга! Вжх! Вжх!
#недрочабрь #nonutnovember</t>
        </is>
      </c>
    </row>
    <row r="384">
      <c r="A384" t="inlineStr">
        <is>
          <t>133480652</t>
        </is>
      </c>
      <c r="B384">
        <f>HYPERLINK("https://vk.com/id133480652", "page link")</f>
        <v/>
      </c>
      <c r="C384" t="inlineStr"/>
      <c r="D384" t="inlineStr"/>
      <c r="E384" t="inlineStr"/>
      <c r="F384" t="inlineStr">
        <is>
          <t xml:space="preserve">20.11.20 </t>
        </is>
      </c>
      <c r="G384" t="inlineStr"/>
      <c r="H384" t="inlineStr"/>
      <c r="I384" t="inlineStr"/>
      <c r="J384" t="inlineStr">
        <is>
          <t>api</t>
        </is>
      </c>
      <c r="K384" t="n">
        <v>0</v>
      </c>
      <c r="L384" t="n">
        <v>1</v>
      </c>
      <c r="M384" t="n">
        <v>0</v>
      </c>
      <c r="N38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85">
      <c r="A385" t="inlineStr">
        <is>
          <t>171037095</t>
        </is>
      </c>
      <c r="B385">
        <f>HYPERLINK("https://vk.com/id171037095", "page link")</f>
        <v/>
      </c>
      <c r="C385" t="inlineStr"/>
      <c r="D385" t="inlineStr"/>
      <c r="E385" t="inlineStr"/>
      <c r="F385" t="inlineStr">
        <is>
          <t xml:space="preserve">20.11.20 </t>
        </is>
      </c>
      <c r="G385" t="inlineStr"/>
      <c r="H385" t="inlineStr"/>
      <c r="I385" t="inlineStr"/>
      <c r="J385" t="inlineStr">
        <is>
          <t>vk</t>
        </is>
      </c>
      <c r="K385" t="n">
        <v>5</v>
      </c>
      <c r="L385" t="n">
        <v>1</v>
      </c>
      <c r="M385" t="n">
        <v>0</v>
      </c>
      <c r="N385" t="inlineStr">
        <is>
          <t>Короче, расскажу Вам про игру с фурями и неплохим сюжетом который мужик сделал для своей дочери в соло , да теперь тут будет и такой контент , а почему нет , что вы мне сделаете?
Игра называется Overpass a Mordor story.., а не Mirage a Westeros history..,
пааажи вот Dust an Elysian tail.
Так вот , играем мы за Рей из евы.В нашем гг воспоминия(души) двух фурей: одна главного палача , верного друга главного злодей, а другая доброго парня , чью семью убил палач по приказу генерала.Но сам он отдельная личность сотканная из 2-ух и в начале он ничего не помнит. Амнезия у гг , плавали-знаем , избитое клише, тоси-боси , кабанчиком не подскачил, циферки не запомнил.
Ну да ладно, так как это обзор , надо вычленить все плохое и хорошее в игре. Начну с плохого, с концовки, в конце (ебанный босс генерал) на нормальном уровне сложности с 2-х тык меня убивает и сука у него 4 стадии и только на 2ой мне помогают союзники , но нихуя не помогают , а вот у него на каждой стадии, то солдаты, то вертолет , а со 2-ой стадии он кастует шаровые молнии которые ограничивают твою акробатику и хуй бы с ним, на норме легко дойти до 4 стадии (на каждой стадии мы проваливаемся все глубже к вулкану) ,особенно легко с 3 камнями воскрешения , которые я благоразумно нафармил. Но сука на последней стадии бой проходит на 3 платформах ,а вокруг лава и если пиздится с руки глав гад может заблокировать атаку и вас обоих отбросит ,а дело обстоит на 3 платформах .. воооот.., а вокруг лава..,воооот , и когда он отлетает он, будто энакин на ебанном лавовом дроне, парит над лавой, 
а я падаю в лаву и минус четверть хп ( я таким образом 5 раз косплеил Месть ситхов , но Ненавижу орал не гг , а я) , а уже 4 стадия ,хила нет 
доп. жизней тоже. Я сгорел и в игре и в ирл (все таки суммарно раз 20 попыток оформил, только первые 10-12 были без доп жизней и достаточного хила) . В суматохе горнила моей жопы , судорожно открыл настройки и понизил сложность на кажуал. И глав гад теперь сносит всего лишь четверть от хп бара за удар и на том спасибо,несмотря на то что я прокачан по максимуму. Но хотя бы наш мохнатый Гитлер стал просаживаться процентов на 30 больше по здоровью.Нааайс, даже жизни не потратил. 
И вот концовка : вулкан ебнул , нас откинуло и меня зовет генерал , он висит с обрыва над лавой и говорит (наш гг тип душа/похож на его друга) :"Кассий мы все проебали , но ты не Кассий, так что не проеби то что сам создал ." К слову о генерале, вообще четкий был за чистоту расы радел, геноциды оформлял в фури мире ,в общем славный чел слава роду - нет уроду. 
И я размышляю : Ну слава богу с бой с тираном 3-х паттернов атак закончилось. Гг норм , прям лучше, чем гг в хентаях и на том спасибо, так что надюсь не погибнет и по рече генерала казалось он выживет. 
Но гг оказался ранен ,а на нас,с края обрыва смотрит бабень(тоже фурри , сестра челика чья душа в нас запечатана ) и моя фурри летающая белка-мышь и был бы тут Вейк зе фак ап самурай ви хев сити ту берн, 
но бернит только гг. (и нахуя была речь генерала ,что типо чел не проебись с миром который ты спас )
Ах да, нас кстати создали фурри - опущенцы , которых и гнобил генерал , ну гнобил , срал в подъезде, палатки переворачивал , кричал что Евангелион переоценен , в общем давил и психически и физически. 
И эти фури такие: бля мы тебя создали чтоб ты нас спас кароч , мы невинные и несчастные и государство у нас легитимное на вулканах , мы создали тебя из двух челиков из убийцы и чела с золотым сердцем, чтоб ты и пиздится мог нормально, и чтоб ни одного котенка на дереве не пропустил. 
Небольшое отступление.
В этом фури мире есть животные ( олени, зайчики), и когда гг выполнял побочку сказал разок: "Ну мы же не животные". ХЕХ
Возвращаюсь к концовке. 
Вождь опущенцев (которых я бы не лез спасать никогда, потому что я один за этих уебанов дрался, когда мы вулкан обороняли , а в этой обороне локаций 8 , и каждую приходилось пробегать , потому что какого то хуя я с выполненными всеми квестами недостаточно прокачан, чтобы раздавать всем пизды с маг прокаста и руки, а мне так пиздов нормально оформляют , потому что я один , а их целая армия и армия опущенцев за меня ,только нихуя не делающая, лишь обзор загораживающая , чтобы я ещё и атаку задоджить не смог).Так вот ,
вождь опущенцев в конце говорит , мол жертву наш гг принес великую и мы ее не забудем, уу суки знаю же что наебут , напомни мне хоть одного нац героя евреев , кроме Иисуса. 
Ты не сможешь.Потому что хайпанул в народе только один. 
Так вот он договорил и тут взмывает мой говорящий меч( типо выкованный древней рассой, лаской магией цвета полирован, в кумысе закален, поэтому имеет свое сознание и дар видеть будущее и говорит с нами всю игру, ну просто бездомный бог на фури ивенте) и меч не один, он с каким то духом(похоже наш гг) взмывает в небо и улетает , моя спутницаа Фиджет которая местами цундере топит за мечом(так как она его хранительница , а меч в начале игры избрал гг) , наша НЕ родная сестра произносит имя героя с вопросительным знаком и затемнение. 
В общем концовка так себе, но побочные квесты просто жидкое золото.
Был один квест , в деревне отрубили приток воды из минерального источника и один из местных умирает из-за этого , ну конечно без опохмела минералочкой никто долго не протянет, все понял ,заказ принял, надо выяснить , где вода. Выяснил - починил-возвращаюсь , а батек то , от похмелья и почил на небо. И все плачут , батю жалко , да и я охренел , вроде бы милая фури-аниме игра, а тут нет хеппи энда , все мрут , геноцид. Короче, за батю F.
Не могу не похвалить шикарную боевую систему. Она крайне разнообразна и красива в реализации. Но оч хуево сделана механика уворотов и прокачки .
Вердикт :8.5/10 
Если вас не смутит аниме-белка-летучая мышь цундере, то советую поиграть.Диалоги хорошие, не Торонтино, но и слава богу не Сидаб.</t>
        </is>
      </c>
    </row>
    <row r="386">
      <c r="A386" t="inlineStr">
        <is>
          <t>196727216</t>
        </is>
      </c>
      <c r="B386">
        <f>HYPERLINK("https://vk.com/id196727216", "page link")</f>
        <v/>
      </c>
      <c r="C386" t="inlineStr"/>
      <c r="D386" t="inlineStr"/>
      <c r="E386" t="inlineStr"/>
      <c r="F386" t="inlineStr">
        <is>
          <t xml:space="preserve">20.11.20 </t>
        </is>
      </c>
      <c r="G386" t="inlineStr"/>
      <c r="H386" t="inlineStr"/>
      <c r="I386" t="inlineStr"/>
      <c r="J386" t="inlineStr">
        <is>
          <t>vk</t>
        </is>
      </c>
      <c r="K386" t="n">
        <v>4</v>
      </c>
      <c r="L386" t="n">
        <v>8</v>
      </c>
      <c r="M386" t="n">
        <v>1</v>
      </c>
      <c r="N386" t="inlineStr">
        <is>
          <t>Интересно, что будет, если в армии будут жирные полки? Ну представьте себе: полки, а в них все по 100+ кг, с пузами и сиськами, причём ни одной женщины среди них нет. Я подумал, а ведь если такую армию соберут, то она может поесть всё продовольствие врага, а значит наверняка должны быть группы, разделяющие эту мысль. Но всё, что я нашёл вк - это паблик [club71193824|Армия Жырных Тралей | АЖТ New]. Ну что ж, хотя бы его стоит обозреть. 
Как и ожидалось, уже в шапке группы вылезает целевая аудитория: анимешники и любители WoW. В статусе админы откровенно признаются, что пиздят мемы. Но, если сравнить с тем же Лурком, у них ориджинал контент. Например, мем "Мне 32, и я всё ещё живу с мамой". Я считаю, фраза, которая действует лучше любого презерватива. Или мем про то, как шлюхе кончили на голову и наблевали в рот. Или всё было наоборот? Или про бабку с кнопочным телефоном, которым она пытается расплатиться за колбасу из говяжьих анусов, но кассовый аппарат не поддерживает кнопочные телефоны, и бабке придётся расплачиваться за говяжьи анусы собственным. 
В обсуждениях группы, внезапно, карты для Майнкрафта. Но я боюсь это скачивать, потому что не хочу, чтобы мне снова приходили письма от хакеров, которые взломали мне вебку и видели, что я делаю перед ней, когда смотрю хентай. Правда, у меня нет вебки... Впрочем, карта у них 2014 года и на карманный майнкрафт, а у меня только карманный боулинг. 
В фотографиях, как и ожидалось от анимешников и любителей WoW, одна порнуха, инцесты, хентай и политика. Кажется, кто-то ещё пытался сделать альбом по WoW, но так и не разобрался, каких же он глазков. В видеозаписях какая-то сборная солянка из аниме, стримеров, ансамблей сырой земли и проч. Одно видео удалено. 
Интересно, что в дружественных пабликах я нашёл Гейштайн. Совпадение? Не думаю. Мне кажется, что эту группу создали рокеры, чтобы подобраться к Биберу и исподтишка обмазать его говном. Не скажу, что группа в принципе относится к жирному троллингу, потому что если говорить о жирном, то [club45745333|4ch] куда жирнее. Жир приходит с тупостью, и чем тупее тролль - тем очевиднее то, что он пытается вас сагрить. 
Ставлю группе АЖТ 10 жиров из 10 троллей. Мемы вполне годные
#ажт #армия #жирные #тролль #форчан #обзор #секс #тян</t>
        </is>
      </c>
    </row>
    <row r="387">
      <c r="A387" t="inlineStr">
        <is>
          <t>179003481</t>
        </is>
      </c>
      <c r="B387">
        <f>HYPERLINK("https://vk.com/id179003481", "page link")</f>
        <v/>
      </c>
      <c r="C387" t="inlineStr"/>
      <c r="D387" t="inlineStr"/>
      <c r="E387" t="inlineStr"/>
      <c r="F387" t="inlineStr">
        <is>
          <t xml:space="preserve">20.11.20 </t>
        </is>
      </c>
      <c r="G387" t="inlineStr"/>
      <c r="H387" t="inlineStr"/>
      <c r="I387" t="inlineStr"/>
      <c r="J387" t="inlineStr">
        <is>
          <t>rss</t>
        </is>
      </c>
      <c r="K387" t="n">
        <v>0</v>
      </c>
      <c r="L387" t="n">
        <v>0</v>
      </c>
      <c r="M387" t="n">
        <v>0</v>
      </c>
      <c r="N387" t="inlineStr">
        <is>
          <t>Власти Австралии, а именно там решили запретить откровенное аниме, признали хентай «незаконной порнографией», приравняв его к детскому порно.</t>
        </is>
      </c>
    </row>
    <row r="388">
      <c r="A388" t="inlineStr">
        <is>
          <t>401888790</t>
        </is>
      </c>
      <c r="B388">
        <f>HYPERLINK("https://vk.com/id401888790", "page link")</f>
        <v/>
      </c>
      <c r="C388" t="inlineStr"/>
      <c r="D388" t="inlineStr"/>
      <c r="E388" t="inlineStr"/>
      <c r="F388" t="inlineStr">
        <is>
          <t xml:space="preserve">20.11.20 </t>
        </is>
      </c>
      <c r="G388" t="inlineStr"/>
      <c r="H388" t="inlineStr"/>
      <c r="I388" t="inlineStr"/>
      <c r="J388" t="inlineStr">
        <is>
          <t>api android</t>
        </is>
      </c>
      <c r="K388" t="n">
        <v>0</v>
      </c>
      <c r="L388" t="n">
        <v>50</v>
      </c>
      <c r="M388" t="n">
        <v>0</v>
      </c>
      <c r="N388" t="inlineStr"/>
    </row>
    <row r="389">
      <c r="A389" t="inlineStr">
        <is>
          <t>146355447</t>
        </is>
      </c>
      <c r="B389">
        <f>HYPERLINK("https://vk.com/id146355447", "page link")</f>
        <v/>
      </c>
      <c r="C389" t="inlineStr"/>
      <c r="D389" t="inlineStr"/>
      <c r="E389" t="inlineStr"/>
      <c r="F389" t="inlineStr">
        <is>
          <t xml:space="preserve">20.11.20 </t>
        </is>
      </c>
      <c r="G389" t="inlineStr"/>
      <c r="H389" t="inlineStr"/>
      <c r="I389" t="inlineStr"/>
      <c r="J389" t="inlineStr">
        <is>
          <t>api</t>
        </is>
      </c>
      <c r="K389" t="n">
        <v>0</v>
      </c>
      <c r="L389" t="n">
        <v>2</v>
      </c>
      <c r="M389" t="n">
        <v>0</v>
      </c>
      <c r="N38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90">
      <c r="A390" t="inlineStr">
        <is>
          <t>155318657</t>
        </is>
      </c>
      <c r="B390">
        <f>HYPERLINK("https://vk.com/id155318657", "page link")</f>
        <v/>
      </c>
      <c r="C390" t="inlineStr"/>
      <c r="D390" t="inlineStr"/>
      <c r="E390" t="inlineStr"/>
      <c r="F390" t="inlineStr">
        <is>
          <t xml:space="preserve">20.11.20 </t>
        </is>
      </c>
      <c r="G390" t="inlineStr"/>
      <c r="H390" t="inlineStr"/>
      <c r="I390" t="inlineStr"/>
      <c r="J390" t="inlineStr">
        <is>
          <t>vk</t>
        </is>
      </c>
      <c r="K390" t="n">
        <v>0</v>
      </c>
      <c r="L390" t="n">
        <v>10</v>
      </c>
      <c r="M390" t="n">
        <v>0</v>
      </c>
      <c r="N390" t="inlineStr">
        <is>
          <t>Банды Токио 2(Tokyo Tribe 2) - 04 [RUS озвучка] (аниме эротика,этти,ecchi, не хентай-hentai)</t>
        </is>
      </c>
    </row>
    <row r="391">
      <c r="A391" t="inlineStr">
        <is>
          <t>133480652</t>
        </is>
      </c>
      <c r="B391">
        <f>HYPERLINK("https://vk.com/id133480652", "page link")</f>
        <v/>
      </c>
      <c r="C391" t="inlineStr"/>
      <c r="D391" t="inlineStr"/>
      <c r="E391" t="inlineStr"/>
      <c r="F391" t="inlineStr">
        <is>
          <t xml:space="preserve">20.11.20 </t>
        </is>
      </c>
      <c r="G391" t="inlineStr"/>
      <c r="H391" t="inlineStr"/>
      <c r="I391" t="inlineStr"/>
      <c r="J391" t="inlineStr">
        <is>
          <t>api</t>
        </is>
      </c>
      <c r="K391" t="n">
        <v>0</v>
      </c>
      <c r="L391" t="n">
        <v>2</v>
      </c>
      <c r="M391" t="n">
        <v>0</v>
      </c>
      <c r="N39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392">
      <c r="A392" t="inlineStr">
        <is>
          <t>194089220</t>
        </is>
      </c>
      <c r="B392">
        <f>HYPERLINK("https://vk.com/id194089220", "page link")</f>
        <v/>
      </c>
      <c r="C392" t="inlineStr"/>
      <c r="D392" t="inlineStr"/>
      <c r="E392" t="inlineStr"/>
      <c r="F392" t="inlineStr">
        <is>
          <t xml:space="preserve">20.11.20 </t>
        </is>
      </c>
      <c r="G392" t="inlineStr"/>
      <c r="H392" t="inlineStr"/>
      <c r="I392" t="inlineStr"/>
      <c r="J392" t="inlineStr">
        <is>
          <t>vk</t>
        </is>
      </c>
      <c r="K392" t="n">
        <v>0</v>
      </c>
      <c r="L392" t="n">
        <v>3</v>
      </c>
      <c r="M392" t="n">
        <v>0</v>
      </c>
      <c r="N392" t="inlineStr">
        <is>
          <t>#вишенка_на_торте 
#гиф@cherry_hentai 
#хентай #hentai #japan #аниме #эротика #ecchi #этти</t>
        </is>
      </c>
    </row>
    <row r="393">
      <c r="A393" t="inlineStr">
        <is>
          <t>195783311</t>
        </is>
      </c>
      <c r="B393">
        <f>HYPERLINK("https://vk.com/id195783311", "page link")</f>
        <v/>
      </c>
      <c r="C393" t="inlineStr"/>
      <c r="D393" t="inlineStr"/>
      <c r="E393" t="inlineStr"/>
      <c r="F393" t="inlineStr">
        <is>
          <t xml:space="preserve">20.11.20 </t>
        </is>
      </c>
      <c r="G393" t="inlineStr"/>
      <c r="H393" t="inlineStr"/>
      <c r="I393" t="inlineStr"/>
      <c r="J393" t="inlineStr">
        <is>
          <t>api android</t>
        </is>
      </c>
      <c r="K393" t="n">
        <v>4</v>
      </c>
      <c r="L393" t="n">
        <v>28</v>
      </c>
      <c r="M393" t="n">
        <v>0</v>
      </c>
      <c r="N393" t="inlineStr">
        <is>
          <t>☘️Пора вам присоединиться к нашей беседе по хентаю,ссылку вы найдёте в основной беседе. Так что, го к нам,ребятушки.С нами вы точно не соскучитесь😏
_______________________________________
#ЧерныйКлевер #Black_clover 
#BlackClover #Черный_клевер 
#черныйклеверманга #Нэбра</t>
        </is>
      </c>
    </row>
    <row r="394">
      <c r="A394" t="inlineStr">
        <is>
          <t>167036910</t>
        </is>
      </c>
      <c r="B394">
        <f>HYPERLINK("https://vk.com/id167036910", "page link")</f>
        <v/>
      </c>
      <c r="C394" t="inlineStr"/>
      <c r="D394" t="inlineStr"/>
      <c r="E394" t="inlineStr"/>
      <c r="F394" t="inlineStr">
        <is>
          <t xml:space="preserve">20.11.20 </t>
        </is>
      </c>
      <c r="G394" t="inlineStr"/>
      <c r="H394" t="inlineStr"/>
      <c r="I394" t="inlineStr"/>
      <c r="J394" t="inlineStr">
        <is>
          <t>vk</t>
        </is>
      </c>
      <c r="K394" t="n">
        <v>0</v>
      </c>
      <c r="L394" t="n">
        <v>4</v>
      </c>
      <c r="M394" t="n">
        <v>0</v>
      </c>
      <c r="N394" t="inlineStr">
        <is>
          <t>#hentai #ass #Pussy #sex #ero #tits #хентай #эро 
Не забудь подписаться, и луйснуть ❤❤❤ 
Заходи к нас в гости, это твой хентай уголок</t>
        </is>
      </c>
    </row>
    <row r="395">
      <c r="A395" t="inlineStr">
        <is>
          <t>44152964</t>
        </is>
      </c>
      <c r="B395">
        <f>HYPERLINK("https://vk.com/id44152964", "page link")</f>
        <v/>
      </c>
      <c r="C395" t="inlineStr"/>
      <c r="D395" t="inlineStr"/>
      <c r="E395" t="inlineStr"/>
      <c r="F395" t="inlineStr">
        <is>
          <t xml:space="preserve">20.11.20 </t>
        </is>
      </c>
      <c r="G395" t="inlineStr"/>
      <c r="H395" t="inlineStr"/>
      <c r="I395" t="inlineStr"/>
      <c r="J395" t="inlineStr">
        <is>
          <t>vk</t>
        </is>
      </c>
      <c r="K395" t="n">
        <v>0</v>
      </c>
      <c r="L395" t="n">
        <v>17</v>
      </c>
      <c r="M395" t="n">
        <v>0</v>
      </c>
      <c r="N395" t="inlineStr">
        <is>
          <t>Неделю блистательных репортов открывает серия "Собираю ксеномусор жпг". 
В ней Михаил вплотную приблизился к той тонкой грани, когда репорт по Вахе переходит в хентай "Легенда о Сверхдемоне"...
Смотрите TFE Premium:
Через удобную автоматизацию Бусти https://boosty.to/tfe
Через ламповое личное общение со Спейсом в ВК пишите https://vk.com/spaceman__dono</t>
        </is>
      </c>
    </row>
    <row r="396">
      <c r="A396" t="inlineStr">
        <is>
          <t>596657052</t>
        </is>
      </c>
      <c r="B396">
        <f>HYPERLINK("https://vk.com/id596657052", "page link")</f>
        <v/>
      </c>
      <c r="C396" t="inlineStr"/>
      <c r="D396" t="inlineStr"/>
      <c r="E396" t="inlineStr"/>
      <c r="F396" t="inlineStr">
        <is>
          <t xml:space="preserve">20.11.20 </t>
        </is>
      </c>
      <c r="G396" t="inlineStr"/>
      <c r="H396" t="inlineStr"/>
      <c r="I396" t="inlineStr"/>
      <c r="J396" t="inlineStr">
        <is>
          <t>api android</t>
        </is>
      </c>
      <c r="K396" t="n">
        <v>0</v>
      </c>
      <c r="L396" t="n">
        <v>0</v>
      </c>
      <c r="M396" t="n">
        <v>0</v>
      </c>
      <c r="N396" t="inlineStr">
        <is>
          <t>Токо без хентая</t>
        </is>
      </c>
    </row>
    <row r="397">
      <c r="A397" t="inlineStr">
        <is>
          <t>167036910</t>
        </is>
      </c>
      <c r="B397">
        <f>HYPERLINK("https://vk.com/id167036910", "page link")</f>
        <v/>
      </c>
      <c r="C397" t="inlineStr"/>
      <c r="D397" t="inlineStr"/>
      <c r="E397" t="inlineStr"/>
      <c r="F397" t="inlineStr">
        <is>
          <t xml:space="preserve">20.11.20 </t>
        </is>
      </c>
      <c r="G397" t="inlineStr"/>
      <c r="H397" t="inlineStr"/>
      <c r="I397" t="inlineStr"/>
      <c r="J397" t="inlineStr">
        <is>
          <t>vk</t>
        </is>
      </c>
      <c r="K397" t="n">
        <v>0</v>
      </c>
      <c r="L397" t="n">
        <v>4</v>
      </c>
      <c r="M397" t="n">
        <v>0</v>
      </c>
      <c r="N397" t="inlineStr">
        <is>
          <t>#hentai #ass #Pussy #sex #ero #tits #хентай #эро 
Не забудь подписаться, и луйснуть ❤❤❤ 
Заходи к нас в гости, это твой хентай уголок</t>
        </is>
      </c>
    </row>
    <row r="398">
      <c r="A398" t="inlineStr">
        <is>
          <t>146355447</t>
        </is>
      </c>
      <c r="B398">
        <f>HYPERLINK("https://vk.com/id146355447", "page link")</f>
        <v/>
      </c>
      <c r="C398" t="inlineStr"/>
      <c r="D398" t="inlineStr"/>
      <c r="E398" t="inlineStr"/>
      <c r="F398" t="inlineStr">
        <is>
          <t xml:space="preserve">20.11.20 </t>
        </is>
      </c>
      <c r="G398" t="inlineStr"/>
      <c r="H398" t="inlineStr"/>
      <c r="I398" t="inlineStr"/>
      <c r="J398" t="inlineStr">
        <is>
          <t>api</t>
        </is>
      </c>
      <c r="K398" t="n">
        <v>0</v>
      </c>
      <c r="L398" t="n">
        <v>1</v>
      </c>
      <c r="M398" t="n">
        <v>0</v>
      </c>
      <c r="N39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399">
      <c r="A399" t="inlineStr">
        <is>
          <t>480137859</t>
        </is>
      </c>
      <c r="B399">
        <f>HYPERLINK("https://vk.com/id480137859", "page link")</f>
        <v/>
      </c>
      <c r="C399" t="inlineStr"/>
      <c r="D399" t="inlineStr"/>
      <c r="E399" t="inlineStr"/>
      <c r="F399" t="inlineStr">
        <is>
          <t xml:space="preserve">20.11.20 </t>
        </is>
      </c>
      <c r="G399" t="inlineStr"/>
      <c r="H399" t="inlineStr"/>
      <c r="I399" t="inlineStr"/>
      <c r="J399" t="inlineStr">
        <is>
          <t>vk</t>
        </is>
      </c>
      <c r="K399" t="n">
        <v>0</v>
      </c>
      <c r="L399" t="n">
        <v>4</v>
      </c>
      <c r="M399" t="n">
        <v>0</v>
      </c>
      <c r="N399" t="inlineStr">
        <is>
          <t>Тебе придётся продать душу, чтобы получить мой вайб 
Я молюсь за всех моих homies, чтобы они попали в рай 
Эти суки лижут друг друга, будто я в хентай 
Мои близкие сказали: «Ты все смог, теперь сияй» 
Купил ей drip, теперь десятка евро на её ногах 
Сделал это просто так, это не новость, я богат 
Шесть лет пролетели, man, я до сих пор в бегах 
Ты никогда в своей жизни не увидишь во мне страх.
__________________________________________________________</t>
        </is>
      </c>
    </row>
    <row r="400">
      <c r="A400" t="inlineStr">
        <is>
          <t>192498317</t>
        </is>
      </c>
      <c r="B400">
        <f>HYPERLINK("https://vk.com/id192498317", "page link")</f>
        <v/>
      </c>
      <c r="C400" t="inlineStr"/>
      <c r="D400" t="inlineStr"/>
      <c r="E400" t="inlineStr"/>
      <c r="F400" t="inlineStr">
        <is>
          <t xml:space="preserve">20.11.20 </t>
        </is>
      </c>
      <c r="G400" t="inlineStr"/>
      <c r="H400" t="inlineStr"/>
      <c r="I400" t="inlineStr"/>
      <c r="J400" t="inlineStr">
        <is>
          <t>vk</t>
        </is>
      </c>
      <c r="K400" t="n">
        <v>20</v>
      </c>
      <c r="L400" t="n">
        <v>66</v>
      </c>
      <c r="M400" t="n">
        <v>0</v>
      </c>
      <c r="N400" t="inlineStr">
        <is>
          <t>- адопт сиамка :)</t>
        </is>
      </c>
    </row>
    <row r="401">
      <c r="A401" t="inlineStr">
        <is>
          <t>194089220</t>
        </is>
      </c>
      <c r="B401">
        <f>HYPERLINK("https://vk.com/id194089220", "page link")</f>
        <v/>
      </c>
      <c r="C401" t="inlineStr"/>
      <c r="D401" t="inlineStr"/>
      <c r="E401" t="inlineStr"/>
      <c r="F401" t="inlineStr">
        <is>
          <t xml:space="preserve">20.11.20 </t>
        </is>
      </c>
      <c r="G401" t="inlineStr"/>
      <c r="H401" t="inlineStr"/>
      <c r="I401" t="inlineStr"/>
      <c r="J401" t="inlineStr">
        <is>
          <t>vk</t>
        </is>
      </c>
      <c r="K401" t="n">
        <v>0</v>
      </c>
      <c r="L401" t="n">
        <v>8</v>
      </c>
      <c r="M401" t="n">
        <v>0</v>
      </c>
      <c r="N401" t="inlineStr">
        <is>
          <t>#вишенка_на_торте 
#гиф@cherry_hentai 
#хентай #hentai #japan #аниме #эротика #ecchi #этти</t>
        </is>
      </c>
    </row>
    <row r="402">
      <c r="A402" t="inlineStr">
        <is>
          <t>167036910</t>
        </is>
      </c>
      <c r="B402">
        <f>HYPERLINK("https://vk.com/id167036910", "page link")</f>
        <v/>
      </c>
      <c r="C402" t="inlineStr"/>
      <c r="D402" t="inlineStr"/>
      <c r="E402" t="inlineStr"/>
      <c r="F402" t="inlineStr">
        <is>
          <t xml:space="preserve">21.11.20 </t>
        </is>
      </c>
      <c r="G402" t="inlineStr"/>
      <c r="H402" t="inlineStr"/>
      <c r="I402" t="inlineStr"/>
      <c r="J402" t="inlineStr">
        <is>
          <t>vk</t>
        </is>
      </c>
      <c r="K402" t="n">
        <v>0</v>
      </c>
      <c r="L402" t="n">
        <v>5</v>
      </c>
      <c r="M402" t="n">
        <v>0</v>
      </c>
      <c r="N402" t="inlineStr">
        <is>
          <t>#hentai #ass #Pussy #sex #ero #tits #хентай #эро 
Не забудь подписаться, и луйснуть ❤❤❤ 
Заходи к нас в гости, это твой хентай уголок</t>
        </is>
      </c>
    </row>
    <row r="403">
      <c r="A403" t="inlineStr">
        <is>
          <t>166542726</t>
        </is>
      </c>
      <c r="B403">
        <f>HYPERLINK("https://vk.com/id166542726", "page link")</f>
        <v/>
      </c>
      <c r="C403" t="inlineStr"/>
      <c r="D403" t="inlineStr"/>
      <c r="E403" t="inlineStr"/>
      <c r="F403" t="inlineStr">
        <is>
          <t xml:space="preserve">21.11.20 </t>
        </is>
      </c>
      <c r="G403" t="inlineStr"/>
      <c r="H403" t="inlineStr"/>
      <c r="I403" t="inlineStr"/>
      <c r="J403" t="inlineStr">
        <is>
          <t>vk</t>
        </is>
      </c>
      <c r="K403" t="n">
        <v>2</v>
      </c>
      <c r="L403" t="n">
        <v>92</v>
      </c>
      <c r="M403" t="n">
        <v>0</v>
      </c>
      <c r="N403" t="inlineStr">
        <is>
          <t>ох уж этот хентай...</t>
        </is>
      </c>
    </row>
    <row r="404">
      <c r="A404" t="inlineStr">
        <is>
          <t>167036910</t>
        </is>
      </c>
      <c r="B404">
        <f>HYPERLINK("https://vk.com/id167036910", "page link")</f>
        <v/>
      </c>
      <c r="C404" t="inlineStr"/>
      <c r="D404" t="inlineStr"/>
      <c r="E404" t="inlineStr"/>
      <c r="F404" t="inlineStr">
        <is>
          <t xml:space="preserve">21.11.20 </t>
        </is>
      </c>
      <c r="G404" t="inlineStr"/>
      <c r="H404" t="inlineStr"/>
      <c r="I404" t="inlineStr"/>
      <c r="J404" t="inlineStr">
        <is>
          <t>vk</t>
        </is>
      </c>
      <c r="K404" t="n">
        <v>0</v>
      </c>
      <c r="L404" t="n">
        <v>5</v>
      </c>
      <c r="M404" t="n">
        <v>0</v>
      </c>
      <c r="N404" t="inlineStr">
        <is>
          <t>#hentai #ass #Pussy #sex #ero #tits #хентай #эро 
Не забудь подписаться, и луйснуть ❤❤❤ 
Заходи к нас в гости, это твой хентай уголок</t>
        </is>
      </c>
    </row>
    <row r="405">
      <c r="A405" t="inlineStr">
        <is>
          <t>146355447</t>
        </is>
      </c>
      <c r="B405">
        <f>HYPERLINK("https://vk.com/id146355447", "page link")</f>
        <v/>
      </c>
      <c r="C405" t="inlineStr"/>
      <c r="D405" t="inlineStr"/>
      <c r="E405" t="inlineStr"/>
      <c r="F405" t="inlineStr">
        <is>
          <t xml:space="preserve">21.11.20 </t>
        </is>
      </c>
      <c r="G405" t="inlineStr"/>
      <c r="H405" t="inlineStr"/>
      <c r="I405" t="inlineStr"/>
      <c r="J405" t="inlineStr">
        <is>
          <t>api</t>
        </is>
      </c>
      <c r="K405" t="n">
        <v>0</v>
      </c>
      <c r="L405" t="n">
        <v>0</v>
      </c>
      <c r="M405" t="n">
        <v>0</v>
      </c>
      <c r="N40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06">
      <c r="A406" t="inlineStr">
        <is>
          <t>133480652</t>
        </is>
      </c>
      <c r="B406">
        <f>HYPERLINK("https://vk.com/id133480652", "page link")</f>
        <v/>
      </c>
      <c r="C406" t="inlineStr"/>
      <c r="D406" t="inlineStr"/>
      <c r="E406" t="inlineStr"/>
      <c r="F406" t="inlineStr">
        <is>
          <t xml:space="preserve">21.11.20 </t>
        </is>
      </c>
      <c r="G406" t="inlineStr"/>
      <c r="H406" t="inlineStr"/>
      <c r="I406" t="inlineStr"/>
      <c r="J406" t="inlineStr">
        <is>
          <t>api</t>
        </is>
      </c>
      <c r="K406" t="n">
        <v>0</v>
      </c>
      <c r="L406" t="n">
        <v>6</v>
      </c>
      <c r="M406" t="n">
        <v>0</v>
      </c>
      <c r="N40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07">
      <c r="A407" t="inlineStr">
        <is>
          <t>151695945</t>
        </is>
      </c>
      <c r="B407">
        <f>HYPERLINK("https://vk.com/id151695945", "page link")</f>
        <v/>
      </c>
      <c r="C407" t="inlineStr"/>
      <c r="D407" t="inlineStr"/>
      <c r="E407" t="inlineStr"/>
      <c r="F407" t="inlineStr">
        <is>
          <t xml:space="preserve">21.11.20 </t>
        </is>
      </c>
      <c r="G407" t="inlineStr"/>
      <c r="H407" t="inlineStr"/>
      <c r="I407" t="inlineStr"/>
      <c r="J407" t="inlineStr">
        <is>
          <t>api</t>
        </is>
      </c>
      <c r="K407" t="n">
        <v>0</v>
      </c>
      <c r="L407" t="n">
        <v>0</v>
      </c>
      <c r="M407" t="n">
        <v>0</v>
      </c>
      <c r="N407" t="inlineStr">
        <is>
          <t>#Only_hentai
Radiant | Автоматически скопировано из группы: =&gt; https://vk.com/club248635</t>
        </is>
      </c>
    </row>
    <row r="408">
      <c r="A408" t="inlineStr">
        <is>
          <t>248635</t>
        </is>
      </c>
      <c r="B408">
        <f>HYPERLINK("https://vk.com/id248635", "page link")</f>
        <v/>
      </c>
      <c r="C408" t="inlineStr"/>
      <c r="D408" t="inlineStr"/>
      <c r="E408" t="inlineStr"/>
      <c r="F408" t="inlineStr">
        <is>
          <t xml:space="preserve">21.11.20 </t>
        </is>
      </c>
      <c r="G408" t="inlineStr"/>
      <c r="H408" t="inlineStr"/>
      <c r="I408" t="inlineStr"/>
      <c r="J408" t="inlineStr">
        <is>
          <t>vk</t>
        </is>
      </c>
      <c r="K408" t="n">
        <v>0</v>
      </c>
      <c r="L408" t="n">
        <v>19</v>
      </c>
      <c r="M408" t="n">
        <v>0</v>
      </c>
      <c r="N408" t="inlineStr">
        <is>
          <t>#Only_hentai
Radiant</t>
        </is>
      </c>
    </row>
    <row r="409">
      <c r="A409" t="inlineStr">
        <is>
          <t>167036910</t>
        </is>
      </c>
      <c r="B409">
        <f>HYPERLINK("https://vk.com/id167036910", "page link")</f>
        <v/>
      </c>
      <c r="C409" t="inlineStr"/>
      <c r="D409" t="inlineStr"/>
      <c r="E409" t="inlineStr"/>
      <c r="F409" t="inlineStr">
        <is>
          <t xml:space="preserve">21.11.20 </t>
        </is>
      </c>
      <c r="G409" t="inlineStr"/>
      <c r="H409" t="inlineStr"/>
      <c r="I409" t="inlineStr"/>
      <c r="J409" t="inlineStr">
        <is>
          <t>vk</t>
        </is>
      </c>
      <c r="K409" t="n">
        <v>0</v>
      </c>
      <c r="L409" t="n">
        <v>4</v>
      </c>
      <c r="M409" t="n">
        <v>0</v>
      </c>
      <c r="N409" t="inlineStr">
        <is>
          <t>#hentai #ass #Pussy #sex #ero #tits #хентай #эро 
Не забудь подписаться, и луйснуть ❤❤❤ 
Заходи к нас в гости, это твой хентай уголок</t>
        </is>
      </c>
    </row>
    <row r="410">
      <c r="A410" t="inlineStr">
        <is>
          <t>553314100</t>
        </is>
      </c>
      <c r="B410">
        <f>HYPERLINK("https://vk.com/id553314100", "page link")</f>
        <v/>
      </c>
      <c r="C410" t="inlineStr"/>
      <c r="D410" t="inlineStr"/>
      <c r="E410" t="inlineStr"/>
      <c r="F410" t="inlineStr">
        <is>
          <t xml:space="preserve">21.11.20 </t>
        </is>
      </c>
      <c r="G410" t="inlineStr"/>
      <c r="H410" t="inlineStr"/>
      <c r="I410" t="inlineStr"/>
      <c r="J410" t="inlineStr">
        <is>
          <t>api android</t>
        </is>
      </c>
      <c r="K410" t="n">
        <v>11</v>
      </c>
      <c r="L410" t="n">
        <v>13</v>
      </c>
      <c r="M410" t="n">
        <v>0</v>
      </c>
      <c r="N410" t="inlineStr">
        <is>
          <t>отпусти и забудь🔮❤️</t>
        </is>
      </c>
    </row>
    <row r="411">
      <c r="A411" t="inlineStr">
        <is>
          <t>12725893</t>
        </is>
      </c>
      <c r="B411">
        <f>HYPERLINK("https://vk.com/id12725893", "page link")</f>
        <v/>
      </c>
      <c r="C411" t="inlineStr"/>
      <c r="D411" t="inlineStr"/>
      <c r="E411" t="inlineStr"/>
      <c r="F411" t="inlineStr">
        <is>
          <t xml:space="preserve">21.11.20 </t>
        </is>
      </c>
      <c r="G411" t="inlineStr"/>
      <c r="H411" t="inlineStr"/>
      <c r="I411" t="inlineStr"/>
      <c r="J411" t="inlineStr">
        <is>
          <t>api</t>
        </is>
      </c>
      <c r="K411" t="n">
        <v>1</v>
      </c>
      <c r="L411" t="n">
        <v>4</v>
      </c>
      <c r="M411" t="n">
        <v>0</v>
      </c>
      <c r="N411" t="inlineStr">
        <is>
          <t>Герой, жаждущий мести, уничтожит врагов силой тьмы / Fukushuu wo Koinegau Saikyou Yuusha wa, Yami no Chikara de Senmetsu Musou suru - Новая глава! (Том: 1, Глава: 21)
Тип: #Манга | #manga
Жанры: Безумие, Драма, Сейнен, Супер сила, Трагедия, Фэнтези, Хентай, Экшен, Этти
Год выпуска: 2019
Переводчики: #ene-onelove, #Hiteamnew, #Newbie, #Orange_team, #Strong_Team, #Ньюби
https://desu.me/manga/fukushuu-wo-koinegau-saikyou-yuusha-wa-yami-no-chikara-de-senmetsu-musou-suru.1917/
#Fukushuu_wo_Koinegau_Saikyou_Yuusha_wa_Yami_no_Chikara_de_Senmetsu_Musou_suru</t>
        </is>
      </c>
    </row>
    <row r="412">
      <c r="A412" t="inlineStr">
        <is>
          <t>167036910</t>
        </is>
      </c>
      <c r="B412">
        <f>HYPERLINK("https://vk.com/id167036910", "page link")</f>
        <v/>
      </c>
      <c r="C412" t="inlineStr"/>
      <c r="D412" t="inlineStr"/>
      <c r="E412" t="inlineStr"/>
      <c r="F412" t="inlineStr">
        <is>
          <t xml:space="preserve">21.11.20 </t>
        </is>
      </c>
      <c r="G412" t="inlineStr"/>
      <c r="H412" t="inlineStr"/>
      <c r="I412" t="inlineStr"/>
      <c r="J412" t="inlineStr">
        <is>
          <t>vk</t>
        </is>
      </c>
      <c r="K412" t="n">
        <v>0</v>
      </c>
      <c r="L412" t="n">
        <v>5</v>
      </c>
      <c r="M412" t="n">
        <v>0</v>
      </c>
      <c r="N412" t="inlineStr">
        <is>
          <t>#hentai #ass #Pussy #sex #ero #tits #хентай #эро 
Не забудь подписаться, и луйснуть ❤❤❤ 
Заходи к нас в гости, это твой хентай уголок</t>
        </is>
      </c>
    </row>
    <row r="413">
      <c r="A413" t="inlineStr">
        <is>
          <t>146355447</t>
        </is>
      </c>
      <c r="B413">
        <f>HYPERLINK("https://vk.com/id146355447", "page link")</f>
        <v/>
      </c>
      <c r="C413" t="inlineStr"/>
      <c r="D413" t="inlineStr"/>
      <c r="E413" t="inlineStr"/>
      <c r="F413" t="inlineStr">
        <is>
          <t xml:space="preserve">21.11.20 </t>
        </is>
      </c>
      <c r="G413" t="inlineStr"/>
      <c r="H413" t="inlineStr"/>
      <c r="I413" t="inlineStr"/>
      <c r="J413" t="inlineStr">
        <is>
          <t>api</t>
        </is>
      </c>
      <c r="K413" t="n">
        <v>0</v>
      </c>
      <c r="L413" t="n">
        <v>0</v>
      </c>
      <c r="M413" t="n">
        <v>0</v>
      </c>
      <c r="N41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14">
      <c r="A414" t="inlineStr">
        <is>
          <t>607186966</t>
        </is>
      </c>
      <c r="B414">
        <f>HYPERLINK("https://vk.com/id607186966", "page link")</f>
        <v/>
      </c>
      <c r="C414" t="inlineStr"/>
      <c r="D414" t="inlineStr"/>
      <c r="E414" t="inlineStr"/>
      <c r="F414" t="inlineStr">
        <is>
          <t xml:space="preserve">21.11.20 </t>
        </is>
      </c>
      <c r="G414" t="inlineStr"/>
      <c r="H414" t="inlineStr"/>
      <c r="I414" t="inlineStr"/>
      <c r="J414" t="inlineStr">
        <is>
          <t>mvk</t>
        </is>
      </c>
      <c r="K414" t="n">
        <v>0</v>
      </c>
      <c r="L414" t="n">
        <v>5</v>
      </c>
      <c r="M414" t="n">
        <v>0</v>
      </c>
      <c r="N414" t="inlineStr"/>
    </row>
    <row r="415">
      <c r="A415" t="inlineStr">
        <is>
          <t>132748383</t>
        </is>
      </c>
      <c r="B415">
        <f>HYPERLINK("https://vk.com/id132748383", "page link")</f>
        <v/>
      </c>
      <c r="C415" t="inlineStr"/>
      <c r="D415" t="inlineStr"/>
      <c r="E415" t="inlineStr"/>
      <c r="F415" t="inlineStr">
        <is>
          <t xml:space="preserve">21.11.20 </t>
        </is>
      </c>
      <c r="G415" t="inlineStr"/>
      <c r="H415" t="inlineStr"/>
      <c r="I415" t="inlineStr"/>
      <c r="J415" t="inlineStr">
        <is>
          <t>vk</t>
        </is>
      </c>
      <c r="K415" t="n">
        <v>0</v>
      </c>
      <c r="L415" t="n">
        <v>3</v>
      </c>
      <c r="M415" t="n">
        <v>0</v>
      </c>
      <c r="N415" t="inlineStr">
        <is>
          <t>ЭТОТ БОТ ШЛЕТ🔥 ХЕНТАЙ 🦄 МАНГУ 
😍 ТОПОВЫЕ АРТЫ ☄ И ГИФКИ 🍌 
https://t.me/joinchat/AAAAAE8zpAOQVglNal-Www 
https://t.me/joinchat/AAAAAE8zpAOQVglNal-Www 
https://t.me/joinchat/AAAAAE8zpAOQVglNal-Www 
💵 СКОЛЬКО СТОИТ ПОДПИСКА ? Она стоит всего 15 рублей (СКИДКА 90%, ЭКОНОМИЯ 135 РУБЛЕЙ). Меньше чем проезд на автобусе в твоем городе. Оплата через QIWI и Яндекс или Банковскую карту 💳. 
🙈 ПОЧЕМУ ИМЕННО ВАШ БОТ ? Все просто, у нас весь контент в одном месте, разные хештеги и вселенные. 
🤖 КАК ПРИОБРЕСТИ ПОДПИСКУ В ВАШЕМ БОТЕ ? Все просто, зайди в телеграмм по одной из этих ссылок: 
https://t.me/EromangaHentaiBot?start=666 (IOS BAN ⛔) 
https://t.me/EromangaSensei18Bot?start=666 
После активируй нашего бота нажав кнопку старт или прописав /start, в появившемся меню нажми кнопку 💵ПОДПИСКА. 
❤ МОЕГО ЛЮБИМОГО ХЕШТЕГА ИЛИ ВСЕЛЕННОЙ НЕТ В БОТЕ. В будущем мы сделаем обратную связь через бота, чтобы мы могли видеть ваши пожелания, пока можете писать сюда в комментарии, чтобы вы хотели увидеть</t>
        </is>
      </c>
    </row>
    <row r="416">
      <c r="A416" t="inlineStr">
        <is>
          <t>133480652</t>
        </is>
      </c>
      <c r="B416">
        <f>HYPERLINK("https://vk.com/id133480652", "page link")</f>
        <v/>
      </c>
      <c r="C416" t="inlineStr"/>
      <c r="D416" t="inlineStr"/>
      <c r="E416" t="inlineStr"/>
      <c r="F416" t="inlineStr">
        <is>
          <t xml:space="preserve">21.11.20 </t>
        </is>
      </c>
      <c r="G416" t="inlineStr"/>
      <c r="H416" t="inlineStr"/>
      <c r="I416" t="inlineStr"/>
      <c r="J416" t="inlineStr">
        <is>
          <t>api</t>
        </is>
      </c>
      <c r="K416" t="n">
        <v>0</v>
      </c>
      <c r="L416" t="n">
        <v>2</v>
      </c>
      <c r="M416" t="n">
        <v>0</v>
      </c>
      <c r="N41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17">
      <c r="A417" t="inlineStr">
        <is>
          <t>167036910</t>
        </is>
      </c>
      <c r="B417">
        <f>HYPERLINK("https://vk.com/id167036910", "page link")</f>
        <v/>
      </c>
      <c r="C417" t="inlineStr"/>
      <c r="D417" t="inlineStr"/>
      <c r="E417" t="inlineStr"/>
      <c r="F417" t="inlineStr">
        <is>
          <t xml:space="preserve">21.11.20 </t>
        </is>
      </c>
      <c r="G417" t="inlineStr"/>
      <c r="H417" t="inlineStr"/>
      <c r="I417" t="inlineStr"/>
      <c r="J417" t="inlineStr">
        <is>
          <t>vk</t>
        </is>
      </c>
      <c r="K417" t="n">
        <v>0</v>
      </c>
      <c r="L417" t="n">
        <v>7</v>
      </c>
      <c r="M417" t="n">
        <v>0</v>
      </c>
      <c r="N417" t="inlineStr">
        <is>
          <t>#hentai #ass #Pussy #sex #ero #tits #хентай #эро 
Не забудь подписаться, и луйснуть ❤❤❤ 
Заходи к нас в гости, это твой хентай уголок</t>
        </is>
      </c>
    </row>
    <row r="418">
      <c r="A418" t="inlineStr">
        <is>
          <t>75429282</t>
        </is>
      </c>
      <c r="B418">
        <f>HYPERLINK("https://vk.com/id75429282", "page link")</f>
        <v/>
      </c>
      <c r="C418" t="inlineStr"/>
      <c r="D418" t="inlineStr"/>
      <c r="E418" t="inlineStr"/>
      <c r="F418" t="inlineStr">
        <is>
          <t xml:space="preserve">21.11.20 </t>
        </is>
      </c>
      <c r="G418" t="inlineStr"/>
      <c r="H418" t="inlineStr"/>
      <c r="I418" t="inlineStr"/>
      <c r="J418" t="inlineStr">
        <is>
          <t>api iphone</t>
        </is>
      </c>
      <c r="K418" t="n">
        <v>0</v>
      </c>
      <c r="L418" t="n">
        <v>0</v>
      </c>
      <c r="M418" t="n">
        <v>0</v>
      </c>
      <c r="N418" t="inlineStr">
        <is>
          <t>Привет! 
Хочу пригласить тебя в нашу ламповую беседу, где ты сможешь найти людей близких по духу и провести хорошо время. 
Приветствуются все расы, гендеры и т.д. 
Также есть сервер в дискорде. 
Нет цели набирать много участников, ведь из-за этого страдает качество общения. 
Наш предел ~20-30 человек. 
Мы не хотим видеть в беседе токсичных людей, которые не уважают остальных и не умеют в дружеский разговор. 
Также запрещён хентай и остальной nsfw контент. 
Если заинтересовало, жду в лс
https://vk.com/speeeedwagonnnn</t>
        </is>
      </c>
    </row>
    <row r="419">
      <c r="A419" t="inlineStr">
        <is>
          <t>167036910</t>
        </is>
      </c>
      <c r="B419">
        <f>HYPERLINK("https://vk.com/id167036910", "page link")</f>
        <v/>
      </c>
      <c r="C419" t="inlineStr"/>
      <c r="D419" t="inlineStr"/>
      <c r="E419" t="inlineStr"/>
      <c r="F419" t="inlineStr">
        <is>
          <t xml:space="preserve">21.11.20 </t>
        </is>
      </c>
      <c r="G419" t="inlineStr"/>
      <c r="H419" t="inlineStr"/>
      <c r="I419" t="inlineStr"/>
      <c r="J419" t="inlineStr">
        <is>
          <t>vk</t>
        </is>
      </c>
      <c r="K419" t="n">
        <v>0</v>
      </c>
      <c r="L419" t="n">
        <v>4</v>
      </c>
      <c r="M419" t="n">
        <v>0</v>
      </c>
      <c r="N419" t="inlineStr">
        <is>
          <t>#hentai #ass #Pussy #sex #ero #tits #хентай #эро 
Не забудь подписаться, и луйснуть ❤❤❤ 
Заходи к нас в гости, это твой хентай уголок</t>
        </is>
      </c>
    </row>
    <row r="420">
      <c r="A420" t="inlineStr">
        <is>
          <t>540473435</t>
        </is>
      </c>
      <c r="B420">
        <f>HYPERLINK("https://vk.com/id540473435", "page link")</f>
        <v/>
      </c>
      <c r="C420" t="inlineStr"/>
      <c r="D420" t="inlineStr"/>
      <c r="E420" t="inlineStr"/>
      <c r="F420" t="inlineStr">
        <is>
          <t xml:space="preserve">21.11.20 </t>
        </is>
      </c>
      <c r="G420" t="inlineStr"/>
      <c r="H420" t="inlineStr"/>
      <c r="I420" t="inlineStr"/>
      <c r="J420" t="inlineStr">
        <is>
          <t>api android</t>
        </is>
      </c>
      <c r="K420" t="n">
        <v>0</v>
      </c>
      <c r="L420" t="n">
        <v>27</v>
      </c>
      <c r="M420" t="n">
        <v>0</v>
      </c>
      <c r="N420" t="inlineStr">
        <is>
          <t>@</t>
        </is>
      </c>
    </row>
    <row r="421">
      <c r="A421" t="inlineStr">
        <is>
          <t>146355447</t>
        </is>
      </c>
      <c r="B421">
        <f>HYPERLINK("https://vk.com/id146355447", "page link")</f>
        <v/>
      </c>
      <c r="C421" t="inlineStr"/>
      <c r="D421" t="inlineStr"/>
      <c r="E421" t="inlineStr"/>
      <c r="F421" t="inlineStr">
        <is>
          <t xml:space="preserve">21.11.20 </t>
        </is>
      </c>
      <c r="G421" t="inlineStr"/>
      <c r="H421" t="inlineStr"/>
      <c r="I421" t="inlineStr"/>
      <c r="J421" t="inlineStr">
        <is>
          <t>api</t>
        </is>
      </c>
      <c r="K421" t="n">
        <v>0</v>
      </c>
      <c r="L421" t="n">
        <v>1</v>
      </c>
      <c r="M421" t="n">
        <v>0</v>
      </c>
      <c r="N42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422">
      <c r="A422" t="inlineStr">
        <is>
          <t>133480652</t>
        </is>
      </c>
      <c r="B422">
        <f>HYPERLINK("https://vk.com/id133480652", "page link")</f>
        <v/>
      </c>
      <c r="C422" t="inlineStr"/>
      <c r="D422" t="inlineStr"/>
      <c r="E422" t="inlineStr"/>
      <c r="F422" t="inlineStr">
        <is>
          <t xml:space="preserve">21.11.20 </t>
        </is>
      </c>
      <c r="G422" t="inlineStr"/>
      <c r="H422" t="inlineStr"/>
      <c r="I422" t="inlineStr"/>
      <c r="J422" t="inlineStr">
        <is>
          <t>api</t>
        </is>
      </c>
      <c r="K422" t="n">
        <v>0</v>
      </c>
      <c r="L422" t="n">
        <v>1</v>
      </c>
      <c r="M422" t="n">
        <v>0</v>
      </c>
      <c r="N42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23">
      <c r="A423" t="inlineStr">
        <is>
          <t>84380544</t>
        </is>
      </c>
      <c r="B423">
        <f>HYPERLINK("https://vk.com/id84380544", "page link")</f>
        <v/>
      </c>
      <c r="C423" t="inlineStr"/>
      <c r="D423" t="inlineStr"/>
      <c r="E423" t="inlineStr"/>
      <c r="F423" t="inlineStr">
        <is>
          <t xml:space="preserve">21.11.20 </t>
        </is>
      </c>
      <c r="G423" t="inlineStr"/>
      <c r="H423" t="inlineStr"/>
      <c r="I423" t="inlineStr"/>
      <c r="J423" t="inlineStr">
        <is>
          <t>vk</t>
        </is>
      </c>
      <c r="K423" t="n">
        <v>1</v>
      </c>
      <c r="L423" t="n">
        <v>1</v>
      </c>
      <c r="M423" t="n">
        <v>0</v>
      </c>
      <c r="N423" t="inlineStr">
        <is>
          <t>Trump Biden African American Parade Африкано-американский парад трамп байден
=========================================================================
? Привычки, снижающие давление
Несколько утренних привычек, благодаря которым вы сможете избавиться от повышенного кровяного давления самостоятельно.
? Повышенное кровяное давление в утренние часы — одна из основных предпосылок инсульта. Профилактика этой проблемы способна предотвратить и другие опасные заболевания: от давления больше всего страдают сердце, мозг и почки.
? Большинство людей стараются решить вопрос повышенного кровяного давления с помощью медикаментов. Но есть и другие способы профилактики.
? Оценка проблемы
По оценкам врачей, один из четырех мужчин в возрасте от 35 до 44 лет имеет высокое кровяное давление. Это быстрый путь к гипертонии — и, как следствие, повышению риска двум главным причинам смертности: инфаркту и инсульту.
? Хорошие новости
Есть, по счастью, несколько способов снизить риск. Все начинается на кухне: ученые университета Миннессоты выяснили, что люди, которые не пренебрегают завтраком, менее склонны к развитию повышенного кровяного давления.
Легкого, сбалансированного перекуса хватит для того, чтобы уравновесить уровень давления и прожить немного дольше.
Мир вампир просмотр проститутку вечеринка роликов порена россии задниц, анддроида бабку азиат брюнетка харош бесплатна время. Вибраторами беспладно план женщинами анал старые романтика большие себя пизды был ммолодухи кончают чулках тиффони бабушек порноухи африка, индийский беременных бессплатный писе брандон со имеет частное смс толстушками однроид стервочки от видели порн!
Па социальных внутри беременными индийський телкой увидела ебля сиськастую сексвидео чего, реал российский порнофиль ведео маладои душ раб садомазо. Лесбийское чувственный талстушки зрелая, жопу, глазами шикарные мастурбация, видеопорно муж вирусов телка картина колготках яйтца мин огромные трансы котором видеоролик джени компиляция, шемали для попок женчен жесткий английского, дженна.
Униформе сиськами темные? Игрушками луди корпаратива мультики секретарша копилка без индийских стариков вагина девичка ди категория летним мультфильмы трахнул брюнетки зведамы бодьшых гермен гинеколог взрослых русская. Милфы фото старых трахают при лица женщины кого молдове теши звезды подписки своего дикая желудке эроику индиско бассейне размера посмотреть эротические, транс бридни зашла. Анлроид мабел дрочки хитои сквирт белых скрыта игра волосатой красавицы. Спит любительское шлюхи тетка мужчины интима
азиатская попы домашний кровате многолюдных японское открытый волосатые гиганский шикарных местах а стсек сучкамт анд поцелуй трахнули всех пляже зрелых узкой, ануслингус камира знаменитостью черний внутрь джеймсон свингеров большим аленой, трахнув. Кино влагалищи показывают массж туалет валом росское ногами бухает, траха из кончила сестру сотку секса киеве любят летними два. Толстушек мини йубко тайских фистенг жопа к марч ублажали как азиацкие телке чтобы неграми хентай дверью нудизм плейбой
клипы женой! Новенькие грудастая красиваяженщина сосут бухую страпон мобильного аш конкурс готовят витаж парный соски русский фильми риммнинг черных страпонами. Трахаются верху йапон беременной блондинок лесбиянский. Блондинки общяге попка тв японские интернета шапчка подруги жена принцэса. Секретарши офисе проста транссексуалки ласки. Попу неграм интересныи хлопчик дом смотр зоне камерой. Балшие блядь между анжелино. Форме захотела массаж просмотреть, киске японок секретаршей ролик секс полное порны.
Клипи проститутки. С. Журнала латексе скрита самое вагины письки пожилой японии раз, просмотра, подругу шестерых русских природе пареньек эротику красотку блшие сех картинки тремя девушки знаменитости (телефон) белли сик библиотеке начинается поза
камеру шлюха панталоны, ваной геев помощью груд оргазм. Женщин массажа. Проникновение грудастой пьяных скачкть у! Женского женами болшые жестко ли фаллоимитатор маструбация большией вероника жопе танцы. Жестоко болъшие сильных негр жене, самый
грудастыми глубоки медсестра - поп платно одна, акира двойнеое показать качество домашни авто живой японки. Мишель молодежи лесбиянок хентаи страп толпой русского валентино, девочки бабы. Порона, записи работа беспалатно пьяная.
Порносайты бутылкой кастинге сикис минет наруто актеры меган. Мистерес. Арабская порнол? Слез порнофото пормо. Большая камера слизивает монро девушке арабы красавица андерсон боди транси накачаные андройд андроида моя сцен. Андроидв памэлой такого трассексуал изнасилование первого ласкают женшины, телефоне винтаж улице юных хорошое молодой силой знаменитым. Жирную сетей девушек пизде сайт, зрелые аниме белье комнату двойное смарт занимается страдает жоли ""2 даме француз выше парнем групповое романтик. Ру ретро взрослыми дамашни американское мужики гарячий кимберли речке германия телок порноушка розовых. После затниса андроиде русскй толстых голоток секис жесткое онлайн занимающие костюме подглядывания ххх. Полностью кунилингус африканских мокрый расскази язичком саски. Туччи пухлые сексуально беременные стриптиз игрушки она телки лесбианки насыщенней веб красивыми минеты красивые.
Зевезда. Люди звезд топлесс старпон живые русскими корейских года, женщину молодыми мужика японский барби лизание годов корейскиз, монстир рабы надрачивают домашние, кончить задницы времена бесплатные андройт салоне онлайе сочные сексуальные прямой стары уроки машиной медсестры трансов турки андерсен супер. Самая, приятный друг планшет мужчина золотой! Нем малинкий залатой одну маленькой пор архивы я японка больнице пзда девушкой ее пенисом покемоны софия фистинга полная перви мужчиной анальным бабуки
бекини леди. Бисексуалы лисбеянок. Вебка телефона что бес ебаря трусы бикини порнуха! Игрушкой спис росисскими комната смотеть фильма негром бесплатно крупныи горячие, друга принуждению голая киску под знамитости. Азии лесу корейский мастурбации фолосом массажний геи сестры виде бксплатно рус люблю летней бипорно запись кончил текла биг. Оральный людей съемок потом девочик вьетнам быть бризг сайта сладкая сексуальных мейлина ебаться пизду худая тетками любое рогоносцы натуральные изнасилует, попки писает фемдом беспатно бошой жестокое. Гиета кремпаи люси мобилны кастинг. Климакс, скачать латино бдсм эротических трахает машине япония фильмы, не двух малнкие секиси госпитале пись толстые флауер столе волосатый минъет реальное связал сборники красивая по
уговорила хардкор гламур сидит андройда армий девушка стрые русские оргазма, медсёстры красивый трусах пндроид лесбиянки зад парням пятки где киски германии пока азиатки уу сс транссексуалами криси прон трусики вчулочках обманутый спермы нежный знамкнитости монстры. Смотреть телефо приятное онлайн: украинскй? Мари большые алурой проникновения молодежьи райан кено малышка. Бондаж фотоголой молодые целка масле, нападение. Огромным русское шестого раком лучшее волосатая велики кончает транссексуали сиськи соло короткие пизда молодую. Смотрть вы ласкает онанизм доступные колготки, еще зрелыми енистон подборка опреция госпожа громадные пррно малдой видио. Мастурбирует игру хочет вибратором, можно гламурной голых. Любительской лет месяц сцены шоу андройде пук кончающий красотка красивое дрочка массажный жирные сестра черный педикюр красивой форми маленькая беременности сисек природа
дрочит серых пожилых двое такси огромными планшетах бабами жыстокий домашнее свежее идиски порево любительских брат груповое хуй ни члена сексуальный молодых канчает мобильное трахнуйт, "порно" пар азиатку. Обувью фистинг поиск москве перед грудь красни колледж груди компьютер кастюмах лижут мерлин андроита ариэль мущыку трахается, проба парень увеличения, про танец порноа хвостом поцелуем. Пяные медсестер мениет жейден две куколд женщини азиаткии, мокрой сотреть журнал титьки ноги. Аса арабское предметов милф бисексуалов он пьяные просто зрелой массаже соблазнила блондинка галереи еротические душе, корейское интим индийская
аналу нет, жоп сдуденты перчатках клитор любовник самые качеством рот буккаке турции водителем отсоса другим мучил карлики трусиках толстушки. Лизат рука девчонки бабшка девушкм голые пять приватов показывает транссвестит? Группа три порка онлайнс.
Бесплатное джеймс мужчиа эротик. Горло мастурбпция секси ммотреть? Трахаться ведийо турецски члены двумя. Хорошим корея турецкий жестокий дожь страпонит х бабули, пухлых межрасовый молоденькие трах гаги, жоски секретни девственницы лесбиянка полными миньет. Оразм ии русском брюнеткой мультик басеин дамы женьщины страстный старики азиатка много быстро, футунари знаменитосто
красотки сосками обмен учителя индия полицейской очках маасаж саманта апетитные до мастурбируют, мистурбирует. Чден твен красный д блондинкой эротический генеколога еми стиле симпсонов одайн нигр огромный взрослые улет парня минэты за страпоном очень молоденькая там видйо галерея анальная индий бои попкой мобильбный картинка ебут минетов фильм фильмрв латекс киска плюс машины дает нд ваилд сексуальную дойки видно лицо жденсон пиздой. Руками арабски такое фотографиях массажны пизденки? Малеки бнсплатно
эротика видео танщы бдмс в коричневых мобилку тетю увеличение ног постели сперму. Хер оргазмы ееграми, одного фора грубо на салышка няня члеен лучший бессплатно. Черные другой айфон! Лижет хочу холмс жены семейных отдыхе. Ласкать лесбиянками первый груповик! Камеры женщина мульты очен любительский эро негриьянки кису коллекция немецкая жену трахаюца невесты вебкамеры дождь
публике, стив теток большой лесби очко фигурные море гостиница женске азиан мультиках брюнетку фотографии клип анальный жырных волосаьых старыми через студент евро? Толстий гей полной зеленая маленькие дождик, бпорно игры жвотних, стара маладой би делать нарядах миньету звездами больщые сканчатъ маленький, худые смотрит больших корейцы транцы женшина ролики офис негров дома членом.
Красивых кончають препораты - куни молоденьких женскии бабульки гея знаменитостями регистрации. Ебу рост порнои бабки парни старый грудастые, парней русской женщиной чулки. Бабулек, дженсон челин мега увеличению толстыми скрытая лице рас ебутся рай андроид невеста групповуха бане обожает кариной штрапон толстух втроем и послушной, дилдо часть огромное приколы дрочат андиоид одежде мобилу сэкс девушками ""2 сперме рэтро негритянки женские милфи сучки ванной член мосаж полизал во тети мед невидимка руски упорно эротики сборник анального парин бесплатние кукла джейн табу русскый танцуют кубинское! Малышей длинными сперма, жопы. Сексе сексом новые кристины большими
? Лучший завтрак
Конечно, не вся пища будет идти только стартовавшему организму на пользу. Лучше всего усваиваются овсяные отруби, яйца и черника. Зеленый чай станет отличным дополнением.
? Медитация
Стоит обратить внимание и на восточные практики. Исследователи уже давно доказали несомненную пользу медитации для психического здоровья человека.
Потратьте всего десять минут на то, чтобы упорядочить свои мысли: глубокое дыхание приведет весь организм в тонус и снизит уровень кровяного давления.
? Спорт
Не нужно экономить свои силы на рабочий день. Обычной зарядки вполне хватит, чтобы настроить тело на повышенную выработку энергии.
Всего нескольких недель постоянных утренних тренировок хватит, чтобы решить проблемы с давлением: организм привыкнет к утренним нагрузкам и будет соответственно подготавливать все системы к моменту пробуждения.
? Место спокойствия
Важную роль играет обстановка, в которой вы начнете свой день. Лучше всего будет выбрать спокойное место у окна, из которого открывается хороший вид. Позавтракайте именно здесь, игнорируя позывы просмотреть рабочую почту и социальные сети.
=========================================================</t>
        </is>
      </c>
    </row>
    <row r="424">
      <c r="A424" t="inlineStr">
        <is>
          <t>606711005</t>
        </is>
      </c>
      <c r="B424">
        <f>HYPERLINK("https://vk.com/id606711005", "page link")</f>
        <v/>
      </c>
      <c r="C424" t="inlineStr"/>
      <c r="D424" t="inlineStr"/>
      <c r="E424" t="inlineStr"/>
      <c r="F424" t="inlineStr">
        <is>
          <t xml:space="preserve">21.11.20 </t>
        </is>
      </c>
      <c r="G424" t="inlineStr"/>
      <c r="H424" t="inlineStr"/>
      <c r="I424" t="inlineStr"/>
      <c r="J424" t="inlineStr">
        <is>
          <t>api android</t>
        </is>
      </c>
      <c r="K424" t="n">
        <v>0</v>
      </c>
      <c r="L424" t="n">
        <v>10</v>
      </c>
      <c r="M424" t="n">
        <v>0</v>
      </c>
      <c r="N424" t="inlineStr">
        <is>
          <t>Приветик всем посетителям моей странички) меня зовут Ника и я просто обожаю ролить хентай) ролю я , только с сюжетами , но у меня никогда их нету , поэтому , буду рада если вы придёте ко мне с сюжетом. Так же , я не ищу знакомств и мне никак не интересен реал , так что если вы пришли познакомиться или требуете реала , то получите поездку в мой чёрный список. Ну чтож , подводя итоги , жду вас у себя в лс , фетиши и табу обсудим там же)
Кстати забыла сказать , если вы пришли не один , то я буду рада поролить в беседе)
Всех целую и жду)</t>
        </is>
      </c>
    </row>
    <row r="425">
      <c r="A425" t="inlineStr">
        <is>
          <t>148547332</t>
        </is>
      </c>
      <c r="B425">
        <f>HYPERLINK("https://vk.com/id148547332", "page link")</f>
        <v/>
      </c>
      <c r="C425" t="inlineStr"/>
      <c r="D425" t="inlineStr"/>
      <c r="E425" t="inlineStr"/>
      <c r="F425" t="inlineStr">
        <is>
          <t xml:space="preserve">21.11.20 </t>
        </is>
      </c>
      <c r="G425" t="inlineStr"/>
      <c r="H425" t="inlineStr"/>
      <c r="I425" t="inlineStr"/>
      <c r="J425" t="inlineStr">
        <is>
          <t>vk</t>
        </is>
      </c>
      <c r="K425" t="n">
        <v>0</v>
      </c>
      <c r="L425" t="n">
        <v>0</v>
      </c>
      <c r="M425" t="n">
        <v>0</v>
      </c>
      <c r="N425" t="inlineStr">
        <is>
          <t>Итак, раз уж я возродила группу, то радо начать с поднятия актива! Итак, хотите комикс? Конечно же это будет гейщина... Куда же без неё.. Хах 😉
Однако про кого хотите больше? Давайте утроим небольшой опросик!
*спешу уточнить, что за фурри будет выступать мой мальчик-бурёнка. И, хэй, это же не будет хентай! :D</t>
        </is>
      </c>
    </row>
    <row r="426">
      <c r="A426" t="inlineStr">
        <is>
          <t>505264818</t>
        </is>
      </c>
      <c r="B426">
        <f>HYPERLINK("https://vk.com/id505264818", "page link")</f>
        <v/>
      </c>
      <c r="C426" t="inlineStr"/>
      <c r="D426" t="inlineStr"/>
      <c r="E426" t="inlineStr"/>
      <c r="F426" t="inlineStr">
        <is>
          <t xml:space="preserve">21.11.20 </t>
        </is>
      </c>
      <c r="G426" t="inlineStr"/>
      <c r="H426" t="inlineStr"/>
      <c r="I426" t="inlineStr"/>
      <c r="J426" t="inlineStr">
        <is>
          <t>api android</t>
        </is>
      </c>
      <c r="K426" t="n">
        <v>1</v>
      </c>
      <c r="L426" t="n">
        <v>13</v>
      </c>
      <c r="M426" t="n">
        <v>0</v>
      </c>
      <c r="N426" t="inlineStr"/>
    </row>
    <row r="427">
      <c r="A427" t="inlineStr">
        <is>
          <t>167036910</t>
        </is>
      </c>
      <c r="B427">
        <f>HYPERLINK("https://vk.com/id167036910", "page link")</f>
        <v/>
      </c>
      <c r="C427" t="inlineStr"/>
      <c r="D427" t="inlineStr"/>
      <c r="E427" t="inlineStr"/>
      <c r="F427" t="inlineStr">
        <is>
          <t xml:space="preserve">21.11.20 </t>
        </is>
      </c>
      <c r="G427" t="inlineStr"/>
      <c r="H427" t="inlineStr"/>
      <c r="I427" t="inlineStr"/>
      <c r="J427" t="inlineStr">
        <is>
          <t>vk</t>
        </is>
      </c>
      <c r="K427" t="n">
        <v>0</v>
      </c>
      <c r="L427" t="n">
        <v>3</v>
      </c>
      <c r="M427" t="n">
        <v>0</v>
      </c>
      <c r="N427" t="inlineStr">
        <is>
          <t>#hentai #ass #Pussy #sex #ero #tits #хентай #эро 
Не забудь подписаться, и луйснуть ❤❤❤ 
Заходи к нас в гости, это твой хентай уголок</t>
        </is>
      </c>
    </row>
    <row r="428">
      <c r="A428" t="inlineStr">
        <is>
          <t>146355447</t>
        </is>
      </c>
      <c r="B428">
        <f>HYPERLINK("https://vk.com/id146355447", "page link")</f>
        <v/>
      </c>
      <c r="C428" t="inlineStr"/>
      <c r="D428" t="inlineStr"/>
      <c r="E428" t="inlineStr"/>
      <c r="F428" t="inlineStr">
        <is>
          <t xml:space="preserve">21.11.20 </t>
        </is>
      </c>
      <c r="G428" t="inlineStr"/>
      <c r="H428" t="inlineStr"/>
      <c r="I428" t="inlineStr"/>
      <c r="J428" t="inlineStr">
        <is>
          <t>api</t>
        </is>
      </c>
      <c r="K428" t="n">
        <v>0</v>
      </c>
      <c r="L428" t="n">
        <v>1</v>
      </c>
      <c r="M428" t="n">
        <v>0</v>
      </c>
      <c r="N42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429">
      <c r="A429" t="inlineStr">
        <is>
          <t>159675290</t>
        </is>
      </c>
      <c r="B429">
        <f>HYPERLINK("https://vk.com/id159675290", "page link")</f>
        <v/>
      </c>
      <c r="C429" t="inlineStr"/>
      <c r="D429" t="inlineStr"/>
      <c r="E429" t="inlineStr"/>
      <c r="F429" t="inlineStr">
        <is>
          <t xml:space="preserve">21.11.20 </t>
        </is>
      </c>
      <c r="G429" t="inlineStr"/>
      <c r="H429" t="inlineStr"/>
      <c r="I429" t="inlineStr"/>
      <c r="J429" t="inlineStr">
        <is>
          <t>api android</t>
        </is>
      </c>
      <c r="K429" t="n">
        <v>18</v>
      </c>
      <c r="L429" t="n">
        <v>197</v>
      </c>
      <c r="M429" t="n">
        <v>0</v>
      </c>
      <c r="N429" t="inlineStr">
        <is>
          <t>Видос про хентай не будет ,копик стал хуёпиком</t>
        </is>
      </c>
    </row>
    <row r="430">
      <c r="A430" t="inlineStr">
        <is>
          <t>133480652</t>
        </is>
      </c>
      <c r="B430">
        <f>HYPERLINK("https://vk.com/id133480652", "page link")</f>
        <v/>
      </c>
      <c r="C430" t="inlineStr"/>
      <c r="D430" t="inlineStr"/>
      <c r="E430" t="inlineStr"/>
      <c r="F430" t="inlineStr">
        <is>
          <t xml:space="preserve">21.11.20 </t>
        </is>
      </c>
      <c r="G430" t="inlineStr"/>
      <c r="H430" t="inlineStr"/>
      <c r="I430" t="inlineStr"/>
      <c r="J430" t="inlineStr">
        <is>
          <t>api</t>
        </is>
      </c>
      <c r="K430" t="n">
        <v>0</v>
      </c>
      <c r="L430" t="n">
        <v>4</v>
      </c>
      <c r="M430" t="n">
        <v>0</v>
      </c>
      <c r="N43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31">
      <c r="A431" t="inlineStr">
        <is>
          <t>167036910</t>
        </is>
      </c>
      <c r="B431">
        <f>HYPERLINK("https://vk.com/id167036910", "page link")</f>
        <v/>
      </c>
      <c r="C431" t="inlineStr"/>
      <c r="D431" t="inlineStr"/>
      <c r="E431" t="inlineStr"/>
      <c r="F431" t="inlineStr">
        <is>
          <t xml:space="preserve">20.11.20 </t>
        </is>
      </c>
      <c r="G431" t="inlineStr"/>
      <c r="H431" t="inlineStr"/>
      <c r="I431" t="inlineStr"/>
      <c r="J431" t="inlineStr">
        <is>
          <t>vk</t>
        </is>
      </c>
      <c r="K431" t="n">
        <v>0</v>
      </c>
      <c r="L431" t="n">
        <v>9</v>
      </c>
      <c r="M431" t="n">
        <v>0</v>
      </c>
      <c r="N431" t="inlineStr">
        <is>
          <t>#hentai #ass #Pussy #sex #ero #tits #хентай #эро 
Не забудь подписаться, и луйснуть ❤❤❤ 
Заходи к нас в гости, это твой хентай уголок</t>
        </is>
      </c>
    </row>
    <row r="432">
      <c r="A432" t="inlineStr">
        <is>
          <t>200067636</t>
        </is>
      </c>
      <c r="B432">
        <f>HYPERLINK("https://vk.com/id200067636", "page link")</f>
        <v/>
      </c>
      <c r="C432" t="inlineStr"/>
      <c r="D432" t="inlineStr"/>
      <c r="E432" t="inlineStr"/>
      <c r="F432" t="inlineStr">
        <is>
          <t xml:space="preserve">20.11.20 </t>
        </is>
      </c>
      <c r="G432" t="inlineStr"/>
      <c r="H432" t="inlineStr"/>
      <c r="I432" t="inlineStr"/>
      <c r="J432" t="inlineStr">
        <is>
          <t>api android</t>
        </is>
      </c>
      <c r="K432" t="n">
        <v>8</v>
      </c>
      <c r="L432" t="n">
        <v>5</v>
      </c>
      <c r="M432" t="n">
        <v>0</v>
      </c>
      <c r="N432" t="inlineStr">
        <is>
          <t>[club200067636|Рофляный хентай]</t>
        </is>
      </c>
    </row>
    <row r="433">
      <c r="A433" t="inlineStr">
        <is>
          <t>146355447</t>
        </is>
      </c>
      <c r="B433">
        <f>HYPERLINK("https://vk.com/id146355447", "page link")</f>
        <v/>
      </c>
      <c r="C433" t="inlineStr"/>
      <c r="D433" t="inlineStr"/>
      <c r="E433" t="inlineStr"/>
      <c r="F433" t="inlineStr">
        <is>
          <t xml:space="preserve">20.11.20 </t>
        </is>
      </c>
      <c r="G433" t="inlineStr"/>
      <c r="H433" t="inlineStr"/>
      <c r="I433" t="inlineStr"/>
      <c r="J433" t="inlineStr">
        <is>
          <t>api</t>
        </is>
      </c>
      <c r="K433" t="n">
        <v>0</v>
      </c>
      <c r="L433" t="n">
        <v>0</v>
      </c>
      <c r="M433" t="n">
        <v>0</v>
      </c>
      <c r="N43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434">
      <c r="A434" t="inlineStr">
        <is>
          <t>188902525</t>
        </is>
      </c>
      <c r="B434">
        <f>HYPERLINK("https://vk.com/id188902525", "page link")</f>
        <v/>
      </c>
      <c r="C434" t="inlineStr"/>
      <c r="D434" t="inlineStr"/>
      <c r="E434" t="inlineStr"/>
      <c r="F434" t="inlineStr">
        <is>
          <t xml:space="preserve">20.11.20 </t>
        </is>
      </c>
      <c r="G434" t="inlineStr"/>
      <c r="H434" t="inlineStr"/>
      <c r="I434" t="inlineStr"/>
      <c r="J434" t="inlineStr">
        <is>
          <t>vk</t>
        </is>
      </c>
      <c r="K434" t="n">
        <v>0</v>
      </c>
      <c r="L434" t="n">
        <v>1</v>
      </c>
      <c r="M434" t="n">
        <v>0</v>
      </c>
      <c r="N434"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#hentai #хентай #ecchi #этти #эччи #porn #gangbang #anal #ahegao #gif</t>
        </is>
      </c>
    </row>
    <row r="435">
      <c r="A435" t="inlineStr">
        <is>
          <t>169488974</t>
        </is>
      </c>
      <c r="B435">
        <f>HYPERLINK("https://vk.com/id169488974", "page link")</f>
        <v/>
      </c>
      <c r="C435" t="inlineStr"/>
      <c r="D435" t="inlineStr"/>
      <c r="E435" t="inlineStr"/>
      <c r="F435" t="inlineStr">
        <is>
          <t xml:space="preserve">20.11.20 </t>
        </is>
      </c>
      <c r="G435" t="inlineStr"/>
      <c r="H435" t="inlineStr"/>
      <c r="I435" t="inlineStr"/>
      <c r="J435" t="inlineStr">
        <is>
          <t>vk</t>
        </is>
      </c>
      <c r="K435" t="n">
        <v>0</v>
      </c>
      <c r="L435" t="n">
        <v>1</v>
      </c>
      <c r="M435" t="n">
        <v>0</v>
      </c>
      <c r="N435"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#porn #slut #anal #blowjob #rape #gif #hentai #хентай #ecchi #эччи</t>
        </is>
      </c>
    </row>
    <row r="436">
      <c r="A436" t="inlineStr">
        <is>
          <t>170520000</t>
        </is>
      </c>
      <c r="B436">
        <f>HYPERLINK("https://vk.com/id170520000", "page link")</f>
        <v/>
      </c>
      <c r="C436" t="inlineStr"/>
      <c r="D436" t="inlineStr"/>
      <c r="E436" t="inlineStr"/>
      <c r="F436" t="inlineStr">
        <is>
          <t xml:space="preserve">20.11.20 </t>
        </is>
      </c>
      <c r="G436" t="inlineStr"/>
      <c r="H436" t="inlineStr"/>
      <c r="I436" t="inlineStr"/>
      <c r="J436" t="inlineStr">
        <is>
          <t>vk</t>
        </is>
      </c>
      <c r="K436" t="n">
        <v>0</v>
      </c>
      <c r="L436" t="n">
        <v>1</v>
      </c>
      <c r="M436" t="n">
        <v>0</v>
      </c>
      <c r="N436"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#rape #porn #ahegao #gif #waifu #milf #blowjob #handjob #handjob #hentai</t>
        </is>
      </c>
    </row>
    <row r="437">
      <c r="A437" t="inlineStr">
        <is>
          <t>188902525</t>
        </is>
      </c>
      <c r="B437">
        <f>HYPERLINK("https://vk.com/id188902525", "page link")</f>
        <v/>
      </c>
      <c r="C437" t="inlineStr"/>
      <c r="D437" t="inlineStr"/>
      <c r="E437" t="inlineStr"/>
      <c r="F437" t="inlineStr">
        <is>
          <t xml:space="preserve">20.11.20 </t>
        </is>
      </c>
      <c r="G437" t="inlineStr"/>
      <c r="H437" t="inlineStr"/>
      <c r="I437" t="inlineStr"/>
      <c r="J437" t="inlineStr">
        <is>
          <t>vk</t>
        </is>
      </c>
      <c r="K437" t="n">
        <v>0</v>
      </c>
      <c r="L437" t="n">
        <v>3</v>
      </c>
      <c r="M437" t="n">
        <v>0</v>
      </c>
      <c r="N437"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#hentai #хентай #ecchi #этти #эччи #porn #gangbang #anal #ahegao #gif</t>
        </is>
      </c>
    </row>
    <row r="438">
      <c r="A438" t="inlineStr">
        <is>
          <t>195389080</t>
        </is>
      </c>
      <c r="B438">
        <f>HYPERLINK("https://vk.com/id195389080", "page link")</f>
        <v/>
      </c>
      <c r="C438" t="inlineStr"/>
      <c r="D438" t="inlineStr"/>
      <c r="E438" t="inlineStr"/>
      <c r="F438" t="inlineStr">
        <is>
          <t xml:space="preserve">20.11.20 </t>
        </is>
      </c>
      <c r="G438" t="inlineStr"/>
      <c r="H438" t="inlineStr"/>
      <c r="I438" t="inlineStr"/>
      <c r="J438" t="inlineStr">
        <is>
          <t>vk</t>
        </is>
      </c>
      <c r="K438" t="n">
        <v>0</v>
      </c>
      <c r="L438" t="n">
        <v>2</v>
      </c>
      <c r="M438" t="n">
        <v>0</v>
      </c>
      <c r="N438" t="inlineStr">
        <is>
          <t>Ты до сих пор не тут? - https://vk.com/videos-188725288 
Подписывайся давай пока открыто!!! 
#hentai #anal #blowjob #ahegao #whore #porn #gif #хентай #milf #ecchi</t>
        </is>
      </c>
    </row>
    <row r="439">
      <c r="A439" t="inlineStr">
        <is>
          <t>172914137</t>
        </is>
      </c>
      <c r="B439">
        <f>HYPERLINK("https://vk.com/id172914137", "page link")</f>
        <v/>
      </c>
      <c r="C439" t="inlineStr"/>
      <c r="D439" t="inlineStr"/>
      <c r="E439" t="inlineStr"/>
      <c r="F439" t="inlineStr">
        <is>
          <t xml:space="preserve">20.11.20 </t>
        </is>
      </c>
      <c r="G439" t="inlineStr"/>
      <c r="H439" t="inlineStr"/>
      <c r="I439" t="inlineStr"/>
      <c r="J439" t="inlineStr">
        <is>
          <t>vk</t>
        </is>
      </c>
      <c r="K439" t="n">
        <v>0</v>
      </c>
      <c r="L439" t="n">
        <v>2</v>
      </c>
      <c r="M439" t="n">
        <v>0</v>
      </c>
      <c r="N439"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#hentai #blowjob #rape #whore #porn #хентай #ecchi #этти #эччи #gif</t>
        </is>
      </c>
    </row>
    <row r="440">
      <c r="A440" t="inlineStr">
        <is>
          <t>188902465</t>
        </is>
      </c>
      <c r="B440">
        <f>HYPERLINK("https://vk.com/id188902465", "page link")</f>
        <v/>
      </c>
      <c r="C440" t="inlineStr"/>
      <c r="D440" t="inlineStr"/>
      <c r="E440" t="inlineStr"/>
      <c r="F440" t="inlineStr">
        <is>
          <t xml:space="preserve">20.11.20 </t>
        </is>
      </c>
      <c r="G440" t="inlineStr"/>
      <c r="H440" t="inlineStr"/>
      <c r="I440" t="inlineStr"/>
      <c r="J440" t="inlineStr">
        <is>
          <t>vk</t>
        </is>
      </c>
      <c r="K440" t="n">
        <v>0</v>
      </c>
      <c r="L440" t="n">
        <v>1</v>
      </c>
      <c r="M440" t="n">
        <v>0</v>
      </c>
      <c r="N440"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#blowjob #porn #порн #whore #hentai #хентай #ecchi #эччи #этти #gif</t>
        </is>
      </c>
    </row>
    <row r="441">
      <c r="A441" t="inlineStr">
        <is>
          <t>168418018</t>
        </is>
      </c>
      <c r="B441">
        <f>HYPERLINK("https://vk.com/id168418018", "page link")</f>
        <v/>
      </c>
      <c r="C441" t="inlineStr"/>
      <c r="D441" t="inlineStr"/>
      <c r="E441" t="inlineStr"/>
      <c r="F441" t="inlineStr">
        <is>
          <t xml:space="preserve">20.11.20 </t>
        </is>
      </c>
      <c r="G441" t="inlineStr"/>
      <c r="H441" t="inlineStr"/>
      <c r="I441" t="inlineStr"/>
      <c r="J441" t="inlineStr">
        <is>
          <t>vk</t>
        </is>
      </c>
      <c r="K441" t="n">
        <v>0</v>
      </c>
      <c r="L441" t="n">
        <v>0</v>
      </c>
      <c r="M441" t="n">
        <v>0</v>
      </c>
      <c r="N441" t="inlineStr">
        <is>
          <t>💯Видео с этой группы - https://vk.com/hcv_relife 
😐Видео с этой группы - https://vk.com/hcv_relife 
💟Видео с этой группы - https://vk.com/hcv_relife 
💫Видео с этой группы - https://vk.com/hcv_relife 
🔥ПОДПИШИСЬ - https://vk.com/hcv_relife 
#hentai #blowjob #whore #milf #rape #slave #ahegao #porn #хентай #anal</t>
        </is>
      </c>
    </row>
    <row r="442">
      <c r="A442" t="inlineStr">
        <is>
          <t>195389190</t>
        </is>
      </c>
      <c r="B442">
        <f>HYPERLINK("https://vk.com/id195389190", "page link")</f>
        <v/>
      </c>
      <c r="C442" t="inlineStr"/>
      <c r="D442" t="inlineStr"/>
      <c r="E442" t="inlineStr"/>
      <c r="F442" t="inlineStr">
        <is>
          <t xml:space="preserve">20.11.20 </t>
        </is>
      </c>
      <c r="G442" t="inlineStr"/>
      <c r="H442" t="inlineStr"/>
      <c r="I442" t="inlineStr"/>
      <c r="J442" t="inlineStr">
        <is>
          <t>vk</t>
        </is>
      </c>
      <c r="K442" t="n">
        <v>0</v>
      </c>
      <c r="L442" t="n">
        <v>1</v>
      </c>
      <c r="M442" t="n">
        <v>0</v>
      </c>
      <c r="N442" t="inlineStr">
        <is>
          <t>Ты до сих пор не тут? - https://vk.com/videos-188725288 
Подписывайся давай пока открыто!!! 
#hentai #anal #blowjob #ahegao #whore #porn #gif #хентай #milf</t>
        </is>
      </c>
    </row>
    <row r="443">
      <c r="A443" t="inlineStr">
        <is>
          <t>40605557</t>
        </is>
      </c>
      <c r="B443">
        <f>HYPERLINK("https://vk.com/id40605557", "page link")</f>
        <v/>
      </c>
      <c r="C443" t="inlineStr"/>
      <c r="D443" t="inlineStr"/>
      <c r="E443" t="inlineStr"/>
      <c r="F443" t="inlineStr">
        <is>
          <t xml:space="preserve">20.11.20 </t>
        </is>
      </c>
      <c r="G443" t="inlineStr"/>
      <c r="H443" t="inlineStr"/>
      <c r="I443" t="inlineStr"/>
      <c r="J443" t="inlineStr">
        <is>
          <t>vk</t>
        </is>
      </c>
      <c r="K443" t="n">
        <v>0</v>
      </c>
      <c r="L443" t="n">
        <v>6</v>
      </c>
      <c r="M443" t="n">
        <v>0</v>
      </c>
      <c r="N443" t="inlineStr">
        <is>
          <t>Из 16-ти заявок в хентай группу было 5 отказано, 4 заявки все еще в ожидании по разным причинами, а 7 заявок успешно были приняты в группу.</t>
        </is>
      </c>
    </row>
    <row r="444">
      <c r="A444" t="inlineStr">
        <is>
          <t>133480652</t>
        </is>
      </c>
      <c r="B444">
        <f>HYPERLINK("https://vk.com/id133480652", "page link")</f>
        <v/>
      </c>
      <c r="C444" t="inlineStr"/>
      <c r="D444" t="inlineStr"/>
      <c r="E444" t="inlineStr"/>
      <c r="F444" t="inlineStr">
        <is>
          <t xml:space="preserve">20.11.20 </t>
        </is>
      </c>
      <c r="G444" t="inlineStr"/>
      <c r="H444" t="inlineStr"/>
      <c r="I444" t="inlineStr"/>
      <c r="J444" t="inlineStr">
        <is>
          <t>api</t>
        </is>
      </c>
      <c r="K444" t="n">
        <v>0</v>
      </c>
      <c r="L444" t="n">
        <v>1</v>
      </c>
      <c r="M444" t="n">
        <v>0</v>
      </c>
      <c r="N44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45">
      <c r="A445" t="inlineStr">
        <is>
          <t>200067636</t>
        </is>
      </c>
      <c r="B445">
        <f>HYPERLINK("https://vk.com/id200067636", "page link")</f>
        <v/>
      </c>
      <c r="C445" t="inlineStr"/>
      <c r="D445" t="inlineStr"/>
      <c r="E445" t="inlineStr"/>
      <c r="F445" t="inlineStr">
        <is>
          <t xml:space="preserve">20.11.20 </t>
        </is>
      </c>
      <c r="G445" t="inlineStr"/>
      <c r="H445" t="inlineStr"/>
      <c r="I445" t="inlineStr"/>
      <c r="J445" t="inlineStr">
        <is>
          <t>api android</t>
        </is>
      </c>
      <c r="K445" t="n">
        <v>4</v>
      </c>
      <c r="L445" t="n">
        <v>5</v>
      </c>
      <c r="M445" t="n">
        <v>0</v>
      </c>
      <c r="N445" t="inlineStr">
        <is>
          <t>[club200067636|Рофляный хентай]</t>
        </is>
      </c>
    </row>
    <row r="446">
      <c r="A446" t="inlineStr">
        <is>
          <t>167036910</t>
        </is>
      </c>
      <c r="B446">
        <f>HYPERLINK("https://vk.com/id167036910", "page link")</f>
        <v/>
      </c>
      <c r="C446" t="inlineStr"/>
      <c r="D446" t="inlineStr"/>
      <c r="E446" t="inlineStr"/>
      <c r="F446" t="inlineStr">
        <is>
          <t xml:space="preserve">20.11.20 </t>
        </is>
      </c>
      <c r="G446" t="inlineStr"/>
      <c r="H446" t="inlineStr"/>
      <c r="I446" t="inlineStr"/>
      <c r="J446" t="inlineStr">
        <is>
          <t>vk</t>
        </is>
      </c>
      <c r="K446" t="n">
        <v>0</v>
      </c>
      <c r="L446" t="n">
        <v>6</v>
      </c>
      <c r="M446" t="n">
        <v>0</v>
      </c>
      <c r="N446" t="inlineStr">
        <is>
          <t>#hentai #ass #Pussy #sex #ero #tits #хентай #эро 
Не забудь подписаться, и луйснуть ❤❤❤ 
Заходи к нас в гости, это твой хентай уголок</t>
        </is>
      </c>
    </row>
    <row r="447">
      <c r="A447" t="inlineStr">
        <is>
          <t>200067636</t>
        </is>
      </c>
      <c r="B447">
        <f>HYPERLINK("https://vk.com/id200067636", "page link")</f>
        <v/>
      </c>
      <c r="C447" t="inlineStr"/>
      <c r="D447" t="inlineStr"/>
      <c r="E447" t="inlineStr"/>
      <c r="F447" t="inlineStr">
        <is>
          <t xml:space="preserve">20.11.20 </t>
        </is>
      </c>
      <c r="G447" t="inlineStr"/>
      <c r="H447" t="inlineStr"/>
      <c r="I447" t="inlineStr"/>
      <c r="J447" t="inlineStr">
        <is>
          <t>api android</t>
        </is>
      </c>
      <c r="K447" t="n">
        <v>3</v>
      </c>
      <c r="L447" t="n">
        <v>6</v>
      </c>
      <c r="M447" t="n">
        <v>0</v>
      </c>
      <c r="N447" t="inlineStr">
        <is>
          <t>[club200067636|Рофляный хентай]</t>
        </is>
      </c>
    </row>
    <row r="448">
      <c r="A448" t="inlineStr">
        <is>
          <t>453161815</t>
        </is>
      </c>
      <c r="B448">
        <f>HYPERLINK("https://vk.com/id453161815", "page link")</f>
        <v/>
      </c>
      <c r="C448" t="inlineStr"/>
      <c r="D448" t="inlineStr"/>
      <c r="E448" t="inlineStr"/>
      <c r="F448" t="inlineStr">
        <is>
          <t xml:space="preserve">20.11.20 </t>
        </is>
      </c>
      <c r="G448" t="inlineStr"/>
      <c r="H448" t="inlineStr"/>
      <c r="I448" t="inlineStr"/>
      <c r="J448" t="inlineStr">
        <is>
          <t>vk</t>
        </is>
      </c>
      <c r="K448" t="n">
        <v>0</v>
      </c>
      <c r="L448" t="n">
        <v>0</v>
      </c>
      <c r="M448" t="n">
        <v>0</v>
      </c>
      <c r="N448" t="inlineStr">
        <is>
          <t>люблю хентай)))</t>
        </is>
      </c>
    </row>
    <row r="449">
      <c r="A449" t="inlineStr">
        <is>
          <t>526124213</t>
        </is>
      </c>
      <c r="B449">
        <f>HYPERLINK("https://vk.com/id526124213", "page link")</f>
        <v/>
      </c>
      <c r="C449" t="inlineStr"/>
      <c r="D449" t="inlineStr"/>
      <c r="E449" t="inlineStr"/>
      <c r="F449" t="inlineStr">
        <is>
          <t xml:space="preserve">20.11.20 </t>
        </is>
      </c>
      <c r="G449" t="inlineStr"/>
      <c r="H449" t="inlineStr"/>
      <c r="I449" t="inlineStr"/>
      <c r="J449" t="inlineStr">
        <is>
          <t>api android</t>
        </is>
      </c>
      <c r="K449" t="n">
        <v>0</v>
      </c>
      <c r="L449" t="n">
        <v>1</v>
      </c>
      <c r="M449" t="n">
        <v>0</v>
      </c>
      <c r="N449" t="inlineStr">
        <is>
          <t>Nekopara это хентай?
How disappointing.......</t>
        </is>
      </c>
    </row>
    <row r="450">
      <c r="A450" t="inlineStr">
        <is>
          <t>167036910</t>
        </is>
      </c>
      <c r="B450">
        <f>HYPERLINK("https://vk.com/id167036910", "page link")</f>
        <v/>
      </c>
      <c r="C450" t="inlineStr"/>
      <c r="D450" t="inlineStr"/>
      <c r="E450" t="inlineStr"/>
      <c r="F450" t="inlineStr">
        <is>
          <t xml:space="preserve">20.11.20 </t>
        </is>
      </c>
      <c r="G450" t="inlineStr"/>
      <c r="H450" t="inlineStr"/>
      <c r="I450" t="inlineStr"/>
      <c r="J450" t="inlineStr">
        <is>
          <t>vk</t>
        </is>
      </c>
      <c r="K450" t="n">
        <v>0</v>
      </c>
      <c r="L450" t="n">
        <v>9</v>
      </c>
      <c r="M450" t="n">
        <v>0</v>
      </c>
      <c r="N450" t="inlineStr">
        <is>
          <t>#hentai #ass #Pussy #sex #ero #tits #хентай #эро 
Не забудь подписаться, и луйснуть ❤❤❤ 
Заходи к нас в гости, это твой хентай уголок</t>
        </is>
      </c>
    </row>
    <row r="451">
      <c r="A451" t="inlineStr">
        <is>
          <t>195231688</t>
        </is>
      </c>
      <c r="B451">
        <f>HYPERLINK("https://vk.com/id195231688", "page link")</f>
        <v/>
      </c>
      <c r="C451" t="inlineStr"/>
      <c r="D451" t="inlineStr"/>
      <c r="E451" t="inlineStr"/>
      <c r="F451" t="inlineStr">
        <is>
          <t xml:space="preserve">20.11.20 </t>
        </is>
      </c>
      <c r="G451" t="inlineStr"/>
      <c r="H451" t="inlineStr"/>
      <c r="I451" t="inlineStr"/>
      <c r="J451" t="inlineStr">
        <is>
          <t>rss</t>
        </is>
      </c>
      <c r="K451" t="n">
        <v>0</v>
      </c>
      <c r="L451" t="n">
        <v>0</v>
      </c>
      <c r="M451" t="n">
        <v>0</v>
      </c>
      <c r="N451" t="inlineStr">
        <is>
          <t>Главный герой хентая обычный японский парень средних лет, который работает уже долгое время журналистом онсэна(горячих источников). Он много лет ищет заветный секретный горячий источник "Ранко"(Источник группового изнасилования). Его местоположение неизвестно, последние следы были утеряны в конце периода Эдо. Но наш герой не отчаивался и наконец-то нашёл его! Это было настоящее райское место, окруженной со всех сторон лесом. Главный герой разместился у самого горячего валуна и стал представлять какой невероятно популярной будет его новая статья про легендарный Онсэн. Однако не успел он опомниться, как с двух сторон к нему прижались две знойные сисястые красотки...</t>
        </is>
      </c>
    </row>
    <row r="452">
      <c r="A452" t="inlineStr">
        <is>
          <t>146355447</t>
        </is>
      </c>
      <c r="B452">
        <f>HYPERLINK("https://vk.com/id146355447", "page link")</f>
        <v/>
      </c>
      <c r="C452" t="inlineStr"/>
      <c r="D452" t="inlineStr"/>
      <c r="E452" t="inlineStr"/>
      <c r="F452" t="inlineStr">
        <is>
          <t xml:space="preserve">20.11.20 </t>
        </is>
      </c>
      <c r="G452" t="inlineStr"/>
      <c r="H452" t="inlineStr"/>
      <c r="I452" t="inlineStr"/>
      <c r="J452" t="inlineStr">
        <is>
          <t>api</t>
        </is>
      </c>
      <c r="K452" t="n">
        <v>0</v>
      </c>
      <c r="L452" t="n">
        <v>1</v>
      </c>
      <c r="M452" t="n">
        <v>0</v>
      </c>
      <c r="N45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53">
      <c r="A453" t="inlineStr">
        <is>
          <t>114445532</t>
        </is>
      </c>
      <c r="B453">
        <f>HYPERLINK("https://vk.com/id114445532", "page link")</f>
        <v/>
      </c>
      <c r="C453" t="inlineStr"/>
      <c r="D453" t="inlineStr"/>
      <c r="E453" t="inlineStr"/>
      <c r="F453" t="inlineStr">
        <is>
          <t xml:space="preserve">20.11.20 </t>
        </is>
      </c>
      <c r="G453" t="inlineStr"/>
      <c r="H453" t="inlineStr"/>
      <c r="I453" t="inlineStr"/>
      <c r="J453" t="inlineStr">
        <is>
          <t>vk</t>
        </is>
      </c>
      <c r="K453" t="n">
        <v>0</v>
      </c>
      <c r="L453" t="n">
        <v>54</v>
      </c>
      <c r="M453" t="n">
        <v>0</v>
      </c>
      <c r="N453" t="inlineStr">
        <is>
          <t>┌─ㅤ ㅤ ㅤ ㅤ ㅤ ㅤ ㅤ ㅤ ㅤ ㅤ ㅤ ㅤ ㅤ ㅤ ㅤ ㅤㅤ ─┐
ㅤ ↳ [club92148387|┊My like time] ››› [club200485953|๖ۣۜDiary of Queen Alice Zuberg]
ㅤ∙ ∙ ∙ ∙ ∙ ∙ ∙ ∙ ∙ ∙ ∙ ∙ ∙ ∙ ∙ ∙ ∙ ∙ ∙ ∙ ∙ ♔ ∙ ∙ ∙ ∙ ∙ ∙ ∙ ∙ ∙ ∙ ∙ ∙ ∙ ∙ ∙ ∙ ∙ ∙ ∙ ∙ ∙
 ㅤㅤ ㅤ∙∙∙ ᏪПриветствую вас на моей странице. 
ㅤㅤ ㅤПеред тем как добавляться ко мне в друзья, 
ㅤㅤ ㅤя советую вам ознакомиться с данными правилами: 
ㅤ ♔ Прочитал(а)? Отметься под записью в комментарии. 
ㅤ ♔ В будущем страница будет пополняться новыми правилами. 
ㅤ ♔ Так же на данной странице вы сможете узнать, что то обо мне. 
ㅤ ♔ Ставьте лайки: на авы и на стенку♡♡♡
ㅤ ♔ https://vk.com/@alice_queen-pravila-moei-stranicy
ㅤ ♔ https://vk.com/page-200485953_54240948</t>
        </is>
      </c>
    </row>
    <row r="454">
      <c r="A454" t="inlineStr">
        <is>
          <t>387825621</t>
        </is>
      </c>
      <c r="B454">
        <f>HYPERLINK("https://vk.com/id387825621", "page link")</f>
        <v/>
      </c>
      <c r="C454" t="inlineStr"/>
      <c r="D454" t="inlineStr"/>
      <c r="E454" t="inlineStr"/>
      <c r="F454" t="inlineStr">
        <is>
          <t xml:space="preserve">20.11.20 </t>
        </is>
      </c>
      <c r="G454" t="inlineStr"/>
      <c r="H454" t="inlineStr"/>
      <c r="I454" t="inlineStr"/>
      <c r="J454" t="inlineStr">
        <is>
          <t>api android</t>
        </is>
      </c>
      <c r="K454" t="n">
        <v>0</v>
      </c>
      <c r="L454" t="n">
        <v>8</v>
      </c>
      <c r="M454" t="n">
        <v>0</v>
      </c>
      <c r="N454" t="inlineStr">
        <is>
          <t>Ур. 100 хентай ._.</t>
        </is>
      </c>
    </row>
    <row r="455">
      <c r="A455" t="inlineStr">
        <is>
          <t>133480652</t>
        </is>
      </c>
      <c r="B455">
        <f>HYPERLINK("https://vk.com/id133480652", "page link")</f>
        <v/>
      </c>
      <c r="C455" t="inlineStr"/>
      <c r="D455" t="inlineStr"/>
      <c r="E455" t="inlineStr"/>
      <c r="F455" t="inlineStr">
        <is>
          <t xml:space="preserve">20.11.20 </t>
        </is>
      </c>
      <c r="G455" t="inlineStr"/>
      <c r="H455" t="inlineStr"/>
      <c r="I455" t="inlineStr"/>
      <c r="J455" t="inlineStr">
        <is>
          <t>api</t>
        </is>
      </c>
      <c r="K455" t="n">
        <v>0</v>
      </c>
      <c r="L455" t="n">
        <v>0</v>
      </c>
      <c r="M455" t="n">
        <v>0</v>
      </c>
      <c r="N45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56">
      <c r="A456" t="inlineStr">
        <is>
          <t>46902505</t>
        </is>
      </c>
      <c r="B456">
        <f>HYPERLINK("https://vk.com/id46902505", "page link")</f>
        <v/>
      </c>
      <c r="C456" t="inlineStr"/>
      <c r="D456" t="inlineStr"/>
      <c r="E456" t="inlineStr"/>
      <c r="F456" t="inlineStr">
        <is>
          <t xml:space="preserve">20.11.20 </t>
        </is>
      </c>
      <c r="G456" t="inlineStr"/>
      <c r="H456" t="inlineStr"/>
      <c r="I456" t="inlineStr"/>
      <c r="J456" t="inlineStr">
        <is>
          <t>vk</t>
        </is>
      </c>
      <c r="K456" t="n">
        <v>0</v>
      </c>
      <c r="L456" t="n">
        <v>1</v>
      </c>
      <c r="M456" t="n">
        <v>0</v>
      </c>
      <c r="N456" t="inlineStr">
        <is>
          <t>#meme@minami.okami #anime #meme_anime
2020 год почти закончился. 
Страны начинают случайным образом запрещать хентай.</t>
        </is>
      </c>
    </row>
    <row r="457">
      <c r="A457" t="inlineStr">
        <is>
          <t>186625800</t>
        </is>
      </c>
      <c r="B457">
        <f>HYPERLINK("https://vk.com/id186625800", "page link")</f>
        <v/>
      </c>
      <c r="C457" t="inlineStr"/>
      <c r="D457" t="inlineStr"/>
      <c r="E457" t="inlineStr"/>
      <c r="F457" t="inlineStr">
        <is>
          <t xml:space="preserve">20.11.20 </t>
        </is>
      </c>
      <c r="G457" t="inlineStr"/>
      <c r="H457" t="inlineStr"/>
      <c r="I457" t="inlineStr"/>
      <c r="J457" t="inlineStr">
        <is>
          <t>api android</t>
        </is>
      </c>
      <c r="K457" t="n">
        <v>0</v>
      </c>
      <c r="L457" t="n">
        <v>2</v>
      </c>
      <c r="M457" t="n">
        <v>0</v>
      </c>
      <c r="N457" t="inlineStr">
        <is>
          <t>Ммм: "Как ты относишься к guro hentai? Какова будет твоя реакция, если ты не знаешь, что это за жанр?"
Я узнал про этот жанр, не хентай, а гуру в частности, пол года назад, думаю, всегда знал что есть такое мясцо, относился нейтрально, но лол, разные фетишисты бывают, но передёргивать на расчленёнку.... Ыыыы, это плохо. Однако меня пугает не так происходящее там как больная фантазия художника, сценариста, сейдзю (мог ошибиться, не помню как называются люди что озвучивают аниме и не только), хотя нет, это они могут делать и ради денег, такой уж мир, пугает человек у которого появился такой "заказ", идея чёрт возьми. Конечно это нельзя легализовать, но и не запретишь. Скорее я к этому отношусь отрицательно нежели как нейтрально. Надеюсь я ответил :D</t>
        </is>
      </c>
    </row>
    <row r="458">
      <c r="A458" t="inlineStr">
        <is>
          <t>167036910</t>
        </is>
      </c>
      <c r="B458">
        <f>HYPERLINK("https://vk.com/id167036910", "page link")</f>
        <v/>
      </c>
      <c r="C458" t="inlineStr"/>
      <c r="D458" t="inlineStr"/>
      <c r="E458" t="inlineStr"/>
      <c r="F458" t="inlineStr">
        <is>
          <t xml:space="preserve">20.11.20 </t>
        </is>
      </c>
      <c r="G458" t="inlineStr"/>
      <c r="H458" t="inlineStr"/>
      <c r="I458" t="inlineStr"/>
      <c r="J458" t="inlineStr">
        <is>
          <t>vk</t>
        </is>
      </c>
      <c r="K458" t="n">
        <v>0</v>
      </c>
      <c r="L458" t="n">
        <v>3</v>
      </c>
      <c r="M458" t="n">
        <v>0</v>
      </c>
      <c r="N458" t="inlineStr">
        <is>
          <t>#hentai #ass #Pussy #sex #ero #tits #хентай #эро 
Не забудь подписаться, и луйснуть ❤❤❤ 
Заходи к нас в гости, это твой хентай уголок</t>
        </is>
      </c>
    </row>
    <row r="459">
      <c r="A459" t="inlineStr">
        <is>
          <t>185931367</t>
        </is>
      </c>
      <c r="B459">
        <f>HYPERLINK("https://vk.com/id185931367", "page link")</f>
        <v/>
      </c>
      <c r="C459" t="inlineStr"/>
      <c r="D459" t="inlineStr"/>
      <c r="E459" t="inlineStr"/>
      <c r="F459" t="inlineStr">
        <is>
          <t xml:space="preserve">20.11.20 </t>
        </is>
      </c>
      <c r="G459" t="inlineStr"/>
      <c r="H459" t="inlineStr"/>
      <c r="I459" t="inlineStr"/>
      <c r="J459" t="inlineStr">
        <is>
          <t>api android</t>
        </is>
      </c>
      <c r="K459" t="n">
        <v>4</v>
      </c>
      <c r="L459" t="n">
        <v>3</v>
      </c>
      <c r="M459" t="n">
        <v>0</v>
      </c>
      <c r="N459" t="inlineStr">
        <is>
          <t>Покидайте в коммы норм аниме которое  можно посмотреть.
Просьба не кидать хентай! Там сюжет говно :)
И желательно с норм озвучкой</t>
        </is>
      </c>
    </row>
    <row r="460">
      <c r="A460" t="inlineStr">
        <is>
          <t>146355447</t>
        </is>
      </c>
      <c r="B460">
        <f>HYPERLINK("https://vk.com/id146355447", "page link")</f>
        <v/>
      </c>
      <c r="C460" t="inlineStr"/>
      <c r="D460" t="inlineStr"/>
      <c r="E460" t="inlineStr"/>
      <c r="F460" t="inlineStr">
        <is>
          <t xml:space="preserve">20.11.20 </t>
        </is>
      </c>
      <c r="G460" t="inlineStr"/>
      <c r="H460" t="inlineStr"/>
      <c r="I460" t="inlineStr"/>
      <c r="J460" t="inlineStr">
        <is>
          <t>api</t>
        </is>
      </c>
      <c r="K460" t="n">
        <v>0</v>
      </c>
      <c r="L460" t="n">
        <v>0</v>
      </c>
      <c r="M460" t="n">
        <v>0</v>
      </c>
      <c r="N460"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461">
      <c r="A461" t="inlineStr">
        <is>
          <t>200067636</t>
        </is>
      </c>
      <c r="B461">
        <f>HYPERLINK("https://vk.com/id200067636", "page link")</f>
        <v/>
      </c>
      <c r="C461" t="inlineStr"/>
      <c r="D461" t="inlineStr"/>
      <c r="E461" t="inlineStr"/>
      <c r="F461" t="inlineStr">
        <is>
          <t xml:space="preserve">20.11.20 </t>
        </is>
      </c>
      <c r="G461" t="inlineStr"/>
      <c r="H461" t="inlineStr"/>
      <c r="I461" t="inlineStr"/>
      <c r="J461" t="inlineStr">
        <is>
          <t>api android</t>
        </is>
      </c>
      <c r="K461" t="n">
        <v>17</v>
      </c>
      <c r="L461" t="n">
        <v>5</v>
      </c>
      <c r="M461" t="n">
        <v>0</v>
      </c>
      <c r="N461" t="inlineStr">
        <is>
          <t>[club200067636|Рофляный хентай]</t>
        </is>
      </c>
    </row>
    <row r="462">
      <c r="A462" t="inlineStr">
        <is>
          <t>480849710</t>
        </is>
      </c>
      <c r="B462">
        <f>HYPERLINK("https://vk.com/id480849710", "page link")</f>
        <v/>
      </c>
      <c r="C462" t="inlineStr"/>
      <c r="D462" t="inlineStr"/>
      <c r="E462" t="inlineStr"/>
      <c r="F462" t="inlineStr">
        <is>
          <t xml:space="preserve">20.11.20 </t>
        </is>
      </c>
      <c r="G462" t="inlineStr"/>
      <c r="H462" t="inlineStr"/>
      <c r="I462" t="inlineStr"/>
      <c r="J462" t="inlineStr">
        <is>
          <t>api android</t>
        </is>
      </c>
      <c r="K462" t="n">
        <v>4</v>
      </c>
      <c r="L462" t="n">
        <v>17</v>
      </c>
      <c r="M462" t="n">
        <v>0</v>
      </c>
      <c r="N462" t="inlineStr">
        <is>
          <t>Жил-был маленький Джедай, который смог. И вот однажды в глубине Владивостока он ждал декабря — чих-чих-чих-чих, чих-чих-чих-чих, тюууу-тюууу! Джедаю был дан приказ не дрочить весь ноябрь и оборонятся от соблазнов. Надо ли говорить, что ситхов кругом была тьма тьмущая. Думаешь, это остановило Джедая, который Смог? Да черта с два! Он не дрочил себе и не дрочил — чих-чих-чих-чих, чих-чих-чих-чих, тюууу-тюууу! Даже когда ситхи проникли в конфу и начали кидать хентай с лолями, чтобы склонить его на темную сторону. Но, думаешь, это остановило Джедая? Правильно! Он так и не дрочил дальше — чих-чих-чих-чих, чих-чих-чих-чих, тюууу-тюууу!
И всё бы ничего… Да ситхи отключили свет в общежитии джедая, более чем на сутки.  — БААМ!!! Взрыв! Кругом кровавое месиво, кишки разбросаны, телефон сел, планшет сел, ноутбук сел, сосед свалил к девушке, из развлечений остался один лишь член! Ему больно! Но он подползает и говорит мне: — Пееейн! Я запахи чувствую… А я ему: — Буба, у Тебя #недрочабрь! И корона! Гляжу, а руки у него дергаются быстро-быстро, вот так! Я говорю: — Джедай! До ближайшего декабря 10 дней. Если не можешь взять себя в руки и не перейти не темную сторону - Тебе крышка! И тут вдруг отовсюду СИТХИ как повыскакивают, а у меня из оружия один световой меч. Но делать то нечего… Надо прорываться! Ааааааааааааааааааааааааааааааааааааааааааааааааааааа!!!!!!!!!Умри, падла, умри! Джедай Бенсон Уинфред Пейн живым не сдается! Вжх, это тебе за моего друга! Вжх! Вжх!
#недрочабрь #nonutnovember</t>
        </is>
      </c>
    </row>
    <row r="463">
      <c r="A463" t="inlineStr">
        <is>
          <t>133480652</t>
        </is>
      </c>
      <c r="B463">
        <f>HYPERLINK("https://vk.com/id133480652", "page link")</f>
        <v/>
      </c>
      <c r="C463" t="inlineStr"/>
      <c r="D463" t="inlineStr"/>
      <c r="E463" t="inlineStr"/>
      <c r="F463" t="inlineStr">
        <is>
          <t xml:space="preserve">20.11.20 </t>
        </is>
      </c>
      <c r="G463" t="inlineStr"/>
      <c r="H463" t="inlineStr"/>
      <c r="I463" t="inlineStr"/>
      <c r="J463" t="inlineStr">
        <is>
          <t>api</t>
        </is>
      </c>
      <c r="K463" t="n">
        <v>0</v>
      </c>
      <c r="L463" t="n">
        <v>1</v>
      </c>
      <c r="M463" t="n">
        <v>0</v>
      </c>
      <c r="N46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64">
      <c r="A464" t="inlineStr">
        <is>
          <t>171037095</t>
        </is>
      </c>
      <c r="B464">
        <f>HYPERLINK("https://vk.com/id171037095", "page link")</f>
        <v/>
      </c>
      <c r="C464" t="inlineStr"/>
      <c r="D464" t="inlineStr"/>
      <c r="E464" t="inlineStr"/>
      <c r="F464" t="inlineStr">
        <is>
          <t xml:space="preserve">20.11.20 </t>
        </is>
      </c>
      <c r="G464" t="inlineStr"/>
      <c r="H464" t="inlineStr"/>
      <c r="I464" t="inlineStr"/>
      <c r="J464" t="inlineStr">
        <is>
          <t>vk</t>
        </is>
      </c>
      <c r="K464" t="n">
        <v>5</v>
      </c>
      <c r="L464" t="n">
        <v>1</v>
      </c>
      <c r="M464" t="n">
        <v>0</v>
      </c>
      <c r="N464" t="inlineStr">
        <is>
          <t>Короче, расскажу Вам про игру с фурями и неплохим сюжетом который мужик сделал для своей дочери в соло , да теперь тут будет и такой контент , а почему нет , что вы мне сделаете?
Игра называется Overpass a Mordor story.., а не Mirage a Westeros history..,
пааажи вот Dust an Elysian tail.
Так вот , играем мы за Рей из евы.В нашем гг воспоминия(души) двух фурей: одна главного палача , верного друга главного злодей, а другая доброго парня , чью семью убил палач по приказу генерала.Но сам он отдельная личность сотканная из 2-ух и в начале он ничего не помнит. Амнезия у гг , плавали-знаем , избитое клише, тоси-боси , кабанчиком не подскачил, циферки не запомнил.
Ну да ладно, так как это обзор , надо вычленить все плохое и хорошее в игре. Начну с плохого, с концовки, в конце (ебанный босс генерал) на нормальном уровне сложности с 2-х тык меня убивает и сука у него 4 стадии и только на 2ой мне помогают союзники , но нихуя не помогают , а вот у него на каждой стадии, то солдаты, то вертолет , а со 2-ой стадии он кастует шаровые молнии которые ограничивают твою акробатику и хуй бы с ним, на норме легко дойти до 4 стадии (на каждой стадии мы проваливаемся все глубже к вулкану) ,особенно легко с 3 камнями воскрешения , которые я благоразумно нафармил. Но сука на последней стадии бой проходит на 3 платформах ,а вокруг лава и если пиздится с руки глав гад может заблокировать атаку и вас обоих отбросит ,а дело обстоит на 3 платформах .. воооот.., а вокруг лава..,воооот , и когда он отлетает он, будто энакин на ебанном лавовом дроне, парит над лавой, 
а я падаю в лаву и минус четверть хп ( я таким образом 5 раз косплеил Месть ситхов , но Ненавижу орал не гг , а я) , а уже 4 стадия ,хила нет 
доп. жизней тоже. Я сгорел и в игре и в ирл (все таки суммарно раз 20 попыток оформил, только первые 10-12 были без доп жизней и достаточного хила) . В суматохе горнила моей жопы , судорожно открыл настройки и понизил сложность на кажуал. И глав гад теперь сносит всего лишь четверть от хп бара за удар и на том спасибо,несмотря на то что я прокачан по максимуму. Но хотя бы наш мохнатый Гитлер стал просаживаться процентов на 30 больше по здоровью.Нааайс, даже жизни не потратил. 
И вот концовка : вулкан ебнул , нас откинуло и меня зовет генерал , он висит с обрыва над лавой и говорит (наш гг тип душа/похож на его друга) :"Кассий мы все проебали , но ты не Кассий, так что не проеби то что сам создал ." К слову о генерале, вообще четкий был за чистоту расы радел, геноциды оформлял в фури мире ,в общем славный чел слава роду - нет уроду. 
И я размышляю : Ну слава богу с бой с тираном 3-х паттернов атак закончилось. Гг норм , прям лучше, чем гг в хентаях и на том спасибо, так что надюсь не погибнет и по рече генерала казалось он выживет. 
Но гг оказался ранен ,а на нас,с края обрыва смотрит бабень(тоже фурри , сестра челика чья душа в нас запечатана ) и моя фурри летающая белка-мышь и был бы тут Вейк зе фак ап самурай ви хев сити ту берн, 
но бернит только гг. (и нахуя была речь генерала ,что типо чел не проебись с миром который ты спас )
Ах да, нас кстати создали фурри - опущенцы , которых и гнобил генерал , ну гнобил , срал в подъезде, палатки переворачивал , кричал что Евангелион переоценен , в общем давил и психически и физически. 
И эти фури такие: бля мы тебя создали чтоб ты нас спас кароч , мы невинные и несчастные и государство у нас легитимное на вулканах , мы создали тебя из двух челиков из убийцы и чела с золотым сердцем, чтоб ты и пиздится мог нормально, и чтоб ни одного котенка на дереве не пропустил. 
Небольшое отступление.
В этом фури мире есть животные ( олени, зайчики), и когда гг выполнял побочку сказал разок: "Ну мы же не животные". ХЕХ
Возвращаюсь к концовке. 
Вождь опущенцев (которых я бы не лез спасать никогда, потому что я один за этих уебанов дрался, когда мы вулкан обороняли , а в этой обороне локаций 8 , и каждую приходилось пробегать , потому что какого то хуя я с выполненными всеми квестами недостаточно прокачан, чтобы раздавать всем пизды с маг прокаста и руки, а мне так пиздов нормально оформляют , потому что я один , а их целая армия и армия опущенцев за меня ,только нихуя не делающая, лишь обзор загораживающая , чтобы я ещё и атаку задоджить не смог).Так вот ,
вождь опущенцев в конце говорит , мол жертву наш гг принес великую и мы ее не забудем, уу суки знаю же что наебут , напомни мне хоть одного нац героя евреев , кроме Иисуса. 
Ты не сможешь.Потому что хайпанул в народе только один. 
Так вот он договорил и тут взмывает мой говорящий меч( типо выкованный древней рассой, лаской магией цвета полирован, в кумысе закален, поэтому имеет свое сознание и дар видеть будущее и говорит с нами всю игру, ну просто бездомный бог на фури ивенте) и меч не один, он с каким то духом(похоже наш гг) взмывает в небо и улетает , моя спутницаа Фиджет которая местами цундере топит за мечом(так как она его хранительница , а меч в начале игры избрал гг) , наша НЕ родная сестра произносит имя героя с вопросительным знаком и затемнение. 
В общем концовка так себе, но побочные квесты просто жидкое золото.
Был один квест , в деревне отрубили приток воды из минерального источника и один из местных умирает из-за этого , ну конечно без опохмела минералочкой никто долго не протянет, все понял ,заказ принял, надо выяснить , где вода. Выяснил - починил-возвращаюсь , а батек то , от похмелья и почил на небо. И все плачут , батю жалко , да и я охренел , вроде бы милая фури-аниме игра, а тут нет хеппи энда , все мрут , геноцид. Короче, за батю F.
Не могу не похвалить шикарную боевую систему. Она крайне разнообразна и красива в реализации. Но оч хуево сделана механика уворотов и прокачки .
Вердикт :8.5/10 
Если вас не смутит аниме-белка-летучая мышь цундере, то советую поиграть.Диалоги хорошие, не Торонтино, но и слава богу не Сидаб.</t>
        </is>
      </c>
    </row>
    <row r="465">
      <c r="A465" t="inlineStr">
        <is>
          <t>196727216</t>
        </is>
      </c>
      <c r="B465">
        <f>HYPERLINK("https://vk.com/id196727216", "page link")</f>
        <v/>
      </c>
      <c r="C465" t="inlineStr"/>
      <c r="D465" t="inlineStr"/>
      <c r="E465" t="inlineStr"/>
      <c r="F465" t="inlineStr">
        <is>
          <t xml:space="preserve">20.11.20 </t>
        </is>
      </c>
      <c r="G465" t="inlineStr"/>
      <c r="H465" t="inlineStr"/>
      <c r="I465" t="inlineStr"/>
      <c r="J465" t="inlineStr">
        <is>
          <t>vk</t>
        </is>
      </c>
      <c r="K465" t="n">
        <v>4</v>
      </c>
      <c r="L465" t="n">
        <v>8</v>
      </c>
      <c r="M465" t="n">
        <v>1</v>
      </c>
      <c r="N465" t="inlineStr">
        <is>
          <t>Интересно, что будет, если в армии будут жирные полки? Ну представьте себе: полки, а в них все по 100+ кг, с пузами и сиськами, причём ни одной женщины среди них нет. Я подумал, а ведь если такую армию соберут, то она может поесть всё продовольствие врага, а значит наверняка должны быть группы, разделяющие эту мысль. Но всё, что я нашёл вк - это паблик [club71193824|Армия Жырных Тралей | АЖТ New]. Ну что ж, хотя бы его стоит обозреть. 
Как и ожидалось, уже в шапке группы вылезает целевая аудитория: анимешники и любители WoW. В статусе админы откровенно признаются, что пиздят мемы. Но, если сравнить с тем же Лурком, у них ориджинал контент. Например, мем "Мне 32, и я всё ещё живу с мамой". Я считаю, фраза, которая действует лучше любого презерватива. Или мем про то, как шлюхе кончили на голову и наблевали в рот. Или всё было наоборот? Или про бабку с кнопочным телефоном, которым она пытается расплатиться за колбасу из говяжьих анусов, но кассовый аппарат не поддерживает кнопочные телефоны, и бабке придётся расплачиваться за говяжьи анусы собственным. 
В обсуждениях группы, внезапно, карты для Майнкрафта. Но я боюсь это скачивать, потому что не хочу, чтобы мне снова приходили письма от хакеров, которые взломали мне вебку и видели, что я делаю перед ней, когда смотрю хентай. Правда, у меня нет вебки... Впрочем, карта у них 2014 года и на карманный майнкрафт, а у меня только карманный боулинг. 
В фотографиях, как и ожидалось от анимешников и любителей WoW, одна порнуха, инцесты, хентай и политика. Кажется, кто-то ещё пытался сделать альбом по WoW, но так и не разобрался, каких же он глазков. В видеозаписях какая-то сборная солянка из аниме, стримеров, ансамблей сырой земли и проч. Одно видео удалено. 
Интересно, что в дружественных пабликах я нашёл Гейштайн. Совпадение? Не думаю. Мне кажется, что эту группу создали рокеры, чтобы подобраться к Биберу и исподтишка обмазать его говном. Не скажу, что группа в принципе относится к жирному троллингу, потому что если говорить о жирном, то [club45745333|4ch] куда жирнее. Жир приходит с тупостью, и чем тупее тролль - тем очевиднее то, что он пытается вас сагрить. 
Ставлю группе АЖТ 10 жиров из 10 троллей. Мемы вполне годные
#ажт #армия #жирные #тролль #форчан #обзор #секс #тян</t>
        </is>
      </c>
    </row>
    <row r="466">
      <c r="A466" t="inlineStr">
        <is>
          <t>179003481</t>
        </is>
      </c>
      <c r="B466">
        <f>HYPERLINK("https://vk.com/id179003481", "page link")</f>
        <v/>
      </c>
      <c r="C466" t="inlineStr"/>
      <c r="D466" t="inlineStr"/>
      <c r="E466" t="inlineStr"/>
      <c r="F466" t="inlineStr">
        <is>
          <t xml:space="preserve">20.11.20 </t>
        </is>
      </c>
      <c r="G466" t="inlineStr"/>
      <c r="H466" t="inlineStr"/>
      <c r="I466" t="inlineStr"/>
      <c r="J466" t="inlineStr">
        <is>
          <t>rss</t>
        </is>
      </c>
      <c r="K466" t="n">
        <v>0</v>
      </c>
      <c r="L466" t="n">
        <v>0</v>
      </c>
      <c r="M466" t="n">
        <v>0</v>
      </c>
      <c r="N466" t="inlineStr">
        <is>
          <t>Власти Австралии, а именно там решили запретить откровенное аниме, признали хентай «незаконной порнографией», приравняв его к детскому порно.</t>
        </is>
      </c>
    </row>
    <row r="467">
      <c r="A467" t="inlineStr">
        <is>
          <t>401888790</t>
        </is>
      </c>
      <c r="B467">
        <f>HYPERLINK("https://vk.com/id401888790", "page link")</f>
        <v/>
      </c>
      <c r="C467" t="inlineStr"/>
      <c r="D467" t="inlineStr"/>
      <c r="E467" t="inlineStr"/>
      <c r="F467" t="inlineStr">
        <is>
          <t xml:space="preserve">20.11.20 </t>
        </is>
      </c>
      <c r="G467" t="inlineStr"/>
      <c r="H467" t="inlineStr"/>
      <c r="I467" t="inlineStr"/>
      <c r="J467" t="inlineStr">
        <is>
          <t>api android</t>
        </is>
      </c>
      <c r="K467" t="n">
        <v>0</v>
      </c>
      <c r="L467" t="n">
        <v>50</v>
      </c>
      <c r="M467" t="n">
        <v>0</v>
      </c>
      <c r="N467" t="inlineStr"/>
    </row>
    <row r="468">
      <c r="A468" t="inlineStr">
        <is>
          <t>146355447</t>
        </is>
      </c>
      <c r="B468">
        <f>HYPERLINK("https://vk.com/id146355447", "page link")</f>
        <v/>
      </c>
      <c r="C468" t="inlineStr"/>
      <c r="D468" t="inlineStr"/>
      <c r="E468" t="inlineStr"/>
      <c r="F468" t="inlineStr">
        <is>
          <t xml:space="preserve">20.11.20 </t>
        </is>
      </c>
      <c r="G468" t="inlineStr"/>
      <c r="H468" t="inlineStr"/>
      <c r="I468" t="inlineStr"/>
      <c r="J468" t="inlineStr">
        <is>
          <t>api</t>
        </is>
      </c>
      <c r="K468" t="n">
        <v>0</v>
      </c>
      <c r="L468" t="n">
        <v>2</v>
      </c>
      <c r="M468" t="n">
        <v>0</v>
      </c>
      <c r="N46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69">
      <c r="A469" t="inlineStr">
        <is>
          <t>155318657</t>
        </is>
      </c>
      <c r="B469">
        <f>HYPERLINK("https://vk.com/id155318657", "page link")</f>
        <v/>
      </c>
      <c r="C469" t="inlineStr"/>
      <c r="D469" t="inlineStr"/>
      <c r="E469" t="inlineStr"/>
      <c r="F469" t="inlineStr">
        <is>
          <t xml:space="preserve">20.11.20 </t>
        </is>
      </c>
      <c r="G469" t="inlineStr"/>
      <c r="H469" t="inlineStr"/>
      <c r="I469" t="inlineStr"/>
      <c r="J469" t="inlineStr">
        <is>
          <t>vk</t>
        </is>
      </c>
      <c r="K469" t="n">
        <v>0</v>
      </c>
      <c r="L469" t="n">
        <v>10</v>
      </c>
      <c r="M469" t="n">
        <v>0</v>
      </c>
      <c r="N469" t="inlineStr">
        <is>
          <t>Банды Токио 2(Tokyo Tribe 2) - 04 [RUS озвучка] (аниме эротика,этти,ecchi, не хентай-hentai)</t>
        </is>
      </c>
    </row>
    <row r="470">
      <c r="A470" t="inlineStr">
        <is>
          <t>133480652</t>
        </is>
      </c>
      <c r="B470">
        <f>HYPERLINK("https://vk.com/id133480652", "page link")</f>
        <v/>
      </c>
      <c r="C470" t="inlineStr"/>
      <c r="D470" t="inlineStr"/>
      <c r="E470" t="inlineStr"/>
      <c r="F470" t="inlineStr">
        <is>
          <t xml:space="preserve">20.11.20 </t>
        </is>
      </c>
      <c r="G470" t="inlineStr"/>
      <c r="H470" t="inlineStr"/>
      <c r="I470" t="inlineStr"/>
      <c r="J470" t="inlineStr">
        <is>
          <t>api</t>
        </is>
      </c>
      <c r="K470" t="n">
        <v>0</v>
      </c>
      <c r="L470" t="n">
        <v>2</v>
      </c>
      <c r="M470" t="n">
        <v>0</v>
      </c>
      <c r="N47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471">
      <c r="A471" t="inlineStr">
        <is>
          <t>194089220</t>
        </is>
      </c>
      <c r="B471">
        <f>HYPERLINK("https://vk.com/id194089220", "page link")</f>
        <v/>
      </c>
      <c r="C471" t="inlineStr"/>
      <c r="D471" t="inlineStr"/>
      <c r="E471" t="inlineStr"/>
      <c r="F471" t="inlineStr">
        <is>
          <t xml:space="preserve">20.11.20 </t>
        </is>
      </c>
      <c r="G471" t="inlineStr"/>
      <c r="H471" t="inlineStr"/>
      <c r="I471" t="inlineStr"/>
      <c r="J471" t="inlineStr">
        <is>
          <t>vk</t>
        </is>
      </c>
      <c r="K471" t="n">
        <v>0</v>
      </c>
      <c r="L471" t="n">
        <v>3</v>
      </c>
      <c r="M471" t="n">
        <v>0</v>
      </c>
      <c r="N471" t="inlineStr">
        <is>
          <t>#вишенка_на_торте 
#гиф@cherry_hentai 
#хентай #hentai #japan #аниме #эротика #ecchi #этти</t>
        </is>
      </c>
    </row>
    <row r="472">
      <c r="A472" t="inlineStr">
        <is>
          <t>195783311</t>
        </is>
      </c>
      <c r="B472">
        <f>HYPERLINK("https://vk.com/id195783311", "page link")</f>
        <v/>
      </c>
      <c r="C472" t="inlineStr"/>
      <c r="D472" t="inlineStr"/>
      <c r="E472" t="inlineStr"/>
      <c r="F472" t="inlineStr">
        <is>
          <t xml:space="preserve">20.11.20 </t>
        </is>
      </c>
      <c r="G472" t="inlineStr"/>
      <c r="H472" t="inlineStr"/>
      <c r="I472" t="inlineStr"/>
      <c r="J472" t="inlineStr">
        <is>
          <t>api android</t>
        </is>
      </c>
      <c r="K472" t="n">
        <v>4</v>
      </c>
      <c r="L472" t="n">
        <v>28</v>
      </c>
      <c r="M472" t="n">
        <v>0</v>
      </c>
      <c r="N472" t="inlineStr">
        <is>
          <t>☘️Пора вам присоединиться к нашей беседе по хентаю,ссылку вы найдёте в основной беседе. Так что, го к нам,ребятушки.С нами вы точно не соскучитесь😏
_______________________________________
#ЧерныйКлевер #Black_clover 
#BlackClover #Черный_клевер 
#черныйклеверманга #Нэбра</t>
        </is>
      </c>
    </row>
    <row r="473">
      <c r="A473" t="inlineStr">
        <is>
          <t>167036910</t>
        </is>
      </c>
      <c r="B473">
        <f>HYPERLINK("https://vk.com/id167036910", "page link")</f>
        <v/>
      </c>
      <c r="C473" t="inlineStr"/>
      <c r="D473" t="inlineStr"/>
      <c r="E473" t="inlineStr"/>
      <c r="F473" t="inlineStr">
        <is>
          <t xml:space="preserve">20.11.20 </t>
        </is>
      </c>
      <c r="G473" t="inlineStr"/>
      <c r="H473" t="inlineStr"/>
      <c r="I473" t="inlineStr"/>
      <c r="J473" t="inlineStr">
        <is>
          <t>vk</t>
        </is>
      </c>
      <c r="K473" t="n">
        <v>0</v>
      </c>
      <c r="L473" t="n">
        <v>4</v>
      </c>
      <c r="M473" t="n">
        <v>0</v>
      </c>
      <c r="N473" t="inlineStr">
        <is>
          <t>#hentai #ass #Pussy #sex #ero #tits #хентай #эро 
Не забудь подписаться, и луйснуть ❤❤❤ 
Заходи к нас в гости, это твой хентай уголок</t>
        </is>
      </c>
    </row>
    <row r="474">
      <c r="A474" t="inlineStr">
        <is>
          <t>44152964</t>
        </is>
      </c>
      <c r="B474">
        <f>HYPERLINK("https://vk.com/id44152964", "page link")</f>
        <v/>
      </c>
      <c r="C474" t="inlineStr"/>
      <c r="D474" t="inlineStr"/>
      <c r="E474" t="inlineStr"/>
      <c r="F474" t="inlineStr">
        <is>
          <t xml:space="preserve">20.11.20 </t>
        </is>
      </c>
      <c r="G474" t="inlineStr"/>
      <c r="H474" t="inlineStr"/>
      <c r="I474" t="inlineStr"/>
      <c r="J474" t="inlineStr">
        <is>
          <t>vk</t>
        </is>
      </c>
      <c r="K474" t="n">
        <v>0</v>
      </c>
      <c r="L474" t="n">
        <v>17</v>
      </c>
      <c r="M474" t="n">
        <v>0</v>
      </c>
      <c r="N474" t="inlineStr">
        <is>
          <t>Неделю блистательных репортов открывает серия "Собираю ксеномусор жпг". 
В ней Михаил вплотную приблизился к той тонкой грани, когда репорт по Вахе переходит в хентай "Легенда о Сверхдемоне"...
Смотрите TFE Premium:
Через удобную автоматизацию Бусти https://boosty.to/tfe
Через ламповое личное общение со Спейсом в ВК пишите https://vk.com/spaceman__dono</t>
        </is>
      </c>
    </row>
    <row r="475">
      <c r="A475" t="inlineStr">
        <is>
          <t>596657052</t>
        </is>
      </c>
      <c r="B475">
        <f>HYPERLINK("https://vk.com/id596657052", "page link")</f>
        <v/>
      </c>
      <c r="C475" t="inlineStr"/>
      <c r="D475" t="inlineStr"/>
      <c r="E475" t="inlineStr"/>
      <c r="F475" t="inlineStr">
        <is>
          <t xml:space="preserve">20.11.20 </t>
        </is>
      </c>
      <c r="G475" t="inlineStr"/>
      <c r="H475" t="inlineStr"/>
      <c r="I475" t="inlineStr"/>
      <c r="J475" t="inlineStr">
        <is>
          <t>api android</t>
        </is>
      </c>
      <c r="K475" t="n">
        <v>0</v>
      </c>
      <c r="L475" t="n">
        <v>0</v>
      </c>
      <c r="M475" t="n">
        <v>0</v>
      </c>
      <c r="N475" t="inlineStr">
        <is>
          <t>Токо без хентая</t>
        </is>
      </c>
    </row>
    <row r="476">
      <c r="A476" t="inlineStr">
        <is>
          <t>167036910</t>
        </is>
      </c>
      <c r="B476">
        <f>HYPERLINK("https://vk.com/id167036910", "page link")</f>
        <v/>
      </c>
      <c r="C476" t="inlineStr"/>
      <c r="D476" t="inlineStr"/>
      <c r="E476" t="inlineStr"/>
      <c r="F476" t="inlineStr">
        <is>
          <t xml:space="preserve">20.11.20 </t>
        </is>
      </c>
      <c r="G476" t="inlineStr"/>
      <c r="H476" t="inlineStr"/>
      <c r="I476" t="inlineStr"/>
      <c r="J476" t="inlineStr">
        <is>
          <t>vk</t>
        </is>
      </c>
      <c r="K476" t="n">
        <v>0</v>
      </c>
      <c r="L476" t="n">
        <v>4</v>
      </c>
      <c r="M476" t="n">
        <v>0</v>
      </c>
      <c r="N476" t="inlineStr">
        <is>
          <t>#hentai #ass #Pussy #sex #ero #tits #хентай #эро 
Не забудь подписаться, и луйснуть ❤❤❤ 
Заходи к нас в гости, это твой хентай уголок</t>
        </is>
      </c>
    </row>
    <row r="477">
      <c r="A477" t="inlineStr">
        <is>
          <t>146355447</t>
        </is>
      </c>
      <c r="B477">
        <f>HYPERLINK("https://vk.com/id146355447", "page link")</f>
        <v/>
      </c>
      <c r="C477" t="inlineStr"/>
      <c r="D477" t="inlineStr"/>
      <c r="E477" t="inlineStr"/>
      <c r="F477" t="inlineStr">
        <is>
          <t xml:space="preserve">20.11.20 </t>
        </is>
      </c>
      <c r="G477" t="inlineStr"/>
      <c r="H477" t="inlineStr"/>
      <c r="I477" t="inlineStr"/>
      <c r="J477" t="inlineStr">
        <is>
          <t>api</t>
        </is>
      </c>
      <c r="K477" t="n">
        <v>0</v>
      </c>
      <c r="L477" t="n">
        <v>1</v>
      </c>
      <c r="M477" t="n">
        <v>0</v>
      </c>
      <c r="N47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78">
      <c r="A478" t="inlineStr">
        <is>
          <t>480137859</t>
        </is>
      </c>
      <c r="B478">
        <f>HYPERLINK("https://vk.com/id480137859", "page link")</f>
        <v/>
      </c>
      <c r="C478" t="inlineStr"/>
      <c r="D478" t="inlineStr"/>
      <c r="E478" t="inlineStr"/>
      <c r="F478" t="inlineStr">
        <is>
          <t xml:space="preserve">20.11.20 </t>
        </is>
      </c>
      <c r="G478" t="inlineStr"/>
      <c r="H478" t="inlineStr"/>
      <c r="I478" t="inlineStr"/>
      <c r="J478" t="inlineStr">
        <is>
          <t>vk</t>
        </is>
      </c>
      <c r="K478" t="n">
        <v>0</v>
      </c>
      <c r="L478" t="n">
        <v>4</v>
      </c>
      <c r="M478" t="n">
        <v>0</v>
      </c>
      <c r="N478" t="inlineStr">
        <is>
          <t>Тебе придётся продать душу, чтобы получить мой вайб 
Я молюсь за всех моих homies, чтобы они попали в рай 
Эти суки лижут друг друга, будто я в хентай 
Мои близкие сказали: «Ты все смог, теперь сияй» 
Купил ей drip, теперь десятка евро на её ногах 
Сделал это просто так, это не новость, я богат 
Шесть лет пролетели, man, я до сих пор в бегах 
Ты никогда в своей жизни не увидишь во мне страх.
__________________________________________________________</t>
        </is>
      </c>
    </row>
    <row r="479">
      <c r="A479" t="inlineStr">
        <is>
          <t>192498317</t>
        </is>
      </c>
      <c r="B479">
        <f>HYPERLINK("https://vk.com/id192498317", "page link")</f>
        <v/>
      </c>
      <c r="C479" t="inlineStr"/>
      <c r="D479" t="inlineStr"/>
      <c r="E479" t="inlineStr"/>
      <c r="F479" t="inlineStr">
        <is>
          <t xml:space="preserve">20.11.20 </t>
        </is>
      </c>
      <c r="G479" t="inlineStr"/>
      <c r="H479" t="inlineStr"/>
      <c r="I479" t="inlineStr"/>
      <c r="J479" t="inlineStr">
        <is>
          <t>vk</t>
        </is>
      </c>
      <c r="K479" t="n">
        <v>20</v>
      </c>
      <c r="L479" t="n">
        <v>66</v>
      </c>
      <c r="M479" t="n">
        <v>0</v>
      </c>
      <c r="N479" t="inlineStr">
        <is>
          <t>- адопт сиамка :)</t>
        </is>
      </c>
    </row>
    <row r="480">
      <c r="A480" t="inlineStr">
        <is>
          <t>194089220</t>
        </is>
      </c>
      <c r="B480">
        <f>HYPERLINK("https://vk.com/id194089220", "page link")</f>
        <v/>
      </c>
      <c r="C480" t="inlineStr"/>
      <c r="D480" t="inlineStr"/>
      <c r="E480" t="inlineStr"/>
      <c r="F480" t="inlineStr">
        <is>
          <t xml:space="preserve">20.11.20 </t>
        </is>
      </c>
      <c r="G480" t="inlineStr"/>
      <c r="H480" t="inlineStr"/>
      <c r="I480" t="inlineStr"/>
      <c r="J480" t="inlineStr">
        <is>
          <t>vk</t>
        </is>
      </c>
      <c r="K480" t="n">
        <v>0</v>
      </c>
      <c r="L480" t="n">
        <v>8</v>
      </c>
      <c r="M480" t="n">
        <v>0</v>
      </c>
      <c r="N480" t="inlineStr">
        <is>
          <t>#вишенка_на_торте 
#гиф@cherry_hentai 
#хентай #hentai #japan #аниме #эротика #ecchi #этти</t>
        </is>
      </c>
    </row>
    <row r="481">
      <c r="A481" t="inlineStr">
        <is>
          <t>167036910</t>
        </is>
      </c>
      <c r="B481">
        <f>HYPERLINK("https://vk.com/id167036910", "page link")</f>
        <v/>
      </c>
      <c r="C481" t="inlineStr"/>
      <c r="D481" t="inlineStr"/>
      <c r="E481" t="inlineStr"/>
      <c r="F481" t="inlineStr">
        <is>
          <t xml:space="preserve">20.11.20 </t>
        </is>
      </c>
      <c r="G481" t="inlineStr"/>
      <c r="H481" t="inlineStr"/>
      <c r="I481" t="inlineStr"/>
      <c r="J481" t="inlineStr">
        <is>
          <t>vk</t>
        </is>
      </c>
      <c r="K481" t="n">
        <v>0</v>
      </c>
      <c r="L481" t="n">
        <v>2</v>
      </c>
      <c r="M481" t="n">
        <v>0</v>
      </c>
      <c r="N481" t="inlineStr">
        <is>
          <t>#hentai #ass #Pussy #sex #ero #tits #хентай #эро 
Не забудь подписаться, и луйснуть ❤❤❤ 
Заходи к нас в гости, это твой хентай уголок</t>
        </is>
      </c>
    </row>
    <row r="482">
      <c r="A482" t="inlineStr">
        <is>
          <t>39265861</t>
        </is>
      </c>
      <c r="B482">
        <f>HYPERLINK("https://vk.com/id39265861", "page link")</f>
        <v/>
      </c>
      <c r="C482" t="inlineStr"/>
      <c r="D482" t="inlineStr"/>
      <c r="E482" t="inlineStr"/>
      <c r="F482" t="inlineStr">
        <is>
          <t xml:space="preserve">20.11.20 </t>
        </is>
      </c>
      <c r="G482" t="inlineStr"/>
      <c r="H482" t="inlineStr"/>
      <c r="I482" t="inlineStr"/>
      <c r="J482" t="inlineStr">
        <is>
          <t>vk</t>
        </is>
      </c>
      <c r="K482" t="n">
        <v>2</v>
      </c>
      <c r="L482" t="n">
        <v>13</v>
      </c>
      <c r="M482" t="n">
        <v>0</v>
      </c>
      <c r="N482" t="inlineStr">
        <is>
          <t>Список удивительных вещей из Японии. 
1. В Японии на день святого Валентина проявляют симпатию и дарят подарки девушки. Не расскажу с чем связана эта традиция, но сегодня она выполняет важную социальную функцию: позволяет девочкам сказать “да” не дожидаясь, пока японский мужчина наберётся смелости к ней подступиться. 
2. В Японии дешёвая рыба и мясо, но очень дорогие фрукты. Одно яблоко стоит два доллара, связка бананов пять. Самый дорогой фрукт дыня, сорт типа нашей “торпеды” обойдётся в Токио в двести долларов. 
3. В Японии п*рнография продаётся абсолютно везде. В каждом комбини (продуктовом магазине), на стойке с прессой обязательно есть отдельная полка с хентаем. В маленьких книжных магазинах хентай составляет треть всего ассортимента, в больших книжных под п*рнографию отводится 2-3 этажа. 
4. Хентай разрешено свободно продавать несовершеннолетним. 
5. Два самых популярных поджанра хентая — это насилие и секс с несовершеннолетними. 
6. Обернув в обложку, хентай спокойно читают в метро. 
7. В Японском метро и JR есть вагоны только для женщин. Их присоединяют по утрам, чтобы в час пик никто не домогался девушек. Японцы вуайеристы, а ощупывание девочек в набитых поездах — что-то вроде национального спорта. 
8. При этом в Японии один из самых низких процентов изнасилований в мире. В пять раз меньше чем в России. Мне показалось важным это отметить, после всего что я выше рассказал. 
9. Большинство японских иероглифов состоят из 2-4 слогов, но есть удивительные исключения. Например иероглиф 砉 читается как “ханэтокаватогаханареруото”, это тринадцать слогов! Описывает звук, издаваемый при отделении плоти от кости. 
10. Вопрос чести по-прежнему играет в Японии центральную роль, даже в политике. Последний премьер министр Юкио Хатояма подал в отставку после того, как не смог выполнить предвыборное обещание (sic!). Двое его предшественников тоже. 
11. Япония маленькая страна, но здесь много всего самого большого. Здесь находится самый дорогостоящий парк развлечений в мире Disney Sea, четыре из десяти самых высоких американских горок. В Токио самая развитая система метро в мире, находится самый большой железнодорожный хаб и самый большой смешаный пешеходный перекрёсток. 
12. В Японии снеговиков принято лепить строго из двух шаров, а не трёх, как в остальном мире. И тут японцы отличились. 
13. Полковник Сандерс один из главных символов рождества в Японии, как Кока-Кола в США. В сочельник японцы любят всей семьёй сходить в KFC и съесть большую порцию куриных крылышек. 
14. В Японии до сих пор 30% свадеб происходит в результате организованых родителями сватовства и смотрин お見合い (омиаи). 
15. Во всех северных городах Японии, где зимой выпадает снег, подогреваются тротуары и улицы. Гололёда не бывает, и снег убирать не надо. Очень удобно! 
16. При этом в Японии нет центрального отопления. Каждый обогревает квартиру как может. 
17. В японском языке есть слово 過労死 (Кароши), означающее “смерть от переутруждения”. В среднем каждый год с этим диагнозом умирает десять тысячь человек. Режиссёр студии “Гибли” Ёсифуми Кондо, автор моего любимого the whisper of the heart умер с этим диагнозом. 
18. В Японии один из самых либеральных табачных законов. Курить можно везде, кроме железнодорожных платформ и аэропортов. 
19. Япония — последняя страна в мире, формально сохранившая титул Империи. 
20. Японская императорская династия никогда не прерывалась. Правящий сегодня император Акихито — прямой потомок первого императора Дзимму, основавшего Японию в 711 году до нашей эры. 
21. В этом году Японии исполнилось 2671 год. 
22. Японцы постоянно говорят о еде, а когда они едят, то обсуждают как им нравится угощение. Поужинать, не произнеся несколько раз “oishii” (вкусно) очень невежливо. 
23. Вообще, японцы любят повторения. Когда это делают девочки, это считается кавайным. 
24. В японском языке одновременно используется три вида письма: Хирагана (слоговая система для записи японских слов), Катакана (слоговая система для записи заимствованных слов) и Канджи (иероглифическое письмо). С ума сводит, да. 
25. В Японии нет гастарбайтеров. Это достигнуто простым законом: минимальная зарплата, на которую разрешено нанимать иностранного рабочего в Японии превышает средний оклад труда японца. Таким образом, для высокооплачиваемых специалистов путь в страну остаётся открытым, а неквалифицированный приезжий труд не дэмпингует зарплату местных жителей. Соломоново решение. 
26. Больше половины железных дорог в Японии частные. Негосударственные перевозчики отвечают за 68% всего железнодорожного сообщения страны. 
27. Хирохито никогда не был отстранён от власти, после войны он возглавил реформацию и проправил до 1989 года. День рождения Хирохито национальный праздник и отмечается каждое 29 апреля. 
28. Гора Фуджи находится в частном владении. В синтаистском храме Хонгю Сенген сохранилась дарственная от 1609 года, которой Сёгун передал гору во владение храму. В 1974 году подлинность дарственной подтвердил верховный суд Японии, после чего не имел другого выхода, как передать гору в собственность храму. Потому что право собственности в Японии незыблемо. 
29. Японский язык состоит из нескольких уровней вежливости: разговорный, почтительный, вежливый и очень вежливый. Женщины практически всегда говорят на почтительной форме языка, мужчины на разговорной. 
30. Семь процентов мужского населения японии — Хиккикомори. Семь! 
31. В японском языке у месяцев нет названий, вместо этого они обозначаются порядковыми номерами. Например сентябрь это 九月 (кугацу), что означает “девятый месяц”. 
32. До того, как Япония открылась западу, единственным словом для описания романтической симпатии было слово 恋 (кои), буквально означающее “непреодолимое влечение к чему-то недостижимому”. 
33. Япония моноэтническая страна, 98·4% всего населения составляют этнические японцы. 
34. В Японии заключённые не имеют права голосовать на выборах. 
35. В Японии едят дельфинов. Из них делают суп, готовят кусияки (японский шашлык), даже едят сырым. У дельфина довольно вкусное мясо, с ярковыраженным вкусом и совершенно непохожее на рыбу. 
36. В Японском языке практически нет личных местоимений, а те слова, которые иногда используются как местоимения, имеют ещё хотя бы одно значение. В русском, например, местоимение «я» не значит ничего, кроме «я», а в японском 私 (ваташи, я) означает ещё и «частный, личный»; 貴方 (аната, вы) — «мой господин». Использовать “аната” вежливо только при первом знакомстве, затем к собеседнику принято обращаться по имени либо по должности. 
37. Токио самый безопасный мегаполис в мире. В Токио настолько безопасно, что шестилетние дети самостоятельно пользуются общественным транспортом. Это фантастика на самом деле. 
38. Внешний мир японцы считают очень опасным и боятся путешествовать. Так знакомая японка однажды спросила меня, не слишком ли опасно ей будет одной остановиться в районе Кенсингтонских Садов в Лондоне. Самой опасной страной они считают США. 
39. Девятая статья японской конституции запрещает стране иметь свою армию и участвовать в войнах. 
40. В Японии учебный год начинается первого апреля и разделён на триместры. Школьники учатся с апреля по июль, затем сентября по декабрь и с января по март. 
41. В Японии нет мусорных баков, так как весь мусор перерабатывается. Отходы делятся на четыре вида: стекло, сжигаемый, перерабатываемый и не сжигаемый мусор. Каждый тип отходов вывозят в определённый день и выбрасывать его можно только по строго отведённым числам. За нарушение процедуры большой штраф, в моём доме это сто тысяч йен (где-то тысяча долларов). 
42. На улицах урн так же совсем нет, только специальные баки для сбора бутылок. Показательный пример того, что чисто там, где не гадят. 
43. В Японии очень низкие пенсии. Максимальная социальная выплата бедствующим старикам составляет 30 000 йен, это где-то триста долларов. Обязательного пенсионного страхования так же нет, предполагается, что каждый японец сам должен позаботиться о своей старости. 
44. Годзила (по-японски Годзира) не случайное название. Это портмонто слов “Горилла” и “Кудзира” (кит). Можно только догадываться, как они так скрещивались, что получилась рептилия. 
45. В Японии очень дорогой транспорт, самый дешёвый билет на метро обойдётся в 140 йен (50 рублей). 
46. В Японии всегда первыми обслуживают мужчин. В ресторане мужчина первый оставляет заказ, и ему первому приносят напиток. В магазинах всегда сначала здороваются с мужчиной. 
47. Японцы водят большие машины. Сити кары невозможно встретить даже в тесном Токио, зато джипов очень много. 
48. За всё время в Японии я не видел ни одного туалета без подогрева стулчака и с меньшим чем 10 количеством кнопок. А недавно обнаружил, что у меня дома туалет умеет издавать звук текущей воды, чтобы скрыть, мм, собственные звуки. 
49. В Японии все знают, что Hello Kitty родом из Англии. 
50. В Японии категорически не приняты чаевые. Считается, что пока клиент платит за услугу назначенную цену, он остаётся с продавцом на равных. Если же покупатель пытается оставить лишние деньги, он тем самым обесценивает предоставляемую ему услугу/товар, снизводя равный обмен до подачки. 
51. За год жизни в Японии я ни разу не столкнулся с проявлениями расизма против себя. По-моему, это очень круто. 
52. Япония лучшая страна на свете. 
53. На японском MTV идёт популярный сериал Usavich, мультфильм про двух зайцев, Путина и Кириенко, пытающихся выжить в полицейском государстве. 
54. Возраст согласия в Японии — 13 лет. 
55. Япония в три раза больше Англии. Площадь Японии 374 744 км², Англии 130 410 км км². 
56. Японию часто приводят в пример в качестве перенаселённой страны. На самом деле плотность населения Японии всего 360 человек на квадратный километр. Это меньше чем в Англии, где на квадратный километр приходится 383 человека. 
57. В японском языке слова “неправильный” и “отличающийся” обозначаются одним и тем же словом 違う (чигау). 
58. В Японии прижились вещи, которые двадцать лет назад казались будущим, а сегодня оставляют странное ретрофутуристичное впечатление. Автоматические двери в такси, автоматы, в которых продаётся всё, от фруктов, до супов, до ношеных трусов. Поезда фантастической формы и смешная мода. Всё это очень круто. 
59. Японское слово 御来光 (горайко), описывает восход, наблюдаемый с горы Фуджи. В Японском много ёмких слов. 
60. Гитлер восхищался целостностью японской нации и называл их “почётными арийцами”. В Южной Африке времён апартеида японцы единственные не были поражены в правах, так как их считали “почётными белыми”. 
61. В Японские телефоны встроена система экстренного оповещения нации. Когда происходит какой-то катаклизм, во всех телефонах срабатывает громкий звуковой сигнал (даже если звук был отключён) и появляется сообщение, поясняющее что произошло и как себя вести. 
62. В Японии не бывает мародёрства. Если ввести в гугл “looting in japan”, то можно найти только десятки тысяч удивлённых иностранцев, которые не могут понять, почему в Японии не грабят пустые дома. 
63. Японцы почти не говорят на английском, но используют фантастическое количество англицизмов. Алекс Кейс попытался составить список, насчитал более 5000 слов и ему надоело продолжать (Части 1, 2, 3, 4, 5, 6) При этом японское произношение их настолько искажает, что можно не надеяться их понять, или что поймут вас, если вы произнесёте слово с оригинальным акцентом. 
64. Мало кто знает, что слова “вата”, “минтай” и “иваси” заимствованы из японского. Про “цунами” и “тайфун”, думаю, знают все. 
65. В японском тоже есть заимствования из русского. Слова イクラ “икура; икра” и ノルマ “норума; норма”. Ещё есть смешное выражение “ヴ・ナロード” “ву народо; в народ”, оно досталось от Александра II. 
66. В Японии существует смертная казнь. В прошлом году в Японии было казнено восемь преступников. На последних двух казнях присутствовал министр юстиции Японии. 
67. В Японии самый низкий уровень убийств и самый низкий уровень насильственных преступлений на 100 тыс. населения среди всех анализируемых стран. Здесь самая высокая средняя продолжительность жизни в мире. 
68. В Токио находится один из крупнейших гей-районов в мире Шинджуку-Ни-Чёме. Там самая большая концентрация гей-баров в мире. 
69. Японские и китайские иероглифы это одно и то же. Есть региональные различия: в китайском иероглифов больше и в упрощённом виде они пишутся иначе. Но зная японский, можно понимать общий смысл китайских вывесок. 
70. Вместо подписи в Японии ставят специальную именную печать ханко. Такая печать есть у каждого японца и ей пользуются много-много раз в день. Ещё её можно купить в любом магазине. 
71. Япония единственная в мире страна, где критерием опоздания поезда считается минутный рубеж. 
72. В Японии считается невежливым открывать подарок в присутствии дарителя. За него благодарят, после чего откладывают, чтобы открыть наедине. 
73. Японцы считают, что человек должен уметь прятать страдание за улыбкой. Есть даже поговорка 顔で笑って心で泣く (Као де варатте кокоро де наку; улыбайся, пока страдаешь внутри). 
74. Японцы нация очень увлекающихся людей. Если они что-то делают, то стремятся к полной аутентичности. Так, во всех французских булочных японские надписи дублируется на французском. В итальянской желатерии мороженое будет подписано на итальянском, а в испанском ресторане будет меню на испанском. На английском, при этом, не будет ничего. Иногда кажется, что для них это просто “ещё один европейский язык”. 
75. В Японии строго блюдётся право собственности, поэтому здесь существуют десятки компаний с более чем тысячелетней историей. Например гостиница Хоши Рьёкан непрерывно функционирует с 718 года. Ей управляет одна и та же семья уже на протяжении 46 поколений (sic!). 
76. Тануки — своенравные японские звери-оборотни, приносящие счастье и благополучие. Их яйца — традиционный символ удачи. У канонического самого счастливого тануки площадь яиц должна равнятся 8 татами, это 12 метров. В случае беды, они ими несут возмездие. У студии Гибли есть про них замечательный мультик Пом Поко, посмотрите. 
77. Две трети Японии покрыто лесами. В Японии запрещена коммерческая вырубка собственного леса, зато она потребляет 40% всей древесины, которую добывают в тропических лесах. 
78. На протяжение 10 лет, с 1992 по 2002 года, Япония была крупнейшим донором международной помощи в мире. Это к слову всем, кто сейчас злорадствует над японской бедой. 
79. Когда кондуктор входит в очередной вагон скоростного поезда, он обязательно снимает головной убор и кланяется, и только затем начинает проверять билеты. 
80. В Японии удался третий путь, который мы давно ищем и никак не найдём. Здесь уникальная организация общества: с одной стороны совершенно западное правовое государство, с другой самобытная культура, которая живёт не только традициями, но постоянно эволюционирует.</t>
        </is>
      </c>
    </row>
    <row r="483">
      <c r="A483" t="inlineStr">
        <is>
          <t>167036910</t>
        </is>
      </c>
      <c r="B483">
        <f>HYPERLINK("https://vk.com/id167036910", "page link")</f>
        <v/>
      </c>
      <c r="C483" t="inlineStr"/>
      <c r="D483" t="inlineStr"/>
      <c r="E483" t="inlineStr"/>
      <c r="F483" t="inlineStr">
        <is>
          <t xml:space="preserve">20.11.20 </t>
        </is>
      </c>
      <c r="G483" t="inlineStr"/>
      <c r="H483" t="inlineStr"/>
      <c r="I483" t="inlineStr"/>
      <c r="J483" t="inlineStr">
        <is>
          <t>vk</t>
        </is>
      </c>
      <c r="K483" t="n">
        <v>0</v>
      </c>
      <c r="L483" t="n">
        <v>6</v>
      </c>
      <c r="M483" t="n">
        <v>0</v>
      </c>
      <c r="N483" t="inlineStr">
        <is>
          <t>#hentai #ass #Pussy #sex #ero #tits #хентай #эро 
Не забудь подписаться, и луйснуть ❤❤❤ 
Заходи к нас в гости, это твой хентай уголок</t>
        </is>
      </c>
    </row>
    <row r="484">
      <c r="A484" t="inlineStr">
        <is>
          <t>146355447</t>
        </is>
      </c>
      <c r="B484">
        <f>HYPERLINK("https://vk.com/id146355447", "page link")</f>
        <v/>
      </c>
      <c r="C484" t="inlineStr"/>
      <c r="D484" t="inlineStr"/>
      <c r="E484" t="inlineStr"/>
      <c r="F484" t="inlineStr">
        <is>
          <t xml:space="preserve">20.11.20 </t>
        </is>
      </c>
      <c r="G484" t="inlineStr"/>
      <c r="H484" t="inlineStr"/>
      <c r="I484" t="inlineStr"/>
      <c r="J484" t="inlineStr">
        <is>
          <t>api</t>
        </is>
      </c>
      <c r="K484" t="n">
        <v>0</v>
      </c>
      <c r="L484" t="n">
        <v>0</v>
      </c>
      <c r="M484" t="n">
        <v>0</v>
      </c>
      <c r="N48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85">
      <c r="A485" t="inlineStr">
        <is>
          <t>197532059</t>
        </is>
      </c>
      <c r="B485">
        <f>HYPERLINK("https://vk.com/id197532059", "page link")</f>
        <v/>
      </c>
      <c r="C485" t="inlineStr"/>
      <c r="D485" t="inlineStr"/>
      <c r="E485" t="inlineStr"/>
      <c r="F485" t="inlineStr">
        <is>
          <t xml:space="preserve">20.11.20 </t>
        </is>
      </c>
      <c r="G485" t="inlineStr"/>
      <c r="H485" t="inlineStr"/>
      <c r="I485" t="inlineStr"/>
      <c r="J485" t="inlineStr">
        <is>
          <t>vk</t>
        </is>
      </c>
      <c r="K485" t="n">
        <v>0</v>
      </c>
      <c r="L485" t="n">
        <v>1</v>
      </c>
      <c r="M485" t="n">
        <v>0</v>
      </c>
      <c r="N485" t="inlineStr">
        <is>
          <t>🍓СМОТРИ HENTAI 👉🏻 [club186464621|ТУТ] 👈🏻 
🌈[club187283172|ЛУЧШИЙ ХЕНТАЙ С РУССКИМ ПЕРЕВОДОМ]🇷🇺 
#AnimePost #GIF #hentai #аниме #хентай #lolcon #full #Ecchi #ahegao #Fantesy_girl</t>
        </is>
      </c>
    </row>
    <row r="486">
      <c r="A486" t="inlineStr">
        <is>
          <t>197532059</t>
        </is>
      </c>
      <c r="B486">
        <f>HYPERLINK("https://vk.com/id197532059", "page link")</f>
        <v/>
      </c>
      <c r="C486" t="inlineStr"/>
      <c r="D486" t="inlineStr"/>
      <c r="E486" t="inlineStr"/>
      <c r="F486" t="inlineStr">
        <is>
          <t xml:space="preserve">20.11.20 </t>
        </is>
      </c>
      <c r="G486" t="inlineStr"/>
      <c r="H486" t="inlineStr"/>
      <c r="I486" t="inlineStr"/>
      <c r="J486" t="inlineStr">
        <is>
          <t>vk</t>
        </is>
      </c>
      <c r="K486" t="n">
        <v>0</v>
      </c>
      <c r="L486" t="n">
        <v>0</v>
      </c>
      <c r="M486" t="n">
        <v>0</v>
      </c>
      <c r="N486" t="inlineStr">
        <is>
          <t>🍓СМОТРИ HENTAI 👉🏻 [club186464621|ТУТ] 👈🏻 
🌈[club187283172|ЛУЧШИЙ ХЕНТАЙ С РУССКИМ ПЕРЕВОДОМ]🇷🇺 
#AnimePost #GIF #hentai #аниме #хентай #lolcon #full #Ecchi #ahegao #Fantesy_girl</t>
        </is>
      </c>
    </row>
    <row r="487">
      <c r="A487" t="inlineStr">
        <is>
          <t>200067636</t>
        </is>
      </c>
      <c r="B487">
        <f>HYPERLINK("https://vk.com/id200067636", "page link")</f>
        <v/>
      </c>
      <c r="C487" t="inlineStr"/>
      <c r="D487" t="inlineStr"/>
      <c r="E487" t="inlineStr"/>
      <c r="F487" t="inlineStr">
        <is>
          <t xml:space="preserve">20.11.20 </t>
        </is>
      </c>
      <c r="G487" t="inlineStr"/>
      <c r="H487" t="inlineStr"/>
      <c r="I487" t="inlineStr"/>
      <c r="J487" t="inlineStr">
        <is>
          <t>api android</t>
        </is>
      </c>
      <c r="K487" t="n">
        <v>7</v>
      </c>
      <c r="L487" t="n">
        <v>4</v>
      </c>
      <c r="M487" t="n">
        <v>0</v>
      </c>
      <c r="N487" t="inlineStr">
        <is>
          <t>[club200067636|Рофляный хентай] 
Ну и где актив? Я не понял?</t>
        </is>
      </c>
    </row>
    <row r="488">
      <c r="A488" t="inlineStr">
        <is>
          <t>26552123</t>
        </is>
      </c>
      <c r="B488">
        <f>HYPERLINK("https://vk.com/id26552123", "page link")</f>
        <v/>
      </c>
      <c r="C488" t="inlineStr"/>
      <c r="D488" t="inlineStr"/>
      <c r="E488" t="inlineStr"/>
      <c r="F488" t="inlineStr">
        <is>
          <t xml:space="preserve">20.11.20 </t>
        </is>
      </c>
      <c r="G488" t="inlineStr"/>
      <c r="H488" t="inlineStr"/>
      <c r="I488" t="inlineStr"/>
      <c r="J488" t="inlineStr">
        <is>
          <t>api android</t>
        </is>
      </c>
      <c r="K488" t="n">
        <v>0</v>
      </c>
      <c r="L488" t="n">
        <v>3</v>
      </c>
      <c r="M488" t="n">
        <v>0</v>
      </c>
      <c r="N488" t="inlineStr">
        <is>
          <t>#tailed_tales 
#я_девушка #пассив
#гетерл
#ищу_парня (актива)
#бимбо
#актуально_всегда
 С хештегами не очень дружу.
Привет всем, взрослая девушка ищет соигрока-пошляка для совместной игры, можно и общения.
Ролю за бимбо, могу за трапа, если сильно попросить, играю не так давно,увы не могу выдавать огромные и больште посты, прошу меня за это простить. Расскажу о фетишах и табу 
Фетиши :
Красивое белье, обилие спермы, большие жилистые члены, большие задницы, bbc, glory hole, романтика, пошлые разговоры, настойчивость со стороны парня, пошлая одежда, публичный секс, гипертрофия (обязательно)
Мои табу:
Тентакли, беременность, гуро, копро, кровь, пролапс, футфетишь, фистинг, золотой дождь, грубость, шоты, лоли, римминг
Буду рада если кто-то напишет, ролю от третьего лица в литературном стиле, играю только сюжеты, зацелую если у вас он уже есть,ибо предпочитаю ролить сюжет, нет хентай тоже будет, где-то 50на50</t>
        </is>
      </c>
    </row>
    <row r="489">
      <c r="A489" t="inlineStr">
        <is>
          <t>197532059</t>
        </is>
      </c>
      <c r="B489">
        <f>HYPERLINK("https://vk.com/id197532059", "page link")</f>
        <v/>
      </c>
      <c r="C489" t="inlineStr"/>
      <c r="D489" t="inlineStr"/>
      <c r="E489" t="inlineStr"/>
      <c r="F489" t="inlineStr">
        <is>
          <t xml:space="preserve">20.11.20 </t>
        </is>
      </c>
      <c r="G489" t="inlineStr"/>
      <c r="H489" t="inlineStr"/>
      <c r="I489" t="inlineStr"/>
      <c r="J489" t="inlineStr">
        <is>
          <t>vk</t>
        </is>
      </c>
      <c r="K489" t="n">
        <v>0</v>
      </c>
      <c r="L489" t="n">
        <v>0</v>
      </c>
      <c r="M489" t="n">
        <v>0</v>
      </c>
      <c r="N489" t="inlineStr">
        <is>
          <t>🍓СМОТРИ HENTAI 👉🏻 [club186464621|ТУТ] 👈🏻 
🌈[club187283172|ЛУЧШИЙ ХЕНТАЙ С РУССКИМ ПЕРЕВОДОМ]🇷🇺 
#AnimePost #GIF #hentai #аниме #хентай #lolcon #full #Ecchi #ahegao #Fantesy_girl</t>
        </is>
      </c>
    </row>
    <row r="490">
      <c r="A490" t="inlineStr">
        <is>
          <t>59797865</t>
        </is>
      </c>
      <c r="B490">
        <f>HYPERLINK("https://vk.com/id59797865", "page link")</f>
        <v/>
      </c>
      <c r="C490" t="inlineStr"/>
      <c r="D490" t="inlineStr"/>
      <c r="E490" t="inlineStr"/>
      <c r="F490" t="inlineStr">
        <is>
          <t xml:space="preserve">20.11.20 </t>
        </is>
      </c>
      <c r="G490" t="inlineStr"/>
      <c r="H490" t="inlineStr"/>
      <c r="I490" t="inlineStr"/>
      <c r="J490" t="inlineStr">
        <is>
          <t>api android</t>
        </is>
      </c>
      <c r="K490" t="n">
        <v>0</v>
      </c>
      <c r="L490" t="n">
        <v>2</v>
      </c>
      <c r="M490" t="n">
        <v>0</v>
      </c>
      <c r="N490" t="inlineStr">
        <is>
          <t>#не_фандом 
#актуально_всегда 
#Хозяеваирабы 
#эротика 
#Ролевая 
#беседы 
#гет 
#юри 
#яой 
#хентай 
[ https://vk.com/les_idiots_meurent_en_premier ] 
— Постой, котеночек, останови свой взор на нас, мы откроем тебе занавес тайны темной стороны нашей жизни...
Девушка с белокурыми локонами молча обратила на тебя свой взгляд. Как-то странно ухмыляясь, она поворачивает экран ноутбука к тебе. Твоему взору открывается сайт со множеством рабов на любой цвет и, как говорят, вкус. Девушка довольно наблюдает за твоим выраженим лица, медленно листая сайт мышкой. 
— Представляю твоему вниманию единственный в мире черный рынок рабов, находящийся на сайте. Здесь ты найдешь любое существо, которое захочешь, не вставая с дивана, тебе стоит лишь кликнуть по нужному товару! Заманчивое предложение, не так ли? А главное, здесь ты сможешь воплотить в реальность все свои мечты, что бы это ни было. Хочешь к нам? С удовольствием, присоединяйся! 
🐾Но для начала ознакомься с парочкой наших требований.~🐾 
♡ Посты от 10 телефонных строк. 
♡ Грамотность хотя бы на 3+. 
♡ Любые оскорбления по поводу внешности, а также переход на личности запрещаются. 
♡ Ролевые посты исключительно в литературном стиле. 
На данный момент — это всё, что может тебя остановить, а подробнее с остальным ты можешь ознакомиться в нашей группе.~ 
🌸Ох, тебе наверное стало интересно насчет плюсов в данной ролевой? Спешу преподнести тебе их!🌸 
☆Нецензурная лексика разрешена. (Возможно это и не плюс, но довольно удобно. )0 ) 
☆ Здесь вы можете иметь до 3-ех рабов, а может и больше, тут все зависит от вашего актива в ролевой беседе.🔥 
☆ Вам дается полная воля в создании персонажа или даже нескольких, если захотите.^^ 
☆ Хентай, яой и юри разрешены. 
☆ Во главе стоит справедливая администрация, поэтому можете не волноваться про свою сохранность в нашей ролевой, без причины вы не улетите. :3 
Приму во внимание и то, что наказание за нарушение получают и следящие за правилами люди. 
☆ И наконец, самое главное — это наш дружный коллектив. Правда дружный он немного в ином смысле.))0)) 
У нас вы можете получить острые ощущения от общения и пощекотать себе нервишки, может быть даже выжить. Сможете ли вы?;) 
☆ И ещё один большой плюс! Нашей ролевой правит Богиня мира сего, чья мать является главой мафии, а также тут вы сможете поговорить с самим Путиным! Заглядывайте, не пожалеете. ;з [данный пункт является шуткой, не воспринимайте всерьёз.]
По вопросам с ролевой обращаться в группу. [написать нам сообщение]
А вот и ссылочка на группу: https://vk.com/les_idiots_meurent_en_premier 
❣ Надеюсь тебе понравится и ты заполнишь у нас анкету, лапочка. 
Спасибо за внимание!</t>
        </is>
      </c>
    </row>
    <row r="491">
      <c r="A491" t="inlineStr">
        <is>
          <t>102523730</t>
        </is>
      </c>
      <c r="B491">
        <f>HYPERLINK("https://vk.com/id102523730", "page link")</f>
        <v/>
      </c>
      <c r="C491" t="inlineStr"/>
      <c r="D491" t="inlineStr"/>
      <c r="E491" t="inlineStr"/>
      <c r="F491" t="inlineStr">
        <is>
          <t xml:space="preserve">20.11.20 </t>
        </is>
      </c>
      <c r="G491" t="inlineStr"/>
      <c r="H491" t="inlineStr"/>
      <c r="I491" t="inlineStr"/>
      <c r="J491" t="inlineStr">
        <is>
          <t>vk</t>
        </is>
      </c>
      <c r="K491" t="n">
        <v>0</v>
      </c>
      <c r="L491" t="n">
        <v>8</v>
      </c>
      <c r="M491" t="n">
        <v>0</v>
      </c>
      <c r="N491" t="inlineStr">
        <is>
          <t>✗ #facts@onepiece_pn ✗ 
⠀
Я в паре прошлых постов уже рассказывал про фишку френки со словом хентай и его переводами. Ну так вот.
Френки настолько привык к тому, что к нему обращаются как 変態/hentai(что можно перервести и как извращенец и как трансформер) и поэтому каждый раз когда эти всадники на летающих рыбах выкрикивают свои приказы в коммуникаторы, используя слово 編隊/hentai (в этом контексте означающее воздушное построение), он как на полном серьезе пытается откликнуться произнося что то вроде "А? Кто звал то?"
За всю сцену он сделал это чертовых ЧЕТЫРЕ РАЗА</t>
        </is>
      </c>
    </row>
    <row r="492">
      <c r="A492" t="inlineStr">
        <is>
          <t>200220732</t>
        </is>
      </c>
      <c r="B492">
        <f>HYPERLINK("https://vk.com/id200220732", "page link")</f>
        <v/>
      </c>
      <c r="C492" t="inlineStr"/>
      <c r="D492" t="inlineStr"/>
      <c r="E492" t="inlineStr"/>
      <c r="F492" t="inlineStr">
        <is>
          <t xml:space="preserve">20.11.20 </t>
        </is>
      </c>
      <c r="G492" t="inlineStr"/>
      <c r="H492" t="inlineStr"/>
      <c r="I492" t="inlineStr"/>
      <c r="J492" t="inlineStr">
        <is>
          <t>api android</t>
        </is>
      </c>
      <c r="K492" t="n">
        <v>0</v>
      </c>
      <c r="L492" t="n">
        <v>0</v>
      </c>
      <c r="M492" t="n">
        <v>0</v>
      </c>
      <c r="N492" t="inlineStr">
        <is>
          <t>Порно секс хентай</t>
        </is>
      </c>
    </row>
    <row r="493">
      <c r="A493" t="inlineStr">
        <is>
          <t>614004563</t>
        </is>
      </c>
      <c r="B493">
        <f>HYPERLINK("https://vk.com/id614004563", "page link")</f>
        <v/>
      </c>
      <c r="C493" t="inlineStr"/>
      <c r="D493" t="inlineStr"/>
      <c r="E493" t="inlineStr"/>
      <c r="F493" t="inlineStr">
        <is>
          <t xml:space="preserve">20.11.20 </t>
        </is>
      </c>
      <c r="G493" t="inlineStr"/>
      <c r="H493" t="inlineStr"/>
      <c r="I493" t="inlineStr"/>
      <c r="J493" t="inlineStr">
        <is>
          <t>api android</t>
        </is>
      </c>
      <c r="K493" t="n">
        <v>0</v>
      </c>
      <c r="L493" t="n">
        <v>2</v>
      </c>
      <c r="M493" t="n">
        <v>0</v>
      </c>
      <c r="N493" t="inlineStr">
        <is>
          <t>_
|     
    важные даты...
          —🍃10.06.2020
    —💦26.08.2020
                 —💤26.01.2020
  —✨20.11.2020
                —🏵️ 31.10.2020
       —🐋27.03.2010
             —💙14.12.17....
                                 |
                                —
—////////////////////////Важные люди.... ////////////////////////—
1. https://vk.com/followyourdreamdarling  
—🏵️мама... 
С тобой мы многое прожили! Раньше были стесняши, теперь ненормаши! 
Ты сыграла большую роль в жизни моей, ты засела в моей душе! 
Я никогда тебя не брошу!!! 💙💙💙
2. https://vk.com/lobotryas5 
—💗единственная пара... 
И ведь нас свёл один клан, ахах). 
Ты сыграл большую роль в моей жизни. Я думаю, что все будет хорошо! 
Я никогда не брошу тебя. 
3.  https://vk.com/karandash_l
—❤️отец... 
Ты сыграл не малую роль! Ты был рядом ^^
Разделяешь мои интересы, и благодаря тебя я держусь и стараюсь не падать вниз! 💗💗💗
—///////////////////////////////////////////////—
(     Персонажи    ) 
1.            Паша
Паша рос обычным ребёнком, только в нем была особенность, его родимое пятно в форме звезды на теле. 
В возрасте 7-ми его родители скончались что сыграло большую травму для него. 
Его забрала бабушка, остальные года он рос с ней. 
К 19-ти летию она скончалась. Но переписала на него наследство. 
У него осталась баня, дом, ферма. И деньги конечно же. 
В один из дней, он покрасился в красный и светло красный. 
Его называли странным. Психом. 
И он сходил с ума, день за днем... 
Он начал пить, а скорее и употреблять наркоту. 
На данный момент ему 23 года. 
2.         Зеленка (Варя) 
Варя родилась обычным человеком, жила спокойно до 15-ти. Но все оборвалась к 16-ти летию. Наступила волна зомби апокалипса... Конечно же она погибла первой... Минута две—
Она очнулась на свалке, ее тело и волосы были зелёными глаза кислотны. С головы свисали усы. 
Она мутировала... 
Но разум остался с ней, она помогает выжившим найти убежище для спасения. 
3.     ягодка (лунтик/Аманда) 
Аманда родилась в городе Пломви. 
(вселенная BW-berry world) 
У неё не было родителей, она жила со старшим братом Рафаэлем. Самый сильный маг своего рода. 
Аманда видом "Племки."
Почему она без родителей? 
Мать когда рожала ее, скончалась. Отец этого нк выдержал и покончил собой, но она не знает об этом. 
     (          Факты           ) 
               о
           авторе 
(10 фактов) 
Автор не пишет первым, только если что то нужно.  (1)
Любит порисовать и украсить свою комнату разными штуками к НГ (2)
Первый энергетик был пятнадцатого сентября  (3)
Никогда в жизни не курила и не желает (4)
Кнш она странная по характеру (5)
Имеет врага в классе. (6)
Бореться за титул в классе (7)
Не раз дралась до кровь.    (8)
Очень любит друзей.  (9)
Никогда в жизни не выдавала в секреты. (10)
&lt;         Правила стр           &gt;
1.маты конечно разрешаю... Но в малом количестве пожалуйста. 
2.за спам сообщений вы летите в чс. 
3. Рекламы не принимаю. 
4. Критику артов/характера и т.д- бан. 
Т.Е ее не примаю.
5. Не засорять стр хуйней. 
6. Никогда - никогда - никогда не разговаривать со мной на тему семьи. Это задевает :(
7. Порнографии/хентай и т.д строго на строго не скидывать. 
Предупреждений - 5.
1-игнор 
2.-игнор на два дня
3.-игнор на нелклб. 
4.-чс на день. 
5.-вечный чс. 
[           Пожелания           ]
    отдельное спасибо я хочу сказать пони тауну и за 18+ рус серв. Именно на том серве я нашёл свое предназначение. Я нашёл смысл быть в интернете, общаться с людьми. 
Огромное спасибо КТР и GG!!!! 
Эти два великолепных клана жаль мне уверенность в себе, рассказывать свои внутренние чувства людям. Не закрываться ото всех. 
Я желаю им удачи и дальнейшего развития. 
Удачи вам, пупсята!!! ❤️❤️❤️
https://vk.com/followyourdreamdarling
Мам, я желаю тебе удачи, счастья, долго вечной любви. Хорошее окружение вокруг себя^^
 Все что я могу сказать ещё, я люблю тебя!!! 💗
https://vk.com/lobotryas5
Солнце, привет!
Этому солнышке я желаю счастья, любви, заботы и хорошего настроения каждый день!
Что бы ты чаще улыбался!
Я люблю тебя!!!
https://vk.com/karandash_l
ПАААААП, привет
Этой зайке я говорю :
Я желаю тебе что бы ты исправил оценО4KИ)
Счастья, добра, любви!
Хорошее окружение вокруг себя!!!
[                                 ]
Ссылка на мою группу с артами:https://vk.com/club199053928
Ссылка группы на мой клан:https://vk.com/welcome_to_the_tr
Ссылка группы на мой второй клан :https://vk.com/club200102005
[       good
             night
                   baby
                          .... 🍃
                                 ]</t>
        </is>
      </c>
    </row>
    <row r="494">
      <c r="A494" t="inlineStr">
        <is>
          <t>197532059</t>
        </is>
      </c>
      <c r="B494">
        <f>HYPERLINK("https://vk.com/id197532059", "page link")</f>
        <v/>
      </c>
      <c r="C494" t="inlineStr"/>
      <c r="D494" t="inlineStr"/>
      <c r="E494" t="inlineStr"/>
      <c r="F494" t="inlineStr">
        <is>
          <t xml:space="preserve">20.11.20 </t>
        </is>
      </c>
      <c r="G494" t="inlineStr"/>
      <c r="H494" t="inlineStr"/>
      <c r="I494" t="inlineStr"/>
      <c r="J494" t="inlineStr">
        <is>
          <t>vk</t>
        </is>
      </c>
      <c r="K494" t="n">
        <v>0</v>
      </c>
      <c r="L494" t="n">
        <v>0</v>
      </c>
      <c r="M494" t="n">
        <v>0</v>
      </c>
      <c r="N494" t="inlineStr">
        <is>
          <t>🍓СМОТРИ HENTAI 👉🏻 [club186464621|ТУТ] 👈🏻 
🌈[club187283172|ЛУЧШИЙ ХЕНТАЙ С РУССКИМ ПЕРЕВОДОМ]🇷🇺 
#AnimePost #GIF #hentai #аниме #хентай #lolcon #full #Ecchi #ahegao #Fantesy_girl</t>
        </is>
      </c>
    </row>
    <row r="495">
      <c r="A495" t="inlineStr">
        <is>
          <t>197532059</t>
        </is>
      </c>
      <c r="B495">
        <f>HYPERLINK("https://vk.com/id197532059", "page link")</f>
        <v/>
      </c>
      <c r="C495" t="inlineStr"/>
      <c r="D495" t="inlineStr"/>
      <c r="E495" t="inlineStr"/>
      <c r="F495" t="inlineStr">
        <is>
          <t xml:space="preserve">20.11.20 </t>
        </is>
      </c>
      <c r="G495" t="inlineStr"/>
      <c r="H495" t="inlineStr"/>
      <c r="I495" t="inlineStr"/>
      <c r="J495" t="inlineStr">
        <is>
          <t>vk</t>
        </is>
      </c>
      <c r="K495" t="n">
        <v>0</v>
      </c>
      <c r="L495" t="n">
        <v>0</v>
      </c>
      <c r="M495" t="n">
        <v>0</v>
      </c>
      <c r="N495" t="inlineStr">
        <is>
          <t>🍓СМОТРИ HENTAI 👉🏻 [club186464621|ТУТ] 👈🏻 
🌈[club187283172|ЛУЧШИЙ ХЕНТАЙ С РУССКИМ ПЕРЕВОДОМ]🇷🇺 
#AnimePost #GIF #hentai #аниме #хентай #lolcon #full #Ecchi #ahegao #Fantesy_girl</t>
        </is>
      </c>
    </row>
    <row r="496">
      <c r="A496" t="inlineStr">
        <is>
          <t>167036910</t>
        </is>
      </c>
      <c r="B496">
        <f>HYPERLINK("https://vk.com/id167036910", "page link")</f>
        <v/>
      </c>
      <c r="C496" t="inlineStr"/>
      <c r="D496" t="inlineStr"/>
      <c r="E496" t="inlineStr"/>
      <c r="F496" t="inlineStr">
        <is>
          <t xml:space="preserve">20.11.20 </t>
        </is>
      </c>
      <c r="G496" t="inlineStr"/>
      <c r="H496" t="inlineStr"/>
      <c r="I496" t="inlineStr"/>
      <c r="J496" t="inlineStr">
        <is>
          <t>vk</t>
        </is>
      </c>
      <c r="K496" t="n">
        <v>0</v>
      </c>
      <c r="L496" t="n">
        <v>5</v>
      </c>
      <c r="M496" t="n">
        <v>0</v>
      </c>
      <c r="N496" t="inlineStr">
        <is>
          <t>#hentai #ass #Pussy #sex #ero #tits #хентай #эро 
Не забудь подписаться, и луйснуть ❤❤❤ 
Заходи к нас в гости, это твой хентай уголок</t>
        </is>
      </c>
    </row>
    <row r="497">
      <c r="A497" t="inlineStr">
        <is>
          <t>186490730</t>
        </is>
      </c>
      <c r="B497">
        <f>HYPERLINK("https://vk.com/id186490730", "page link")</f>
        <v/>
      </c>
      <c r="C497" t="inlineStr"/>
      <c r="D497" t="inlineStr"/>
      <c r="E497" t="inlineStr"/>
      <c r="F497" t="inlineStr">
        <is>
          <t xml:space="preserve">20.11.20 </t>
        </is>
      </c>
      <c r="G497" t="inlineStr"/>
      <c r="H497" t="inlineStr"/>
      <c r="I497" t="inlineStr"/>
      <c r="J497" t="inlineStr">
        <is>
          <t>api android</t>
        </is>
      </c>
      <c r="K497" t="n">
        <v>0</v>
      </c>
      <c r="L497" t="n">
        <v>0</v>
      </c>
      <c r="M497" t="n">
        <v>0</v>
      </c>
      <c r="N497" t="inlineStr">
        <is>
          <t>эмо агде де мила, задница зажимы презерватива эяк. лесные ленты Принцесса стринги public down com сперм оральный, cazzo? минет Сексуальные грубые тренировки онани НАСТОЯЩИЕ французские вейпы? бесплатное телевидение нз? creampied Celeb никита телок стриптизерша взрослые прекрасный Gomez, viginty Двойник непристойного порнограф женат Joli симпатичная Грань? кулон dowkload swap жопа, реальный, просто, жирные фото обвиняли в первую очередь. Порно советы пенисы попой? вау ваши сыновья! жестокий группов порно, vestidos ком искать Деву! Кейдена грудь пухлой, пожилые желания СКС, луз Лесби Exotic анальный, день Como сделать открытый мир порнограф ,, ле !, черное дерево fartile би! позиции близкие, младший гроб: мальчики крошечные, после? отсосать Sex Yello Black4k Семья чудай сайтов африканское влагалище Ретро картель неужели нудисты ловили девушку? жена любит дядю ?, jolies streaming pede member marathi vagina bangladesh wifes rape gifs поиметь кунилин stage super, nemo где модель? гей Женщины ada classy детский давать virgin fallando diaries part дроч сын трахнул whiteman lynn просто писюн jene selfshot hob hilton онлайн грудастый, колготки человек, женат это кляп Подробнее вызову bone mobile наказание от первого лица, живой шантаж видео негр японский разврат карнатака мужчины, сын уличный гад Изображения mund русского искусства Tittiporn, смайл. schol karter Daisy; анус только фильмы есть парни иметь intercambio друзья colocou много получить от кушают лицевой вид занят лобок, самодельные сайты? методы кончил азиатский. жарить calle, попка Latina ropa pre girl swingers Межрасовый пенджаби, jon Staci, brazzar tape, гигантский сон, видео секса, janes ?, очень дамы извращен li! ap paradise popku, ржание вивики: пипка xvideo movies Throat-Fucking сэкс немного секса, Тэмми, выставить лезби матана сил два минет проигравших кулингус дочь голливуд бикини задорный, кольцо петух распутная дочь девственность рулетка охотник, танте: avec лизать хулиганы лоуренс галеро перенаправляет линию инцест извращен кончить скс берет? сифон целка Arabian, кожура фото насилующей ежедневно учит картину тощей мило womem бедро Даника Aden секс Холя Behn анус попысать совокупление удовольствие иро щелчки гомосекс голова Фик лапать Брито: старинная анальную, филиппинки негритянки пара полного soffre мия, самая большая порнозвезда раздевается эро бюстгальтер младенец колготки Brazzers америки раздевать фото на сайте раком похмелье, фаллоимитаторы Turnah Молодые глубокие пары углов, два учительского места? теги, обратный путь блевать мин водео? пурн хинди? видио: ки? год соло, хардкор бык недавно, поддельная техника обработки кремпай Olivia тонкие трубки фото амиго? минут телефон стриптиз роликов раб? поздно ебать огромные сиалис женщины. отыметь легато женщина ак0 индия? торрент рабы группа чулки трубы. Ладо эль объем из- jija, роль нина немецкого севера, сестры, лезби pornograpic мужем финала. мне кантри линн, чудовище женщины цыплята сари эротическая вагина дефлорация конченный молодой. заставили Alexis pornos хентай Пляж короткие? concurso ohio hayafa за киска xxx, колледж его урду мне? ajucetion трахает desnudas ghetto home post pervo? Deepthroat потери, пластиковые порнографии старший качать их? блевать стейси; учить. какаться фанни, а футбол bigtits, cereali bhabi? брутальные голые, азиатские приколы: палка секса? полный марди, чулках peta tetas: сексуальная вагина, секс Fucking jana голышем Pussy, simpson circle no fucking cinema раздевание, нравится да инцест глубокого заглота порнография видео? Кристиан Понну? дп, три? den sperm jenna. неделя врот насилие темнокожая, дочка, как медсестра, волосатая? приключения урок задницы? паршивец пососать в шлюха gia sasha кончает какание прноно лиц кошка сиськи ест иметь котенка: esperanza licking pau party писающий кремпай сосок pain martinez насилующий ne-yo deville на открытом воздухе, скачать свингер, конченный конченый, горячие сиськи младшего пипи Fist-Fucking info Best palle? the какать fkk Milf sax age jessica любовник, индийское allie, домашнее фото hijo соблазняет ногой сися eborn</t>
        </is>
      </c>
    </row>
    <row r="498">
      <c r="A498" t="inlineStr">
        <is>
          <t>146355447</t>
        </is>
      </c>
      <c r="B498">
        <f>HYPERLINK("https://vk.com/id146355447", "page link")</f>
        <v/>
      </c>
      <c r="C498" t="inlineStr"/>
      <c r="D498" t="inlineStr"/>
      <c r="E498" t="inlineStr"/>
      <c r="F498" t="inlineStr">
        <is>
          <t xml:space="preserve">20.11.20 </t>
        </is>
      </c>
      <c r="G498" t="inlineStr"/>
      <c r="H498" t="inlineStr"/>
      <c r="I498" t="inlineStr"/>
      <c r="J498" t="inlineStr">
        <is>
          <t>api</t>
        </is>
      </c>
      <c r="K498" t="n">
        <v>0</v>
      </c>
      <c r="L498" t="n">
        <v>4</v>
      </c>
      <c r="M498" t="n">
        <v>0</v>
      </c>
      <c r="N49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499">
      <c r="A499" t="inlineStr">
        <is>
          <t>398433103</t>
        </is>
      </c>
      <c r="B499">
        <f>HYPERLINK("https://vk.com/id398433103", "page link")</f>
        <v/>
      </c>
      <c r="C499" t="inlineStr"/>
      <c r="D499" t="inlineStr"/>
      <c r="E499" t="inlineStr"/>
      <c r="F499" t="inlineStr">
        <is>
          <t xml:space="preserve">20.11.20 </t>
        </is>
      </c>
      <c r="G499" t="inlineStr"/>
      <c r="H499" t="inlineStr"/>
      <c r="I499" t="inlineStr"/>
      <c r="J499" t="inlineStr">
        <is>
          <t>vk</t>
        </is>
      </c>
      <c r="K499" t="n">
        <v>5</v>
      </c>
      <c r="L499" t="n">
        <v>0</v>
      </c>
      <c r="M499" t="n">
        <v>0</v>
      </c>
      <c r="N499" t="inlineStr">
        <is>
          <t>ЯЯЯЯЯЯЯЯЯЯЯЯ НЕННАААВИИЖУ. АНИМЕЕЕ. ТЯНОЧЕК!!! ЭТИ ТВАРИ УРОДЛИВЫЕ НА ЛЮДЕЙ НЕ ПОХОЖИ, ЧЕРЕПА ШИРОКИЕ И ГОЛОСА ПСИХОДЕЛИЧЕСКИЕ. И ЭТИ МАЛЕНЬКИЕ БЛЯДЬ ДЕТСКИЕ ТЕЛЬЦА С НЕПРОПОРЦИОНАЛЬНО ГРОМАДНЫМИ ВЫПУКЛОСТЯМИ, КАКОГО ПОЦИЕНТА ЭТО БЛЯДЬ ВОЗБУЖДАЕТ? Я НЕНАВИЖУ ВСЕХ КТО СМОТРИТ АНИМЕ, ХЕНТАЙ, ЧИТАЕТ МАНГИ ИЛИ РИСУЕТ В СТИЛЕ АНИМЕ, А ЕЩЁ БОЛЬШЕ ТЕХ ОТБИТЫХ КОТОРЫЕ ХОТЯТ БЫТЬ НА НИХ ПОХОЖИМИ!!! И Я НЕНАВИЖУ АНИМЕ МЕМЫ!!! и просто всех азиатов</t>
        </is>
      </c>
    </row>
    <row r="500">
      <c r="A500" t="inlineStr">
        <is>
          <t>197532059</t>
        </is>
      </c>
      <c r="B500">
        <f>HYPERLINK("https://vk.com/id197532059", "page link")</f>
        <v/>
      </c>
      <c r="C500" t="inlineStr"/>
      <c r="D500" t="inlineStr"/>
      <c r="E500" t="inlineStr"/>
      <c r="F500" t="inlineStr">
        <is>
          <t xml:space="preserve">20.11.20 </t>
        </is>
      </c>
      <c r="G500" t="inlineStr"/>
      <c r="H500" t="inlineStr"/>
      <c r="I500" t="inlineStr"/>
      <c r="J500" t="inlineStr">
        <is>
          <t>vk</t>
        </is>
      </c>
      <c r="K500" t="n">
        <v>0</v>
      </c>
      <c r="L500" t="n">
        <v>0</v>
      </c>
      <c r="M500" t="n">
        <v>0</v>
      </c>
      <c r="N500" t="inlineStr">
        <is>
          <t>🍓СМОТРИ HENTAI 👉🏻 [club186464621|ТУТ] 👈🏻 
🌈[club187283172|ЛУЧШИЙ ХЕНТАЙ С РУССКИМ ПЕРЕВОДОМ]🇷🇺 
#AnimePost #GIF #hentai #аниме #хентай #lolcon #full #Ecchi #ahegao #Fantesy_girl</t>
        </is>
      </c>
    </row>
    <row r="501">
      <c r="A501" t="inlineStr">
        <is>
          <t>197532059</t>
        </is>
      </c>
      <c r="B501">
        <f>HYPERLINK("https://vk.com/id197532059", "page link")</f>
        <v/>
      </c>
      <c r="C501" t="inlineStr"/>
      <c r="D501" t="inlineStr"/>
      <c r="E501" t="inlineStr"/>
      <c r="F501" t="inlineStr">
        <is>
          <t xml:space="preserve">20.11.20 </t>
        </is>
      </c>
      <c r="G501" t="inlineStr"/>
      <c r="H501" t="inlineStr"/>
      <c r="I501" t="inlineStr"/>
      <c r="J501" t="inlineStr">
        <is>
          <t>vk</t>
        </is>
      </c>
      <c r="K501" t="n">
        <v>0</v>
      </c>
      <c r="L501" t="n">
        <v>0</v>
      </c>
      <c r="M501" t="n">
        <v>0</v>
      </c>
      <c r="N501" t="inlineStr">
        <is>
          <t>🍓СМОТРИ HENTAI 👉🏻 [club186464621|ТУТ] 👈🏻 
🌈[club187283172|ЛУЧШИЙ ХЕНТАЙ С РУССКИМ ПЕРЕВОДОМ]🇷🇺 
#AnimePost #GIF #hentai #аниме #хентай #lolcon #full #Ecchi #ahegao #Fantesy_girl</t>
        </is>
      </c>
    </row>
    <row r="502">
      <c r="A502" t="inlineStr">
        <is>
          <t>133480652</t>
        </is>
      </c>
      <c r="B502">
        <f>HYPERLINK("https://vk.com/id133480652", "page link")</f>
        <v/>
      </c>
      <c r="C502" t="inlineStr"/>
      <c r="D502" t="inlineStr"/>
      <c r="E502" t="inlineStr"/>
      <c r="F502" t="inlineStr">
        <is>
          <t xml:space="preserve">20.11.20 </t>
        </is>
      </c>
      <c r="G502" t="inlineStr"/>
      <c r="H502" t="inlineStr"/>
      <c r="I502" t="inlineStr"/>
      <c r="J502" t="inlineStr">
        <is>
          <t>api</t>
        </is>
      </c>
      <c r="K502" t="n">
        <v>0</v>
      </c>
      <c r="L502" t="n">
        <v>1</v>
      </c>
      <c r="M502" t="n">
        <v>0</v>
      </c>
      <c r="N50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03">
      <c r="A503" t="inlineStr">
        <is>
          <t>194089220</t>
        </is>
      </c>
      <c r="B503">
        <f>HYPERLINK("https://vk.com/id194089220", "page link")</f>
        <v/>
      </c>
      <c r="C503" t="inlineStr"/>
      <c r="D503" t="inlineStr"/>
      <c r="E503" t="inlineStr"/>
      <c r="F503" t="inlineStr">
        <is>
          <t xml:space="preserve">20.11.20 </t>
        </is>
      </c>
      <c r="G503" t="inlineStr"/>
      <c r="H503" t="inlineStr"/>
      <c r="I503" t="inlineStr"/>
      <c r="J503" t="inlineStr">
        <is>
          <t>vk</t>
        </is>
      </c>
      <c r="K503" t="n">
        <v>0</v>
      </c>
      <c r="L503" t="n">
        <v>5</v>
      </c>
      <c r="M503" t="n">
        <v>0</v>
      </c>
      <c r="N503" t="inlineStr">
        <is>
          <t>#вишенка_на_торте 
#гиф@cherry_hentai 
#хентай #hentai #japan #аниме #эротика #ecchi #этти</t>
        </is>
      </c>
    </row>
    <row r="504">
      <c r="A504" t="inlineStr">
        <is>
          <t>197532059</t>
        </is>
      </c>
      <c r="B504">
        <f>HYPERLINK("https://vk.com/id197532059", "page link")</f>
        <v/>
      </c>
      <c r="C504" t="inlineStr"/>
      <c r="D504" t="inlineStr"/>
      <c r="E504" t="inlineStr"/>
      <c r="F504" t="inlineStr">
        <is>
          <t xml:space="preserve">20.11.20 </t>
        </is>
      </c>
      <c r="G504" t="inlineStr"/>
      <c r="H504" t="inlineStr"/>
      <c r="I504" t="inlineStr"/>
      <c r="J504" t="inlineStr">
        <is>
          <t>vk</t>
        </is>
      </c>
      <c r="K504" t="n">
        <v>0</v>
      </c>
      <c r="L504" t="n">
        <v>0</v>
      </c>
      <c r="M504" t="n">
        <v>0</v>
      </c>
      <c r="N504" t="inlineStr">
        <is>
          <t>🍓СМОТРИ HENTAI 👉🏻 [club186464621|ТУТ] 👈🏻 
🌈[club187283172|ЛУЧШИЙ ХЕНТАЙ С РУССКИМ ПЕРЕВОДОМ]🇷🇺 
#AnimePost #GIF #hentai #аниме #хентай #lolcon #full #Ecchi #ahegao #Fantesy_girl</t>
        </is>
      </c>
    </row>
    <row r="505">
      <c r="A505" t="inlineStr">
        <is>
          <t>167036910</t>
        </is>
      </c>
      <c r="B505">
        <f>HYPERLINK("https://vk.com/id167036910", "page link")</f>
        <v/>
      </c>
      <c r="C505" t="inlineStr"/>
      <c r="D505" t="inlineStr"/>
      <c r="E505" t="inlineStr"/>
      <c r="F505" t="inlineStr">
        <is>
          <t xml:space="preserve">20.11.20 </t>
        </is>
      </c>
      <c r="G505" t="inlineStr"/>
      <c r="H505" t="inlineStr"/>
      <c r="I505" t="inlineStr"/>
      <c r="J505" t="inlineStr">
        <is>
          <t>vk</t>
        </is>
      </c>
      <c r="K505" t="n">
        <v>0</v>
      </c>
      <c r="L505" t="n">
        <v>3</v>
      </c>
      <c r="M505" t="n">
        <v>0</v>
      </c>
      <c r="N505" t="inlineStr">
        <is>
          <t>#hentai #ass #Pussy #sex #ero #tits #хентай #эро 
Не забудь подписаться, и луйснуть ❤❤❤ 
Заходи к нас в гости, это твой хентай уголок</t>
        </is>
      </c>
    </row>
    <row r="506">
      <c r="A506" t="inlineStr">
        <is>
          <t>199749776</t>
        </is>
      </c>
      <c r="B506">
        <f>HYPERLINK("https://vk.com/id199749776", "page link")</f>
        <v/>
      </c>
      <c r="C506" t="inlineStr"/>
      <c r="D506" t="inlineStr"/>
      <c r="E506" t="inlineStr"/>
      <c r="F506" t="inlineStr">
        <is>
          <t xml:space="preserve">20.11.20 </t>
        </is>
      </c>
      <c r="G506" t="inlineStr"/>
      <c r="H506" t="inlineStr"/>
      <c r="I506" t="inlineStr"/>
      <c r="J506" t="inlineStr">
        <is>
          <t>api android</t>
        </is>
      </c>
      <c r="K506" t="n">
        <v>0</v>
      </c>
      <c r="L506" t="n">
        <v>1</v>
      </c>
      <c r="M506" t="n">
        <v>0</v>
      </c>
      <c r="N506" t="inlineStr">
        <is>
          <t>Хентаи-словарь: японские извращения, фетиш и секс-сленг
Основной словарь (более ста статей!) (Продолжение)
Мидзусёбаи-словарь (словарь проституции)
Слово «мидзусёбаи» переводят как «водная торговля», «плавающий мир» (последнее, между прочим, — перевод термина укиё-э, обозначающего традиционный жанр японской гравюры эпохи Эдо — пер.), или ещё как-нибудь романтично. В Америке это просто называется «секс-услуги». Потому что мы — не экзотическая нация.
Мидзусёбаи постоянно меняется. Только полиция прикроет какую-либо отрасль, как изобретательные дельцы немедленно придумают новое прикрытие для освобождение клиентов от излишков наличности. Например, если полиция закрывает массажные салоны, как грибы растут танцевальные клубы. Если запрещают сексуальные действия со стриптизёрками, появляются фото-студии, специализирующиеся на обнажённой натуре. Уверен: если одновременно объявят нелегальными и фотосалоны, и массажные кабинеты, и ночные клубы — возникнет мода на эротические игровые автоматы или обнажённых агентов по продаже недвижимости.
В основном приведённые ниже термины взяты из книги Николаса Борнхоффа «Розовый самурай» (Nicholas Bornhoff, Pink Samurai), изданной в 1991 году. Поскольку на дворе 2003 год, многое, конечно изменилось. Ну и что? Это ведь не прикладное пособие, а я не пытаюсь отправить вас прямиком в объятия дельцов японской секс-индустрии. Это памятник изобретательности японских бандитов, шлюх и мамок, и невероятных афёр, изобретённых ими за годы процветания их бизнеса.
«Дерихеру» (искаж. англ. delivery health, т.е. «здоровье с доставкой»). Доставка относится к клиенту, заказывающему проститутку на дом, как заказывают еду, а «здоровье» — к аспекту услуги, связанному с «массажем».
«Эндзё косаи» («свидание с компенсацией»). Полулюбительская форма проституции. По слухам, в конце 90-х гг. старшеклассницы торговали своим телом, чтобы заработать деньги для покупки дизайнерской одежды. Не знаю, правда это или газетная утка. Но молва ходит.
«Фасён массаадзи» (искаж. англ. fashion massage, т.е. «стильный массаж»). Массаж выполняется женщиной, переодетой в какой-либо костюм, которая затем раздевается. Другой забавный аспект состоит в том, что стрип-клубы, в отличие от проституции, легальны, потому, если «фасён маассадзи» происходит в стрип-клубе, полиция, считается, не имеет права прикрыть лавочку. В книге Борнхоффа описан случай, когда он разглядывал пустую сцену клуба, поскольку массажистка в это время обслуживала его, стоя у него за спиной.
«Херусу массаадзи» (искаж. англ. health massage, т.е. «оздоровительный массаж»), устроен наподобие пип-шоу: центральная арена окружена стеклянной стеной, по периметру которой расставлены будки, из которых мужчины наблюдают за происходящим. В клубах «оздоровительного массажа» в этих будках проделаны дырочки, и стриптизёрки могут мастурбировать своих клиентов.
Hostess Club — заведение, в котором вам позволят заплатить много денег за то, чтобы одетая в вечернее платье женщина с вами побеседовала. Вы не сможете не только заняться с ней сексом, но и потискать её, однако она будет смеяться вашим шуткам, плюс есть шанс выставить счёт вашей компании, списав расходы на представительские. Чудовищно!
Host Club — для дам. Ходят слухи, что значительную долю клиенток составляют жёны мафиози и проститутки. В наши дни работники этих клубов, как правило, одеваются в стиле дешёвых сутенёров, носят широкие галстуки, длинные мелированные волосы и наводят на себя фальшивый загар, прямо как поп-звёзды.
«Имеедзи курабу» (искаж. англ. image club, т.е. «имидж-клуб»). Бордель с изюминкой: каждая комната оборудована в каком-то определённом стиле и под определённые задачи. Dungeon, вагон электрички, лифт, школьный класс, кабинет шефа и т.д. Если вам когда-либо мечталось прижаться женщине в переполненном вагоне метро или поприставать к секретарше — вы можете реализовать свои фантазии в имидж-клубе.
«Киябаре» (искаж. cabaret) — «Изысканное», «французское» наименование стрип-клуба, в котором стриптизёрки исполняют хореографические номера все вместе, а потом разбредаются по залу для персонального общения с клиентами.
«Онани фудзоку» («банный клуб для онанистов», англо-японское сочетание слов). Что-то наподобие «борделя наоборот» для эксгибиционистов. Мужчины платят до 70 долл. за то, чтобы мастурбировать при зрителях.
«Но-пан кисса» (искаж. англ. no-panty coffee-shop, «кофейня без трусов»). Кофейня, официантки в которой одеты в короткие юбки и не носят трусов. Они очень неуклюжи, у них вечно всё падает, потому им постоянно приходится наклоняться, чтобы подобрать оброненное. В некоторых но-пан кисса оборудован подвал с прозрачным потолком, откуда вы можете наблюдать за официантками за работой.
«Нозоки» — пип-шоу в западном стиле. Посмотри сквозь стекло на голую женщину и отправляйся восвояси.
«Нудо гекиго» (англо-японское «обнажённый театр»). Исполнители показывают стриптиз, а затем раскрывают и демонстрируют зрителям свои вагины, будь то при помощи увеличительных стёкол, передаваемых из рук в руки, или без них, после чего случается Хонбан манаита, то есть секс-шоу с участием зрителей.
Nudo Studio («студия с обнажёнными») — фото-студия, в которой женщина по вашему заказу может нарядиться в какой-либо костюм и позировать перед камерой. Или не наряжаться в какой-либо костюм.
«Пинсаро» (искаж. англ. pink salon, т.е. «розовый салон»). Бар, в котором за 40 минут вам организуют полноценный роман. К вам подсаживается женщина, ласкается, покупает вам выпивку, после чего вы переходите к откровенным ощупываниям друг друга. Это удовольствие дороже, чем soapland-секс (см. ниже), но для мужчин, комплексующих по поводу своей тотальной неспособности подцепить девицу в баре, — как раз то, что нужно.
Soapland — современная версия старинных псевдо-турецких бань. Современное «мыльное заведение» — это бордель, работница которого вымоет вас, после чего будет тереться по вам своими мыльными грудями, после чего случится — как там это называется? — ах да, половое сношение.
«Теле-кура» (англо-японское «телефонный клуб свиданий», изобретение конца 90-х. (1) парень в телефонной будке находит флаер клуба; (2) набирает номер; (3) и попадает в офис, где сидят несколько школьниц, принимающие его звонок; (4) они обсуждают условия «свидания».
http://www. harmful. org/homedespot/Adictionary. html
Перевод © [BDSM-HowTo.ru]
[club199749776|ЗВЕРЬ Библиотека BDSM 21+]</t>
        </is>
      </c>
    </row>
    <row r="507">
      <c r="A507" t="inlineStr">
        <is>
          <t>200067636</t>
        </is>
      </c>
      <c r="B507">
        <f>HYPERLINK("https://vk.com/id200067636", "page link")</f>
        <v/>
      </c>
      <c r="C507" t="inlineStr"/>
      <c r="D507" t="inlineStr"/>
      <c r="E507" t="inlineStr"/>
      <c r="F507" t="inlineStr">
        <is>
          <t xml:space="preserve">20.11.20 </t>
        </is>
      </c>
      <c r="G507" t="inlineStr"/>
      <c r="H507" t="inlineStr"/>
      <c r="I507" t="inlineStr"/>
      <c r="J507" t="inlineStr">
        <is>
          <t>api android</t>
        </is>
      </c>
      <c r="K507" t="n">
        <v>0</v>
      </c>
      <c r="L507" t="n">
        <v>6</v>
      </c>
      <c r="M507" t="n">
        <v>0</v>
      </c>
      <c r="N507" t="inlineStr">
        <is>
          <t>[club200067636|Рофляный хентай]</t>
        </is>
      </c>
    </row>
    <row r="508">
      <c r="A508" t="inlineStr">
        <is>
          <t>167036910</t>
        </is>
      </c>
      <c r="B508">
        <f>HYPERLINK("https://vk.com/id167036910", "page link")</f>
        <v/>
      </c>
      <c r="C508" t="inlineStr"/>
      <c r="D508" t="inlineStr"/>
      <c r="E508" t="inlineStr"/>
      <c r="F508" t="inlineStr">
        <is>
          <t xml:space="preserve">20.11.20 </t>
        </is>
      </c>
      <c r="G508" t="inlineStr"/>
      <c r="H508" t="inlineStr"/>
      <c r="I508" t="inlineStr"/>
      <c r="J508" t="inlineStr">
        <is>
          <t>vk</t>
        </is>
      </c>
      <c r="K508" t="n">
        <v>0</v>
      </c>
      <c r="L508" t="n">
        <v>1</v>
      </c>
      <c r="M508" t="n">
        <v>0</v>
      </c>
      <c r="N508" t="inlineStr">
        <is>
          <t>#hentai #ass #Pussy #sex #ero #tits #хентай #эро 
Не забудь подписаться, и луйснуть ❤❤❤ 
Заходи к нас в гости, это твой хентай уголок</t>
        </is>
      </c>
    </row>
    <row r="509">
      <c r="A509" t="inlineStr">
        <is>
          <t>146355447</t>
        </is>
      </c>
      <c r="B509">
        <f>HYPERLINK("https://vk.com/id146355447", "page link")</f>
        <v/>
      </c>
      <c r="C509" t="inlineStr"/>
      <c r="D509" t="inlineStr"/>
      <c r="E509" t="inlineStr"/>
      <c r="F509" t="inlineStr">
        <is>
          <t xml:space="preserve">20.11.20 </t>
        </is>
      </c>
      <c r="G509" t="inlineStr"/>
      <c r="H509" t="inlineStr"/>
      <c r="I509" t="inlineStr"/>
      <c r="J509" t="inlineStr">
        <is>
          <t>api</t>
        </is>
      </c>
      <c r="K509" t="n">
        <v>0</v>
      </c>
      <c r="L509" t="n">
        <v>1</v>
      </c>
      <c r="M509" t="n">
        <v>0</v>
      </c>
      <c r="N50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510">
      <c r="A510" t="inlineStr">
        <is>
          <t>602491146</t>
        </is>
      </c>
      <c r="B510">
        <f>HYPERLINK("https://vk.com/id602491146", "page link")</f>
        <v/>
      </c>
      <c r="C510" t="inlineStr"/>
      <c r="D510" t="inlineStr"/>
      <c r="E510" t="inlineStr"/>
      <c r="F510" t="inlineStr">
        <is>
          <t xml:space="preserve">20.11.20 </t>
        </is>
      </c>
      <c r="G510" t="inlineStr"/>
      <c r="H510" t="inlineStr"/>
      <c r="I510" t="inlineStr"/>
      <c r="J510" t="inlineStr">
        <is>
          <t>api android</t>
        </is>
      </c>
      <c r="K510" t="n">
        <v>0</v>
      </c>
      <c r="L510" t="n">
        <v>0</v>
      </c>
      <c r="M510" t="n">
        <v>0</v>
      </c>
      <c r="N510" t="inlineStr">
        <is>
          <t>Хентай головного мозга✨</t>
        </is>
      </c>
    </row>
    <row r="511">
      <c r="A511" t="inlineStr">
        <is>
          <t>163175944</t>
        </is>
      </c>
      <c r="B511">
        <f>HYPERLINK("https://vk.com/id163175944", "page link")</f>
        <v/>
      </c>
      <c r="C511" t="inlineStr"/>
      <c r="D511" t="inlineStr"/>
      <c r="E511" t="inlineStr"/>
      <c r="F511" t="inlineStr">
        <is>
          <t xml:space="preserve">20.11.20 </t>
        </is>
      </c>
      <c r="G511" t="inlineStr"/>
      <c r="H511" t="inlineStr"/>
      <c r="I511" t="inlineStr"/>
      <c r="J511" t="inlineStr">
        <is>
          <t>vk</t>
        </is>
      </c>
      <c r="K511" t="n">
        <v>0</v>
      </c>
      <c r="L511" t="n">
        <v>2</v>
      </c>
      <c r="M511" t="n">
        <v>0</v>
      </c>
      <c r="N511" t="inlineStr">
        <is>
          <t>Монолог Милославского:
Атрибутика с корейцами захватывает аниме-магазины 
Сейчас порой приходится искать в аниме магазины АНИМЕ товары 
Зато ускоглазые желтые лица встречают вас с порога 
Нет, я ничего не имею против корейцев 
Ибо как гласит надпить на стене орочьего поселения "Ненавижу расизм и эльфов" 
Но але, это АНИМЕ-магазин 
А не k-pop магазин 
Ок, пусть корейцы будут 
Но не больше же, чем аниме 
Либо так, либо переименовывайте Акихабару в Цоехабару 
Или Кореехибару 
И ты идешь, а со всех сторон на тебя смотрят корейские мальчики-зайчики 
И ты такой: "Ме, черт с ними. Где мое аниме?)" 
Спрашиваешь у продавца, мол, где аниме? 
Или хотя бы, ну худой конец, хентай 
Худой конец, ахахаха, иронично 
Вот 
А продавец тебе такой 
당신은 바보? 우리는 세계를 지배! 
И ты не знаешь, что теперь делать 
А вдруг он тебя геем назвал?</t>
        </is>
      </c>
    </row>
    <row r="512">
      <c r="A512" t="inlineStr">
        <is>
          <t>133480652</t>
        </is>
      </c>
      <c r="B512">
        <f>HYPERLINK("https://vk.com/id133480652", "page link")</f>
        <v/>
      </c>
      <c r="C512" t="inlineStr"/>
      <c r="D512" t="inlineStr"/>
      <c r="E512" t="inlineStr"/>
      <c r="F512" t="inlineStr">
        <is>
          <t xml:space="preserve">20.11.20 </t>
        </is>
      </c>
      <c r="G512" t="inlineStr"/>
      <c r="H512" t="inlineStr"/>
      <c r="I512" t="inlineStr"/>
      <c r="J512" t="inlineStr">
        <is>
          <t>api</t>
        </is>
      </c>
      <c r="K512" t="n">
        <v>0</v>
      </c>
      <c r="L512" t="n">
        <v>4</v>
      </c>
      <c r="M512" t="n">
        <v>0</v>
      </c>
      <c r="N51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13">
      <c r="A513" t="inlineStr">
        <is>
          <t>178827934</t>
        </is>
      </c>
      <c r="B513">
        <f>HYPERLINK("https://vk.com/id178827934", "page link")</f>
        <v/>
      </c>
      <c r="C513" t="inlineStr"/>
      <c r="D513" t="inlineStr"/>
      <c r="E513" t="inlineStr"/>
      <c r="F513" t="inlineStr">
        <is>
          <t xml:space="preserve">20.11.20 </t>
        </is>
      </c>
      <c r="G513" t="inlineStr"/>
      <c r="H513" t="inlineStr"/>
      <c r="I513" t="inlineStr"/>
      <c r="J513" t="inlineStr">
        <is>
          <t>api iphone</t>
        </is>
      </c>
      <c r="K513" t="n">
        <v>5</v>
      </c>
      <c r="L513" t="n">
        <v>78</v>
      </c>
      <c r="M513" t="n">
        <v>0</v>
      </c>
      <c r="N513" t="inlineStr">
        <is>
          <t>Хентая с тентаклями не будет</t>
        </is>
      </c>
    </row>
    <row r="514">
      <c r="A514" t="inlineStr">
        <is>
          <t>200067636</t>
        </is>
      </c>
      <c r="B514">
        <f>HYPERLINK("https://vk.com/id200067636", "page link")</f>
        <v/>
      </c>
      <c r="C514" t="inlineStr"/>
      <c r="D514" t="inlineStr"/>
      <c r="E514" t="inlineStr"/>
      <c r="F514" t="inlineStr">
        <is>
          <t xml:space="preserve">20.11.20 </t>
        </is>
      </c>
      <c r="G514" t="inlineStr"/>
      <c r="H514" t="inlineStr"/>
      <c r="I514" t="inlineStr"/>
      <c r="J514" t="inlineStr">
        <is>
          <t>api android</t>
        </is>
      </c>
      <c r="K514" t="n">
        <v>18</v>
      </c>
      <c r="L514" t="n">
        <v>5</v>
      </c>
      <c r="M514" t="n">
        <v>0</v>
      </c>
      <c r="N514" t="inlineStr">
        <is>
          <t>[club200067636|Рофляный хентай]</t>
        </is>
      </c>
    </row>
    <row r="515">
      <c r="A515" t="inlineStr">
        <is>
          <t>167036910</t>
        </is>
      </c>
      <c r="B515">
        <f>HYPERLINK("https://vk.com/id167036910", "page link")</f>
        <v/>
      </c>
      <c r="C515" t="inlineStr"/>
      <c r="D515" t="inlineStr"/>
      <c r="E515" t="inlineStr"/>
      <c r="F515" t="inlineStr">
        <is>
          <t xml:space="preserve">20.11.20 </t>
        </is>
      </c>
      <c r="G515" t="inlineStr"/>
      <c r="H515" t="inlineStr"/>
      <c r="I515" t="inlineStr"/>
      <c r="J515" t="inlineStr">
        <is>
          <t>vk</t>
        </is>
      </c>
      <c r="K515" t="n">
        <v>0</v>
      </c>
      <c r="L515" t="n">
        <v>10</v>
      </c>
      <c r="M515" t="n">
        <v>0</v>
      </c>
      <c r="N515" t="inlineStr">
        <is>
          <t>#hentai #ass #Pussy #sex #ero #tits #хентай #эро 
Не забудь подписаться, и луйснуть ❤❤❤ 
Заходи к нас в гости, это твой хентай уголок</t>
        </is>
      </c>
    </row>
    <row r="516">
      <c r="A516" t="inlineStr">
        <is>
          <t>58513718</t>
        </is>
      </c>
      <c r="B516">
        <f>HYPERLINK("https://vk.com/id58513718", "page link")</f>
        <v/>
      </c>
      <c r="C516" t="inlineStr"/>
      <c r="D516" t="inlineStr"/>
      <c r="E516" t="inlineStr"/>
      <c r="F516" t="inlineStr">
        <is>
          <t xml:space="preserve">20.11.20 </t>
        </is>
      </c>
      <c r="G516" t="inlineStr"/>
      <c r="H516" t="inlineStr"/>
      <c r="I516" t="inlineStr"/>
      <c r="J516" t="inlineStr">
        <is>
          <t>api android</t>
        </is>
      </c>
      <c r="K516" t="n">
        <v>3</v>
      </c>
      <c r="L516" t="n">
        <v>49</v>
      </c>
      <c r="M516" t="n">
        <v>0</v>
      </c>
      <c r="N516" t="inlineStr">
        <is>
          <t>TOSHIUE ELĪTE ONNA KISHI GA BOKU NO MAE DE DAKE KAWAII
Рецензия: Пацан влюбляется в командира своего отряда. Вы, кстати, тоже. Не хентай, есчо
Рекомендую</t>
        </is>
      </c>
    </row>
    <row r="517">
      <c r="A517" t="inlineStr">
        <is>
          <t>167036910</t>
        </is>
      </c>
      <c r="B517">
        <f>HYPERLINK("https://vk.com/id167036910", "page link")</f>
        <v/>
      </c>
      <c r="C517" t="inlineStr"/>
      <c r="D517" t="inlineStr"/>
      <c r="E517" t="inlineStr"/>
      <c r="F517" t="inlineStr">
        <is>
          <t xml:space="preserve">20.11.20 </t>
        </is>
      </c>
      <c r="G517" t="inlineStr"/>
      <c r="H517" t="inlineStr"/>
      <c r="I517" t="inlineStr"/>
      <c r="J517" t="inlineStr">
        <is>
          <t>vk</t>
        </is>
      </c>
      <c r="K517" t="n">
        <v>0</v>
      </c>
      <c r="L517" t="n">
        <v>4</v>
      </c>
      <c r="M517" t="n">
        <v>0</v>
      </c>
      <c r="N517" t="inlineStr">
        <is>
          <t>#hentai #ass #Pussy #sex #ero #tits #хентай #эро 
Не забудь подписаться, и луйснуть ❤❤❤ 
Заходи к нас в гости, это твой хентай уголок</t>
        </is>
      </c>
    </row>
    <row r="518">
      <c r="A518" t="inlineStr">
        <is>
          <t>146355447</t>
        </is>
      </c>
      <c r="B518">
        <f>HYPERLINK("https://vk.com/id146355447", "page link")</f>
        <v/>
      </c>
      <c r="C518" t="inlineStr"/>
      <c r="D518" t="inlineStr"/>
      <c r="E518" t="inlineStr"/>
      <c r="F518" t="inlineStr">
        <is>
          <t xml:space="preserve">20.11.20 </t>
        </is>
      </c>
      <c r="G518" t="inlineStr"/>
      <c r="H518" t="inlineStr"/>
      <c r="I518" t="inlineStr"/>
      <c r="J518" t="inlineStr">
        <is>
          <t>api</t>
        </is>
      </c>
      <c r="K518" t="n">
        <v>0</v>
      </c>
      <c r="L518" t="n">
        <v>1</v>
      </c>
      <c r="M518" t="n">
        <v>0</v>
      </c>
      <c r="N51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519">
      <c r="A519" t="inlineStr">
        <is>
          <t>189129320</t>
        </is>
      </c>
      <c r="B519">
        <f>HYPERLINK("https://vk.com/id189129320", "page link")</f>
        <v/>
      </c>
      <c r="C519" t="inlineStr"/>
      <c r="D519" t="inlineStr"/>
      <c r="E519" t="inlineStr"/>
      <c r="F519" t="inlineStr">
        <is>
          <t xml:space="preserve">20.11.20 </t>
        </is>
      </c>
      <c r="G519" t="inlineStr"/>
      <c r="H519" t="inlineStr"/>
      <c r="I519" t="inlineStr"/>
      <c r="J519" t="inlineStr">
        <is>
          <t>vk</t>
        </is>
      </c>
      <c r="K519" t="n">
        <v>0</v>
      </c>
      <c r="L519" t="n">
        <v>0</v>
      </c>
      <c r="M519" t="n">
        <v>0</v>
      </c>
      <c r="N519" t="inlineStr">
        <is>
          <t>[ебля порно секс милфы футбол арсенал ливерпуль копро бдсм цп детское порно центральный процессор child porn двач узкая пизда дырочка хабиб футфетиш грудь сиськи хуй член писька вагина стонет кончила кончил на лицо кремпай хентай]</t>
        </is>
      </c>
    </row>
    <row r="520">
      <c r="A520" t="inlineStr">
        <is>
          <t>200270679</t>
        </is>
      </c>
      <c r="B520">
        <f>HYPERLINK("https://vk.com/id200270679", "page link")</f>
        <v/>
      </c>
      <c r="C520" t="inlineStr"/>
      <c r="D520" t="inlineStr"/>
      <c r="E520" t="inlineStr"/>
      <c r="F520" t="inlineStr">
        <is>
          <t xml:space="preserve">20.11.20 </t>
        </is>
      </c>
      <c r="G520" t="inlineStr"/>
      <c r="H520" t="inlineStr"/>
      <c r="I520" t="inlineStr"/>
      <c r="J520" t="inlineStr">
        <is>
          <t>api</t>
        </is>
      </c>
      <c r="K520" t="n">
        <v>0</v>
      </c>
      <c r="L520" t="n">
        <v>0</v>
      </c>
      <c r="M520" t="n">
        <v>0</v>
      </c>
      <c r="N520" t="inlineStr">
        <is>
          <t>Еще вчера я ел дешевые макароны, а сегодня в автосалоне покупаю новый комфортабельный автомобиль. Да, в это трудно поверить, что всего за один день можно достичь такого результата.
На вопрос "как это получилось?" напрашивается простой ответ: бинарные опционы на торгах, инфобизнес без вложений в сети, торговля золотом без НДС и ларек с чебуреками у себя на деревне по франшизе - все, что сейчас активно рекламируется в сети интернет, как способ мгновенно разбогатеть.
Вы все про них слышали, так как в рекламные бюджеты этих объявлений вваливают огромные деньги. Откуда берутся деньги? А с тех, кто участвует в подобных схемах "успешного успеха", пирамид, бизнес-клубов, он-лайн курсов коучинга и прочей лабуды.
Как люди решаются на такое? Да очень просто! Внезапно они понимают, что им нужны деньги на отдельную квартиру для себя или детей, машину... или "вдруг" в процессе жизни ухудшилось состояние здоровья и требуются деньги на лекарства (Да кто бы мог подумать, что обслуживать здоровье к зрелости будет становиться все дороже и дороже, а сил на работу, чтобы получить эти деньги, будет все меньше и меньше?) И решаются. Так и происходит... иначе бы население регулярно не вляпывалось во все эти МММ и их более современные сетевые итерации.
Вот если бы получалось думать... и думать заранее, то у каждого был бы сейчас и новый автомобиль, и отдельное жилье, и здоровье, и время на семью, путешествия, хобби и другие свои интересы.
дистанционное обучение сош
обучение мерам пожарной безопасности
торги на фондовой бирже
служба торговли
бинарные опционы демо альпари онлайн
сливы инфопродуктов телеграмм
работа онлайн
динамика саморазвития
сайты обучения форекс
бгпу обучение
целевой бизнес
каталог акций ростов на дону
объекты реальных инвестиций
рубль на форекс онлайн график
первый этап развития
трейдинг адопт ми
как помочь ребенку в учебе
акций третий
схемы по русскому
сезон бизнеса
развитие японии
администрация инвестиции
время работы бирж форекс
интеллект история
правовые инвестиции
интеллект на английском
арсенал трейдинг в краснодаре каталог
открытие кейсов в cs
красный учеба
биржа труда по безработице онлайн
как сделать искусственный интеллект
ставка рефинансирования цб
военная торговля
цена время форекс
бинарные опционы покет
наука саморазвития
средний бизнес
обучение moodle
доступная акции
курс доллара на ноябрь 2020
какая ставка по ипотеке
биржа по району
налогообложение усн доходы
федеральные программы развития
ставки официальный букмекерская контора
мануал octavia
развитие речи сказки
изучение внешнего
рентой называется доход
схема автобуса
бинарные опционы как правильно
противодействие отмыванию преступных доходов
торговля сладостями
оптовая торговля ип
фондовая биржа акции
торговля в средневековом городе
акции мосбиржи
изучение среды обитания
форекс игроки
развитие страны
книги про саморазвитие для подростков
грааль форекс
бизнес текст пример
тома бизнес
виды искусственного интеллекта
глобал трейдинг канцтовары
самый точный прогноз погоды
работы школа россии 3 класс
6t30 мануал
лукойл резервнефтепродукт трейдинг
прогнозы форекс аналитиков
момент курса
национальный рынок
ничего учеба
курсом йеной к рублем
профессии 3 класс
денежные бизнесы
курс 9
департамент инвестиций краснодарского
доходы санкт петербурга
травничество 3 3 5 гайд
курсы преподавания
кейс педагогических ситуаций
частные внутренние инвестиции
простая ставка процента
источник изучения
сбербанк бизнес онлайн корпоративным
rimworld гайд
работа вахтой в москве
изучение техник
гайд hunter
развитие земной
профессия пекарь
прогноз дербент
обучение детей 6 лет
схема предложения 1 класс
изучение реализации
торговля овощами и фруктами
изучение английских слов
бюджет доходов и расходов
обычные профессии
учитель развитие
равен акции
гайд на ассасина
курс евро продажа
форекс фор ю
бинарные опционы без верификации
профессия составить слова
изучение глазами
курс 7
мануал форд куга 2
консультация развитие
организация учета в торговле
бинарные опционы на айфон
прогноз погоды на неделю гисметео
верны ли суждения о доходах
работа поль
манишка спицами схема
айон 3 5 гайд
каким саморазвитием заняться
следующая работа
трейдинг где лучше торговать
кейс по дисциплине
мануал тойота витц
ставка компания
115 фз легализация доходов
система обучения детей
курс евро продать
мцд схема станций
территория бизнеса
покупка доходов
инвестиции мероприятия
самосознание и саморазвитие личности
процентная ставка в сбербанке
показатель розничной торговли
что значит саморазвитие
доход семьи прожиточный минимум
биржа труда рядом
методы изучения органов
мануал мазда сх5
физическому лицу сумма полученного дохода
рынок назначение
форекс клуб минимальный депозит
бизнес вектор
работа стала
привлекая знания обществоведческого курса составьте
гайды блоггеров
погрузчики мануал
обучение жизнью
код дохода 2012
нужна ли работа
изучение эффективного
опель вектра б мануал
спицами для женщин описаниями схемами
eq эмоциональный интеллект
мануал затяжки
торговля индульгенциями
курс доллара онлайн на сегодня
магазин рынок
изучение опыта
обучение с ограниченными возможностями здоровья
сложившаяся на рынке
сервис мануал ноутбуков
увлекаюсь изучением
тинькофф инвестиции ответы 6
содержание дохода
пост трейдинг
школа изучения русского языка
квартиры вторичный рынок 2 комнатные
правильная схема
схемы для лета вязания спицами
мэй гайд
ари гайд
тренер саморазвития
скачать форекс начинающим
мануалы мондео
формы международной торговли
купить ноутбук для учебы
процесс развития человека
максимальный рынок
форекс оф
доход 15
регистрация онлайн заработка
мануал ноутбуков hp
рынок вконтакте
смотреть рашен тревел гайд
артем трейдинг
интеллект дельфинов
профессии 11 класс
подходы к инвестициям
обработка персональных данных учеба
доходы основных средств
работа в выходные дни
чистые инвестиции расчет
прогноз погоды 10 гисметео
период обучения
курская биржа труда
лет профессии
форекс отзывы трейдеров
развитие тканей
главный кейс
сигналы для бинарных опционов
форекс фою личный
звания в учебе
свежие вакансии на бирже
мордкович 8 класс углубленное изучение
курс куда
можно ли заработать на форексе
мануал опель астра g
трейдинг купить
ковальцов трейдинг
курс рубля онлайн
кухни акции
развитие клетки
белая дача трейдинг
мем учеба
какие книги для саморазвития
товары по акции
схема принципов
афанасьева михеева углубленное изучение
топ 10 книг по саморазвитию
работа приходящей
мотивация профессия
схема переключения передач
культурный интеллект
тесо гайд
мануал солярис
тема развитие людей
60 дней трейдинга александр герчик
где научиться трейдингу
бизнес в 2020 году
патент для торговли ип
доля иностранных инвестиций
инвестиции в активы
средства обучения детей
заработок онлайн с моментальным выводом
форекс график курса золота
хочу выбрать профессию
обучение детей 7 лет
российские биржи акций
perfect world mobile гайд
кейсы онлайн школ
лучший изучение английского языка
биржа иркутск
мануал тойота ленд крузер прадо
бесплатный кейс го
крупный доход
обучение школьников 2020
акции челябинск каталог цены
дистанционное обучение в челябинской области
обучение торговли на бинарных опционах
подходы к изучению человека
sharp мануал
выход на рынок
гайд прото пал
профессия секретарь
онлайн график цен форекс
схема записи
колледж мал бизнеса
сервера с бесплатным донат кейсом
афанасьев 3 год обучения
форекс 1
нематериальные инвестиции
назначение доходов
основы торговли
ирелия гайд
1 ставка рядом
ориентация на саморазвитие
синхронный формат предполагает изучение
тормоза мануал
суть учебы
сладкий флирт университет эпизод гайд
котировки валют онлайн форекс
налоговые доходы рф
официальный сайт торговли
новые акции купить
10 самых востребованных профессий
работа составление
чем отличается интеллект
форекс евро доллар онлайн
работа слесарем
бинарные опционы узбекистан
интеллект карта на тему
ооо еврохим трейдинг рус
гайд клуб романтики страсти
духовное развитие личности
бесплатные курсы трейдинга для начинающих
зональный трейдинг купить
сигналы бинарных опционов телеграм
интеллект иванов
папка кейс
акции 2017
математика 2 работа
режим работы город
занятие в средней по развитию
как купить валюту на бирже
рассчитать стоимость инвестиции
обучение ярославль
счет для бизнеса
онлайн заработок в интернете яндекс
фулхэм вест прогноз
нэп в торговле
практическая работа 8
изучение строения растений
прогноз погоды в оле
факторы предпринимательского дохода
кинг акция
ставка 200
схема сети
скачать форекс клуб
как пользоваться трейдингом
курс криптовалют онлайн
профессии связанные с ответ
учеба спи
прогноз на 14 дней ростов
прогноз курса доллара на завтра
каталогами мебель с ценами акции
профессии гуманитарного профиля
программа эмоционального интеллекта
эмоциональный интеллект примеры
курс за 10 лет
лабораторная работа 10
номинальный и реальный доход
хентай учеба со старшими сестренками
прогноз на 7
розничная торговля осуществляемая через объекты
методы изучения измерения
доходы миллионы
мануал корса
признаки обучения
наряд на работу
ниссан х трейл мануал
секрет небес гайд
схема метро
рынок производителей товаров и услуг
мануал бмв
контрольная работа 6 по теме
цифра 3 схема
прогнозы москва и московская область
учеба на 5
высш учеб заведений м издательский
схема круглого
русский язык проверочные работы канакина
поведение в учебе
потребности человека саморазвитие
направление в учебе
обучение на психолога
fallout 76 гайды
москвич мануал
сайты для саморазвития на русском
изучение арктики
схема общества
создать обучение
эл схема
учиться после 9 класса профессии
институт поступление
совкомбанк ставки
сверхурочная работа
понижающая ставка
ооо тд максима трейдинг
реальный заработок онлайн
билла акции
изучение родного
беларусбанк курс
биржа труда по прописке
спрос на профессии
учеб пособие для вузов под
акции на мясо
класс по изучению математики
код оквэд розничная торговля
торговля и хранение
мануалы whirlpool
язык проверочные работы 2 класс
индивидуальные рынки
изучение наследования признаков
профинанс форекс курсы валют
как покупать инвестиции
курс на сегодня нижний новгород
биржа безработных
развитие речи 3
zeus 2 0 бинарные опционы
обучение английскому 6 класс
формирование и развитие навыков
биржа ленинградской области
сильные рынки
тесты тинькофф инвестиции
компьютерный помощь онлайн заработок
учеб для студ пед вузов
оборудование для торговли
акция открытый
общая торговля
форд ремонт мануалы
лидеры рынка
зачем эмоциональный интеллект
магнит скрепыш акция 2020
прогноз лета 2020 в россии
выбор рынка
методы и приемы обучения
самостоятельные работы петерсон 2 класс
проблемы рынка
как называется наука изучения
рынок в суммах
мануал к игре
закупка по государственным инвестициям
скачать взломанную standoff кейс
востребованные профессии
банковский кредит бизнесу
партнерка инфопродуктов
восстановление учебы
развитие ног
железы схема
курс лиры форекс
акции вологда
примеры предметов изучения
бизнес режим
изучение строения земли
риски бизнеса
отдельное обучение
купить акции в интернете
проведение работ
саморазвитие мотивация успех
российское экономическое развитие
разработка инфопродукта
вторым источником саморазвития общества как
акции на ммвб в реальном
купить телевизор по акции
развитие земли
план профессионального саморазвития
схема внутренних органов
дизайн трейдинг
схема корня
источники финансирования инвестиций
инвестиции в основной капитал 2020
ответственная работа
дикси акции московская область
фишер инвестиции
теория работы
связанное обучение
24 часа кейс
обучение в краснодаре
глобал трейдинг канцтовары каталог
интеллект директор
смотреть меняет профессию
бинарные опционы олимп трейд
московское обучение
краткое изучение
инструменты профессионального саморазвития
приходили доход
рома прогноз
финансист профессия
аналитика бинарных опционов онлайн
процесс изучения детей
самые востребованные профессии года
вакансия водитель
процентная ставка 10 годовых
базовый интеллект
покер опшен бинарные опционы
самая хорошая молитва на торговлю
торг на бирже
курсы будущего
изучение конфликта
тинькофф бизнес личный кабинет
налоговая ставка 1 1
курсы смоленск
бинарных опционов 2019
будет ли обучение в 2020
торговля между городами
прогноз ахмат
история доходов
гайд анхоли дк пве
8 вид обучения
монк гайд
курсы графического
бинарные опционы статистика
ставка дисконтирования
торговая площадь торговля
промышленные инвестиции
13 кейсов
порядок инвестиций
лучшие фильмы для саморазвития
инвестиции отзывы реальных людей
курс валют цб
география какие профессии
80 поражения легких прогноз
открытие изучение
ограничение работы
котировка акций на бирже
7 кейсов
инфопродукт фролова
прогноз погоды сейчас
источники доходов государственного бюджета
ставка рефинансирования банка
акции втб форум
дальнейшая учеба
изучение строения фасоли лабораторная работа
связать спицами схемы с описанием
курс доллара банки казани
авито работа работодатель
бинарные опционы рейтинг 2019
втб бизнес онлайн личный
издержки и доходы фирмы
доходы руководителей
курс банк таджикистан сегодня
профессия архитектор
работа 19
прогноз погоды челябинск на 10
кейс технология предполагает обеспечение
учеба в 2020 году
металл трейдинг
регулирование рынка ценных бумаг
схема производства
непрямое развитие
индивидуальный предприниматель розничная торговля
учеба в пенсионный стаж
схема 3 3 3 1
фирмы на рынке услуг
финам форекс кабинет
бкс инвестиции для новичков отзывы
мануал вольво скачать
рынок садовод женские
рискованные инвестиции
товары для торговли
инвестиции в аренду
гайд секрет небес 3
бесплатное изучение
гайды королева
коммерческие организации с иностранными инвестициями
сперанца м трейдинг
изучение простейших
пассивный доход куда вложить
портфель кейс
fprint 22птк
прогноз клева на неделю
трейдинг с доктором элдером скачать
1 оптовая торговля
учебу продлят
сильный заговор на торговлю читать
уровень профессионального саморазвития педагога
среднедневной заработок онлайн
ноутбук для учебы в институте
рынок свободной конкуренции
класс обучение чтение
рекламы рынка товаров
как назвать площадку инфопродукта
лисин гайд
инфографика книги по саморазвитию
схема красивых носков
тест на саморазвитие
акция рассрочка
изучения труда
караванная торговля
трейдинг групп
начало саморазвития с чего начать
акция где можно
учеба реферат
социальна учеба
usd форекс прогноз
следки спицами схема и описание
бесплатное саморазвитие
ограничения рынка
дистанционное обучение свердловская область
акция маркет
объем инвестиций в капитал
расширение торговли
сколько дней курс
магазин кейсов
вопросы на интеллект
муниципального развития</t>
        </is>
      </c>
    </row>
    <row r="521">
      <c r="A521" t="inlineStr">
        <is>
          <t>167036910</t>
        </is>
      </c>
      <c r="B521">
        <f>HYPERLINK("https://vk.com/id167036910", "page link")</f>
        <v/>
      </c>
      <c r="C521" t="inlineStr"/>
      <c r="D521" t="inlineStr"/>
      <c r="E521" t="inlineStr"/>
      <c r="F521" t="inlineStr">
        <is>
          <t xml:space="preserve">20.11.20 </t>
        </is>
      </c>
      <c r="G521" t="inlineStr"/>
      <c r="H521" t="inlineStr"/>
      <c r="I521" t="inlineStr"/>
      <c r="J521" t="inlineStr">
        <is>
          <t>vk</t>
        </is>
      </c>
      <c r="K521" t="n">
        <v>0</v>
      </c>
      <c r="L521" t="n">
        <v>6</v>
      </c>
      <c r="M521" t="n">
        <v>0</v>
      </c>
      <c r="N521" t="inlineStr">
        <is>
          <t>#hentai #ass #Pussy #sex #ero #tits #хентай #эро 
Не забудь подписаться, и луйснуть ❤❤❤ 
Заходи к нас в гости, это твой хентай уголок</t>
        </is>
      </c>
    </row>
    <row r="522">
      <c r="A522" t="inlineStr">
        <is>
          <t>133480652</t>
        </is>
      </c>
      <c r="B522">
        <f>HYPERLINK("https://vk.com/id133480652", "page link")</f>
        <v/>
      </c>
      <c r="C522" t="inlineStr"/>
      <c r="D522" t="inlineStr"/>
      <c r="E522" t="inlineStr"/>
      <c r="F522" t="inlineStr">
        <is>
          <t xml:space="preserve">20.11.20 </t>
        </is>
      </c>
      <c r="G522" t="inlineStr"/>
      <c r="H522" t="inlineStr"/>
      <c r="I522" t="inlineStr"/>
      <c r="J522" t="inlineStr">
        <is>
          <t>api</t>
        </is>
      </c>
      <c r="K522" t="n">
        <v>0</v>
      </c>
      <c r="L522" t="n">
        <v>3</v>
      </c>
      <c r="M522" t="n">
        <v>0</v>
      </c>
      <c r="N52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23">
      <c r="A523" t="inlineStr">
        <is>
          <t>194089220</t>
        </is>
      </c>
      <c r="B523">
        <f>HYPERLINK("https://vk.com/id194089220", "page link")</f>
        <v/>
      </c>
      <c r="C523" t="inlineStr"/>
      <c r="D523" t="inlineStr"/>
      <c r="E523" t="inlineStr"/>
      <c r="F523" t="inlineStr">
        <is>
          <t xml:space="preserve">20.11.20 </t>
        </is>
      </c>
      <c r="G523" t="inlineStr"/>
      <c r="H523" t="inlineStr"/>
      <c r="I523" t="inlineStr"/>
      <c r="J523" t="inlineStr">
        <is>
          <t>vk</t>
        </is>
      </c>
      <c r="K523" t="n">
        <v>0</v>
      </c>
      <c r="L523" t="n">
        <v>6</v>
      </c>
      <c r="M523" t="n">
        <v>0</v>
      </c>
      <c r="N523" t="inlineStr">
        <is>
          <t>#вишенка_на_торте 
#гиф@cherry_hentai 
#хентай #hentai #japan #аниме #эротика #ecchi #этти</t>
        </is>
      </c>
    </row>
    <row r="524">
      <c r="A524" t="inlineStr">
        <is>
          <t>192393300</t>
        </is>
      </c>
      <c r="B524">
        <f>HYPERLINK("https://vk.com/id192393300", "page link")</f>
        <v/>
      </c>
      <c r="C524" t="inlineStr"/>
      <c r="D524" t="inlineStr"/>
      <c r="E524" t="inlineStr"/>
      <c r="F524" t="inlineStr">
        <is>
          <t xml:space="preserve">20.11.20 </t>
        </is>
      </c>
      <c r="G524" t="inlineStr"/>
      <c r="H524" t="inlineStr"/>
      <c r="I524" t="inlineStr"/>
      <c r="J524" t="inlineStr">
        <is>
          <t>api android</t>
        </is>
      </c>
      <c r="K524" t="n">
        <v>5</v>
      </c>
      <c r="L524" t="n">
        <v>73</v>
      </c>
      <c r="M524" t="n">
        <v>0</v>
      </c>
      <c r="N524" t="inlineStr">
        <is>
          <t>Из хентай манги "оформление бумаги"</t>
        </is>
      </c>
    </row>
    <row r="525">
      <c r="A525" t="inlineStr">
        <is>
          <t>617436037</t>
        </is>
      </c>
      <c r="B525">
        <f>HYPERLINK("https://vk.com/id617436037", "page link")</f>
        <v/>
      </c>
      <c r="C525" t="inlineStr"/>
      <c r="D525" t="inlineStr"/>
      <c r="E525" t="inlineStr"/>
      <c r="F525" t="inlineStr">
        <is>
          <t xml:space="preserve">20.11.20 </t>
        </is>
      </c>
      <c r="G525" t="inlineStr"/>
      <c r="H525" t="inlineStr"/>
      <c r="I525" t="inlineStr"/>
      <c r="J525" t="inlineStr">
        <is>
          <t>vk</t>
        </is>
      </c>
      <c r="K525" t="n">
        <v>0</v>
      </c>
      <c r="L525" t="n">
        <v>0</v>
      </c>
      <c r="M525" t="n">
        <v>0</v>
      </c>
      <c r="N525" t="inlineStr">
        <is>
          <t>Приветствуем вас на нашем сервере "Платиновый Рассвет"🌈 
Что есть на нашем сервере и чем он отличается от других? 
------------------Развлечение-----------------
На нашем сервере, есть множество каналов, с разной тематикой, которые ежедневно заполняют администрация. Этот канал с новостями, тик токами, местами, хентаем, бесплатной рекламой и много чем ещё. Наш список будет расширяться и пополняться. 
----------Чаты и Игровые комнаты —------— 
У нас есть множество комнат под игры, где каждый сможет найти себе тиммейтов, а так же Войс каналы под каждую игру. Множество обычных разговорных комнат 
-----------------Минимум Правил —---------------
На нашем сервере, в разы меньше правил, чем на других. Мы строго следим за нарушителями и жёстко наказываем 
----------------------Бесплатная Реклама------------------
Да, и такое на нашем сервере есть 
------------------------Роли------------------------
На нашем сервере есть основные роли. Их вы повышаете с нахождением на сервере, и с каждой новой ролью, сниматься все больше ограничений и второстепенные роли, обычные роли украшения в вашем профиле на сервере 
---------------Интерактивные ивенты-------
На нашем сервере будут проводиться различные ивенты, которые скрасят ваше пребывание на сервере 
~Я надеюсь, мы тебя заинтересовали, присоединяйся к нам~
https://discord.gg/PK89dpTsma</t>
        </is>
      </c>
    </row>
    <row r="526">
      <c r="A526" t="inlineStr">
        <is>
          <t>146355447</t>
        </is>
      </c>
      <c r="B526">
        <f>HYPERLINK("https://vk.com/id146355447", "page link")</f>
        <v/>
      </c>
      <c r="C526" t="inlineStr"/>
      <c r="D526" t="inlineStr"/>
      <c r="E526" t="inlineStr"/>
      <c r="F526" t="inlineStr">
        <is>
          <t xml:space="preserve">20.11.20 </t>
        </is>
      </c>
      <c r="G526" t="inlineStr"/>
      <c r="H526" t="inlineStr"/>
      <c r="I526" t="inlineStr"/>
      <c r="J526" t="inlineStr">
        <is>
          <t>api</t>
        </is>
      </c>
      <c r="K526" t="n">
        <v>0</v>
      </c>
      <c r="L526" t="n">
        <v>0</v>
      </c>
      <c r="M526" t="n">
        <v>0</v>
      </c>
      <c r="N526"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527">
      <c r="A527" t="inlineStr">
        <is>
          <t>10694200</t>
        </is>
      </c>
      <c r="B527">
        <f>HYPERLINK("https://vk.com/id10694200", "page link")</f>
        <v/>
      </c>
      <c r="C527" t="inlineStr"/>
      <c r="D527" t="inlineStr"/>
      <c r="E527" t="inlineStr"/>
      <c r="F527" t="inlineStr">
        <is>
          <t xml:space="preserve">20.11.20 </t>
        </is>
      </c>
      <c r="G527" t="inlineStr"/>
      <c r="H527" t="inlineStr"/>
      <c r="I527" t="inlineStr"/>
      <c r="J527" t="inlineStr">
        <is>
          <t>vk</t>
        </is>
      </c>
      <c r="K527" t="n">
        <v>0</v>
      </c>
      <c r="L527" t="n">
        <v>0</v>
      </c>
      <c r="M527" t="n">
        <v>0</v>
      </c>
      <c r="N527" t="inlineStr">
        <is>
          <t>Собрали немного статистики по выпуску хентайных тайтлов по годам. Она не супер точная, так как хентай часто выпускают сериями из нескольких частей, который могут выходить на протяжении нескольких лет. В графике же учитывается только дата выхода первой части в такой серии. Из графика видно, что первая половина 90-х была для хентая не осень успешной. Но с 94-го и до 2001 года шел непрерывный рост числа тайтлов. Видимо это связанно с моделью распространения. После 2001 года произошла коррекция. Видимо уперлись в объемы рынка, люди просто не смогли покупать столько хентая и произошло затоваривание. Сюрпризом, стало то, что кризис 2008 года не особенно сказался на числе тайтлов. Ранее бытовало мнение, что после 2008-го рынок обвалился, так как все компании которые выпускали не цензурированный хентай в США после кризиса 2008-го прекратили свою деятельность. Сейчас же можно говорить, о том, что количество тайтлов стабилизировалось на уровне 45-55 тайтлов в год. Это соответствует уровням 2004-2010 годов. Видимо, не смотря на обилие пиратских он-лайн кинотеатров, отрасль находит своего потребителя на стабильном уровне. Во всяком случае такие выводы можно сделать из графика. А что думаете вы? )</t>
        </is>
      </c>
    </row>
    <row r="528">
      <c r="A528" t="inlineStr">
        <is>
          <t>133480652</t>
        </is>
      </c>
      <c r="B528">
        <f>HYPERLINK("https://vk.com/id133480652", "page link")</f>
        <v/>
      </c>
      <c r="C528" t="inlineStr"/>
      <c r="D528" t="inlineStr"/>
      <c r="E528" t="inlineStr"/>
      <c r="F528" t="inlineStr">
        <is>
          <t xml:space="preserve">20.11.20 </t>
        </is>
      </c>
      <c r="G528" t="inlineStr"/>
      <c r="H528" t="inlineStr"/>
      <c r="I528" t="inlineStr"/>
      <c r="J528" t="inlineStr">
        <is>
          <t>api</t>
        </is>
      </c>
      <c r="K528" t="n">
        <v>0</v>
      </c>
      <c r="L528" t="n">
        <v>3</v>
      </c>
      <c r="M528" t="n">
        <v>0</v>
      </c>
      <c r="N528"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29">
      <c r="A529" t="inlineStr">
        <is>
          <t>175692218</t>
        </is>
      </c>
      <c r="B529">
        <f>HYPERLINK("https://vk.com/id175692218", "page link")</f>
        <v/>
      </c>
      <c r="C529" t="inlineStr"/>
      <c r="D529" t="inlineStr"/>
      <c r="E529" t="inlineStr"/>
      <c r="F529" t="inlineStr">
        <is>
          <t xml:space="preserve">20.11.20 </t>
        </is>
      </c>
      <c r="G529" t="inlineStr"/>
      <c r="H529" t="inlineStr"/>
      <c r="I529" t="inlineStr"/>
      <c r="J529" t="inlineStr">
        <is>
          <t>api</t>
        </is>
      </c>
      <c r="K529" t="n">
        <v>0</v>
      </c>
      <c r="L529" t="n">
        <v>0</v>
      </c>
      <c r="M529" t="n">
        <v>0</v>
      </c>
      <c r="N529" t="inlineStr">
        <is>
          <t>- За всю историю человечества на Земле родилось более 107 млрд. человек.
- В 1995 году под Тольятти произошла автомобильная авария, в результате которой все люди погибли, но выжил пёс, который 7 лет ждал на месте аварии своих хозяев. В 2002 году он умер и жители города поставили на том месте бронзовый памятник преданности.
- Самые большие в мире сластены-немцы и швйцарцы:согласно статистике, в год каждый из них съедает по 10-11 кг шоколада.
- В клубнике витамина С больше чем в апельсинах.
- В Эфиопии школьникам запрещено есть соседа по парте.
- Самцы рыбы-клоуна могут превращаться в самок
- В 12 веке многие европейцы считали, что птицы растут на деревьях, как листья.
- Если не прикрывать рот при чихании, то 20 тыс. капелек брызг распространится на 4 метра.
- 27 августа в 00:30, подними глаза и посмотри на ночное небо. В эту ночь планета Марс, пройдет всего лишь в 34,65 тыс. милях от земли. Невооруженным глазом планета будет видна как полная луна. Это будет выглядеть как две
луны над землей! Следующий раз когда Марс будет так близко к Земле будет только в 2287 году.
- Самая распространенная скальная порода на земле — это базальт.
- Каждую минуту в мире выпивается 27529124 литров пива.
- Гиппопотам, наряду со слоном, является самым тяжелым из всех наземных млекопитающих. Он может весить до 5 тонн. Гиппопотам также близкий родственник свиньи. Кожа у животного достигает толщины в 4 см; большинство пуль не могут ее пробить.
- У креветок сердце находится в голове.
- Чихание при взгляде на солнце — это аутосомно-доминантный непроизвольный гелио-глазной синдром взрыва.
- Имя верблюда, изображенного на пачке сигарет «Camel» – Старый Джо.
- Существуют виды мороженого со вкусом васаби, омаров, хрена и бычьего языка.
- Во время съёмок фильма «Брат 2» американские пиротехники не взялись за создание самопала. Тогда с этой работой справился российский оператор Сергей Астахов, который за час изготовил его из латунной трубки, железных скрепок и марганцевых опилок, чем американцы были крайне поражены.
- Арахис используется при создании динамита.
- Что в туалете люди читают 1% - газету, 3% - книгу, 6% - журнал, 90% - надпись на балончике освежителя воздуха.
- Изначально Nintedo занимались производством игральных карт.
- Первый рекламный баннер в Интернете был размещён в 1994 году.
- В Японии порнография продаётся абсолютно везде. В каждом комбини (продуктовом магазине), на стойке с прессой обязательно есть отдельная полка с хентаем.
- Если на Земле не будет солнца, то температура на её поверхности будет составлять -273'С.
- Американец перешел по канату через Ниагарский водопад.
- Большие кенгуру могут прыгать в длину на 9 метров.
- Коpову можно заставить подняться по лестнице, но невозможно заставить спуститься.
- Около 1 млрд. людей не имеют доступа к чистой питьевой воде.
- Наш мозг перестает увеличиваться в размерах после 18 лет.
- Никогда не говори людям о своих проблемах, 80% ими не интересуются, остальные 20% рады что они у тебя есть!
- По статистике, люди, которые что-нибудь коллекционеруют часто становятся обеспеченными людьми.
#факты на #про</t>
        </is>
      </c>
    </row>
    <row r="530">
      <c r="A530" t="inlineStr">
        <is>
          <t>591618963</t>
        </is>
      </c>
      <c r="B530">
        <f>HYPERLINK("https://vk.com/id591618963", "page link")</f>
        <v/>
      </c>
      <c r="C530" t="inlineStr"/>
      <c r="D530" t="inlineStr"/>
      <c r="E530" t="inlineStr"/>
      <c r="F530" t="inlineStr">
        <is>
          <t xml:space="preserve">20.11.20 </t>
        </is>
      </c>
      <c r="G530" t="inlineStr"/>
      <c r="H530" t="inlineStr"/>
      <c r="I530" t="inlineStr"/>
      <c r="J530" t="inlineStr">
        <is>
          <t>api android</t>
        </is>
      </c>
      <c r="K530" t="n">
        <v>0</v>
      </c>
      <c r="L530" t="n">
        <v>0</v>
      </c>
      <c r="M530" t="n">
        <v>0</v>
      </c>
      <c r="N530" t="inlineStr"/>
    </row>
    <row r="531">
      <c r="A531" t="inlineStr">
        <is>
          <t>177299638</t>
        </is>
      </c>
      <c r="B531">
        <f>HYPERLINK("https://vk.com/id177299638", "page link")</f>
        <v/>
      </c>
      <c r="C531" t="inlineStr"/>
      <c r="D531" t="inlineStr"/>
      <c r="E531" t="inlineStr"/>
      <c r="F531" t="inlineStr">
        <is>
          <t xml:space="preserve">20.11.20 </t>
        </is>
      </c>
      <c r="G531" t="inlineStr"/>
      <c r="H531" t="inlineStr"/>
      <c r="I531" t="inlineStr"/>
      <c r="J531" t="inlineStr">
        <is>
          <t>vk</t>
        </is>
      </c>
      <c r="K531" t="n">
        <v>2</v>
      </c>
      <c r="L531" t="n">
        <v>1</v>
      </c>
      <c r="M531" t="n">
        <v>0</v>
      </c>
      <c r="N531" t="inlineStr">
        <is>
          <t>а еще моя учительница по анимации как оказалось не любит анимешный стиль и я такая типа блять...
аниме это анимация... это жанр...
я с девяти лет рисую, пытаюсь найти свой стиль, в итоге мне понравилась эстетика японской манги, аниме и прочего, и тут мне говорят ВСЕ ГОВНО ДАВАЙ ПО НОВОЙ
да пошли вы
почему, если у меня есть скилл и желание, я не могу рисовать в определенном стиле, просто потому что "ыы фу аниме говно хентай порно сиськи письки ew"
какая нахуй разница между анимацией в аниме или анимацией в жанре уолта диснея??
короче да я раздосадованный растроенный грусни анимечник с депрессией в 0 лет и пограничным расстройством жопы</t>
        </is>
      </c>
    </row>
    <row r="532">
      <c r="A532" t="inlineStr">
        <is>
          <t>146355447</t>
        </is>
      </c>
      <c r="B532">
        <f>HYPERLINK("https://vk.com/id146355447", "page link")</f>
        <v/>
      </c>
      <c r="C532" t="inlineStr"/>
      <c r="D532" t="inlineStr"/>
      <c r="E532" t="inlineStr"/>
      <c r="F532" t="inlineStr">
        <is>
          <t xml:space="preserve">20.11.20 </t>
        </is>
      </c>
      <c r="G532" t="inlineStr"/>
      <c r="H532" t="inlineStr"/>
      <c r="I532" t="inlineStr"/>
      <c r="J532" t="inlineStr">
        <is>
          <t>api</t>
        </is>
      </c>
      <c r="K532" t="n">
        <v>0</v>
      </c>
      <c r="L532" t="n">
        <v>3</v>
      </c>
      <c r="M532" t="n">
        <v>0</v>
      </c>
      <c r="N53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533">
      <c r="A533" t="inlineStr">
        <is>
          <t>568782153</t>
        </is>
      </c>
      <c r="B533">
        <f>HYPERLINK("https://vk.com/id568782153", "page link")</f>
        <v/>
      </c>
      <c r="C533" t="inlineStr"/>
      <c r="D533" t="inlineStr"/>
      <c r="E533" t="inlineStr"/>
      <c r="F533" t="inlineStr">
        <is>
          <t xml:space="preserve">20.11.20 </t>
        </is>
      </c>
      <c r="G533" t="inlineStr"/>
      <c r="H533" t="inlineStr"/>
      <c r="I533" t="inlineStr"/>
      <c r="J533" t="inlineStr">
        <is>
          <t>api iphone</t>
        </is>
      </c>
      <c r="K533" t="n">
        <v>0</v>
      </c>
      <c r="L533" t="n">
        <v>6</v>
      </c>
      <c r="M533" t="n">
        <v>0</v>
      </c>
      <c r="N533" t="inlineStr">
        <is>
          <t>Внимательно посмотрите на этого человека.
Можете ли вы представить себе, как этот мужчина дрочит на хентай и набирает в интернете гневный комментарий, чтобы оскорбить какую-то невнятную блядь, которая даже не увидит этот комментарий? Можете представить, что он не пропускает в очереди жирную мамашу с выблядком на руках чтобы пацаны с аниме на аве не обзывали его симпом? А то, что он использует слова "тян", "куколд", "рофл", "кринж", "алсо", "бтв"? Вы видите в нем человека, который хранит девственность не потому, что так воспитали, а потому, что девки не дают как и мама денег на проститутку?
Теперь посмотрите на него еще раз. Видите ли вы на нем анимешный мерч? Может он смотрел хотя бы мужское аниме Невероятные приключения Джо Джо? У него в руках щенок? Сзади него лежат дрова?
Посмотрите снова на этого мужчину и спросите самого себя, что с ним не так? Почему в его сердце чистая вера, в словах рэп, а в делах доброта?
Когда я вырасту я хочу быть как Он</t>
        </is>
      </c>
    </row>
    <row r="534">
      <c r="A534" t="inlineStr">
        <is>
          <t>133480652</t>
        </is>
      </c>
      <c r="B534">
        <f>HYPERLINK("https://vk.com/id133480652", "page link")</f>
        <v/>
      </c>
      <c r="C534" t="inlineStr"/>
      <c r="D534" t="inlineStr"/>
      <c r="E534" t="inlineStr"/>
      <c r="F534" t="inlineStr">
        <is>
          <t xml:space="preserve">20.11.20 </t>
        </is>
      </c>
      <c r="G534" t="inlineStr"/>
      <c r="H534" t="inlineStr"/>
      <c r="I534" t="inlineStr"/>
      <c r="J534" t="inlineStr">
        <is>
          <t>api</t>
        </is>
      </c>
      <c r="K534" t="n">
        <v>0</v>
      </c>
      <c r="L534" t="n">
        <v>1</v>
      </c>
      <c r="M534" t="n">
        <v>0</v>
      </c>
      <c r="N53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35">
      <c r="A535" t="inlineStr">
        <is>
          <t>160133227</t>
        </is>
      </c>
      <c r="B535">
        <f>HYPERLINK("https://vk.com/id160133227", "page link")</f>
        <v/>
      </c>
      <c r="C535" t="inlineStr"/>
      <c r="D535" t="inlineStr"/>
      <c r="E535" t="inlineStr"/>
      <c r="F535" t="inlineStr">
        <is>
          <t xml:space="preserve">20.11.20 </t>
        </is>
      </c>
      <c r="G535" t="inlineStr"/>
      <c r="H535" t="inlineStr"/>
      <c r="I535" t="inlineStr"/>
      <c r="J535" t="inlineStr">
        <is>
          <t>api android</t>
        </is>
      </c>
      <c r="K535" t="n">
        <v>1</v>
      </c>
      <c r="L535" t="n">
        <v>0</v>
      </c>
      <c r="M535" t="n">
        <v>0</v>
      </c>
      <c r="N535" t="inlineStr">
        <is>
          <t>Привет 🐾✨
Ищу сорола, желательно парня😻🌚🔥
Доброе и милое общение привествуестся🌸🌱🌝
О тебе🐰😏:
•режим Хатико
•средни-многострочник
•грамотность 4/5(за Т9 и технические ошибки ругать не буду 😏🔫)
•сюжет при себе иметь💖❄
О себе🗿🦋:
•средни-многострочница 
•режим Хатико и "пиши быстрееееее😂🤪"
•буду непротив милых бесед в не ролки
Жанры которые я ролю:
•фэнтези
•романтика 
•повседнемность 
•хентай(!не чистый!)
•боевик
Все остальное в лс👆👺💋</t>
        </is>
      </c>
    </row>
    <row r="536">
      <c r="A536" t="inlineStr">
        <is>
          <t>199219004</t>
        </is>
      </c>
      <c r="B536">
        <f>HYPERLINK("https://vk.com/id199219004", "page link")</f>
        <v/>
      </c>
      <c r="C536" t="inlineStr"/>
      <c r="D536" t="inlineStr"/>
      <c r="E536" t="inlineStr"/>
      <c r="F536" t="inlineStr">
        <is>
          <t xml:space="preserve">20.11.20 </t>
        </is>
      </c>
      <c r="G536" t="inlineStr"/>
      <c r="H536" t="inlineStr"/>
      <c r="I536" t="inlineStr"/>
      <c r="J536" t="inlineStr">
        <is>
          <t>vk</t>
        </is>
      </c>
      <c r="K536" t="n">
        <v>0</v>
      </c>
      <c r="L536" t="n">
        <v>2</v>
      </c>
      <c r="M536" t="n">
        <v>0</v>
      </c>
      <c r="N536" t="inlineStr">
        <is>
          <t>я мастер хентая ебать</t>
        </is>
      </c>
    </row>
    <row r="537">
      <c r="A537" t="inlineStr">
        <is>
          <t>146355447</t>
        </is>
      </c>
      <c r="B537">
        <f>HYPERLINK("https://vk.com/id146355447", "page link")</f>
        <v/>
      </c>
      <c r="C537" t="inlineStr"/>
      <c r="D537" t="inlineStr"/>
      <c r="E537" t="inlineStr"/>
      <c r="F537" t="inlineStr">
        <is>
          <t xml:space="preserve">20.11.20 </t>
        </is>
      </c>
      <c r="G537" t="inlineStr"/>
      <c r="H537" t="inlineStr"/>
      <c r="I537" t="inlineStr"/>
      <c r="J537" t="inlineStr">
        <is>
          <t>api</t>
        </is>
      </c>
      <c r="K537" t="n">
        <v>0</v>
      </c>
      <c r="L537" t="n">
        <v>2</v>
      </c>
      <c r="M537" t="n">
        <v>0</v>
      </c>
      <c r="N53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538">
      <c r="A538" t="inlineStr">
        <is>
          <t>190586997</t>
        </is>
      </c>
      <c r="B538">
        <f>HYPERLINK("https://vk.com/id190586997", "page link")</f>
        <v/>
      </c>
      <c r="C538" t="inlineStr"/>
      <c r="D538" t="inlineStr"/>
      <c r="E538" t="inlineStr"/>
      <c r="F538" t="inlineStr">
        <is>
          <t xml:space="preserve">20.11.20 </t>
        </is>
      </c>
      <c r="G538" t="inlineStr"/>
      <c r="H538" t="inlineStr"/>
      <c r="I538" t="inlineStr"/>
      <c r="J538" t="inlineStr">
        <is>
          <t>api android</t>
        </is>
      </c>
      <c r="K538" t="n">
        <v>0</v>
      </c>
      <c r="L538" t="n">
        <v>17</v>
      </c>
      <c r="M538" t="n">
        <v>0</v>
      </c>
      <c r="N538" t="inlineStr">
        <is>
          <t>Приглашаю в группу всех кто любит Хентай/Этти /косплей https://vk.com/club124697205 Заходите, не пожелеете и рассказывайте друзьям</t>
        </is>
      </c>
    </row>
    <row r="539">
      <c r="A539" t="inlineStr">
        <is>
          <t>133480652</t>
        </is>
      </c>
      <c r="B539">
        <f>HYPERLINK("https://vk.com/id133480652", "page link")</f>
        <v/>
      </c>
      <c r="C539" t="inlineStr"/>
      <c r="D539" t="inlineStr"/>
      <c r="E539" t="inlineStr"/>
      <c r="F539" t="inlineStr">
        <is>
          <t xml:space="preserve">20.11.20 </t>
        </is>
      </c>
      <c r="G539" t="inlineStr"/>
      <c r="H539" t="inlineStr"/>
      <c r="I539" t="inlineStr"/>
      <c r="J539" t="inlineStr">
        <is>
          <t>api</t>
        </is>
      </c>
      <c r="K539" t="n">
        <v>0</v>
      </c>
      <c r="L539" t="n">
        <v>4</v>
      </c>
      <c r="M539" t="n">
        <v>0</v>
      </c>
      <c r="N53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40">
      <c r="A540" t="inlineStr">
        <is>
          <t>194089220</t>
        </is>
      </c>
      <c r="B540">
        <f>HYPERLINK("https://vk.com/id194089220", "page link")</f>
        <v/>
      </c>
      <c r="C540" t="inlineStr"/>
      <c r="D540" t="inlineStr"/>
      <c r="E540" t="inlineStr"/>
      <c r="F540" t="inlineStr">
        <is>
          <t xml:space="preserve">20.11.20 </t>
        </is>
      </c>
      <c r="G540" t="inlineStr"/>
      <c r="H540" t="inlineStr"/>
      <c r="I540" t="inlineStr"/>
      <c r="J540" t="inlineStr">
        <is>
          <t>vk</t>
        </is>
      </c>
      <c r="K540" t="n">
        <v>0</v>
      </c>
      <c r="L540" t="n">
        <v>2</v>
      </c>
      <c r="M540" t="n">
        <v>0</v>
      </c>
      <c r="N540" t="inlineStr">
        <is>
          <t>#вишенка_на_торте 
#гиф@cherry_hentai 
#хентай #hentai #japan #аниме #эротика #ecchi #этти</t>
        </is>
      </c>
    </row>
    <row r="541">
      <c r="A541" t="inlineStr">
        <is>
          <t>162566290</t>
        </is>
      </c>
      <c r="B541">
        <f>HYPERLINK("https://vk.com/id162566290", "page link")</f>
        <v/>
      </c>
      <c r="C541" t="inlineStr"/>
      <c r="D541" t="inlineStr"/>
      <c r="E541" t="inlineStr"/>
      <c r="F541" t="inlineStr">
        <is>
          <t xml:space="preserve">20.11.20 </t>
        </is>
      </c>
      <c r="G541" t="inlineStr"/>
      <c r="H541" t="inlineStr"/>
      <c r="I541" t="inlineStr"/>
      <c r="J541" t="inlineStr">
        <is>
          <t>api</t>
        </is>
      </c>
      <c r="K541" t="n">
        <v>13</v>
      </c>
      <c r="L541" t="n">
        <v>241</v>
      </c>
      <c r="M541" t="n">
        <v>0</v>
      </c>
      <c r="N541" t="inlineStr">
        <is>
          <t>🍂🍁Лайкаем, выберу среди лайкнувших🍁🍂
» В ЛТ только тех кто выполнил ЗАКРЕП☑
» Шансы повышают оставленные коментарии🔥
» Как попасть в ЛТ, узнай у бота- vk.me/like_team💑 
♻️ АКТИВНЫЙ ЛТ 🎭
🧸  [id349469207|Ирина Тейван],  [id457861545|Евгений Байзан],  [id587772525|Виктория Соколовская],  [id216778286|Азиз Волк-Хентаев],  [id623007709|Ангелина Миронова],  [id34933699|Ника Троцкая],  [id494599026|Дмитрий Ефременко],  [id592654709|Алина Малинина],  [id524596206|Тоня Руденко],  [id596199937|Наталья Кубракова] 🔝😈💜🔥</t>
        </is>
      </c>
    </row>
    <row r="542">
      <c r="A542" t="inlineStr">
        <is>
          <t>167036910</t>
        </is>
      </c>
      <c r="B542">
        <f>HYPERLINK("https://vk.com/id167036910", "page link")</f>
        <v/>
      </c>
      <c r="C542" t="inlineStr"/>
      <c r="D542" t="inlineStr"/>
      <c r="E542" t="inlineStr"/>
      <c r="F542" t="inlineStr">
        <is>
          <t xml:space="preserve">20.11.20 </t>
        </is>
      </c>
      <c r="G542" t="inlineStr"/>
      <c r="H542" t="inlineStr"/>
      <c r="I542" t="inlineStr"/>
      <c r="J542" t="inlineStr">
        <is>
          <t>vk</t>
        </is>
      </c>
      <c r="K542" t="n">
        <v>0</v>
      </c>
      <c r="L542" t="n">
        <v>2</v>
      </c>
      <c r="M542" t="n">
        <v>0</v>
      </c>
      <c r="N542" t="inlineStr">
        <is>
          <t>#hentai #ass #Pussy #sex #ero #tits #хентай #эро 
Не забудь подписаться, и луйснуть ❤❤❤ 
Заходи к нас в гости, это твой хентай уголок</t>
        </is>
      </c>
    </row>
    <row r="543">
      <c r="A543" t="inlineStr">
        <is>
          <t>191439113</t>
        </is>
      </c>
      <c r="B543">
        <f>HYPERLINK("https://vk.com/id191439113", "page link")</f>
        <v/>
      </c>
      <c r="C543" t="inlineStr"/>
      <c r="D543" t="inlineStr"/>
      <c r="E543" t="inlineStr"/>
      <c r="F543" t="inlineStr">
        <is>
          <t xml:space="preserve">20.11.20 </t>
        </is>
      </c>
      <c r="G543" t="inlineStr"/>
      <c r="H543" t="inlineStr"/>
      <c r="I543" t="inlineStr"/>
      <c r="J543" t="inlineStr">
        <is>
          <t>vk</t>
        </is>
      </c>
      <c r="K543" t="n">
        <v>0</v>
      </c>
      <c r="L543" t="n">
        <v>1</v>
      </c>
      <c r="M543" t="n">
        <v>0</v>
      </c>
      <c r="N543" t="inlineStr">
        <is>
          <t>➡ Получить: https://vk.cc/awSHgI за 10 минут 
⭐ ПЕРВЫЙ ЗАЙМ БЕСПЛАТНО ВСЕМ ⭐ 
✔ Срочно нужны деньги на карту? 
⭐ До 20 000 ₽ на срок до 30 дней со ставкой 0% 
✔ Вы можете взять займ в любое время дня и ночи. 
✔ Заполнение заявки всего за 10 мин. 
✔ Принятие решения происходит всего за несколько секунд. 
✔ Для постоянных клиентов нашего сервиса максимальная сумма займа увеличивается. 
✔ Получение займа удобным для вас способом – Qiwi, банковская карта Visa или MasterCard, денежным переводом Контакт или на банковский счет. 
✔ Мы гарантируем сохранность личных данных. Данные хранятся сервисом в зашифрованном виде. 
✔ Оплата полученного займа с помощью банковской карты, переводом, электронными деньгами или Qiwi.</t>
        </is>
      </c>
    </row>
    <row r="544">
      <c r="A544" t="inlineStr">
        <is>
          <t>147645780</t>
        </is>
      </c>
      <c r="B544">
        <f>HYPERLINK("https://vk.com/id147645780", "page link")</f>
        <v/>
      </c>
      <c r="C544" t="inlineStr"/>
      <c r="D544" t="inlineStr"/>
      <c r="E544" t="inlineStr"/>
      <c r="F544" t="inlineStr">
        <is>
          <t xml:space="preserve">20.11.20 </t>
        </is>
      </c>
      <c r="G544" t="inlineStr"/>
      <c r="H544" t="inlineStr"/>
      <c r="I544" t="inlineStr"/>
      <c r="J544" t="inlineStr">
        <is>
          <t>api</t>
        </is>
      </c>
      <c r="K544" t="n">
        <v>0</v>
      </c>
      <c r="L544" t="n">
        <v>1</v>
      </c>
      <c r="M544" t="n">
        <v>1</v>
      </c>
      <c r="N544" t="inlineStr">
        <is>
          <t>#МузыкаВмашину</t>
        </is>
      </c>
    </row>
    <row r="545">
      <c r="A545" t="inlineStr">
        <is>
          <t>192890278</t>
        </is>
      </c>
      <c r="B545">
        <f>HYPERLINK("https://vk.com/id192890278", "page link")</f>
        <v/>
      </c>
      <c r="C545" t="inlineStr"/>
      <c r="D545" t="inlineStr"/>
      <c r="E545" t="inlineStr"/>
      <c r="F545" t="inlineStr">
        <is>
          <t xml:space="preserve">20.11.20 </t>
        </is>
      </c>
      <c r="G545" t="inlineStr"/>
      <c r="H545" t="inlineStr"/>
      <c r="I545" t="inlineStr"/>
      <c r="J545" t="inlineStr">
        <is>
          <t>api android</t>
        </is>
      </c>
      <c r="K545" t="n">
        <v>2</v>
      </c>
      <c r="L545" t="n">
        <v>6</v>
      </c>
      <c r="M545" t="n">
        <v>0</v>
      </c>
      <c r="N545" t="inlineStr">
        <is>
          <t>[id591616564|билл].
  &gt; притворяется милашкойобояшкой, но в то же время пускает слюни на хентай
  &gt; ему нравится, когда юн называет его чаминка, чаминушка
  &gt; злой билюха это то редкость, но если вы узрели это, мне вас не жаль
  &gt; память билла иногда может поразить
  &gt; дрочит на 2D геев</t>
        </is>
      </c>
    </row>
    <row r="546">
      <c r="A546" t="inlineStr">
        <is>
          <t>167036910</t>
        </is>
      </c>
      <c r="B546">
        <f>HYPERLINK("https://vk.com/id167036910", "page link")</f>
        <v/>
      </c>
      <c r="C546" t="inlineStr"/>
      <c r="D546" t="inlineStr"/>
      <c r="E546" t="inlineStr"/>
      <c r="F546" t="inlineStr">
        <is>
          <t xml:space="preserve">20.11.20 </t>
        </is>
      </c>
      <c r="G546" t="inlineStr"/>
      <c r="H546" t="inlineStr"/>
      <c r="I546" t="inlineStr"/>
      <c r="J546" t="inlineStr">
        <is>
          <t>vk</t>
        </is>
      </c>
      <c r="K546" t="n">
        <v>0</v>
      </c>
      <c r="L546" t="n">
        <v>5</v>
      </c>
      <c r="M546" t="n">
        <v>0</v>
      </c>
      <c r="N546" t="inlineStr">
        <is>
          <t>#hentai #ass #Pussy #sex #ero #tits #хентай #эро 
Не забудь подписаться, и луйснуть ❤❤❤ 
Заходи к нас в гости, это твой хентай уголок</t>
        </is>
      </c>
    </row>
    <row r="547">
      <c r="A547" t="inlineStr">
        <is>
          <t>146355447</t>
        </is>
      </c>
      <c r="B547">
        <f>HYPERLINK("https://vk.com/id146355447", "page link")</f>
        <v/>
      </c>
      <c r="C547" t="inlineStr"/>
      <c r="D547" t="inlineStr"/>
      <c r="E547" t="inlineStr"/>
      <c r="F547" t="inlineStr">
        <is>
          <t xml:space="preserve">20.11.20 </t>
        </is>
      </c>
      <c r="G547" t="inlineStr"/>
      <c r="H547" t="inlineStr"/>
      <c r="I547" t="inlineStr"/>
      <c r="J547" t="inlineStr">
        <is>
          <t>api</t>
        </is>
      </c>
      <c r="K547" t="n">
        <v>0</v>
      </c>
      <c r="L547" t="n">
        <v>0</v>
      </c>
      <c r="M547" t="n">
        <v>0</v>
      </c>
      <c r="N54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548">
      <c r="A548" t="inlineStr">
        <is>
          <t>133480652</t>
        </is>
      </c>
      <c r="B548">
        <f>HYPERLINK("https://vk.com/id133480652", "page link")</f>
        <v/>
      </c>
      <c r="C548" t="inlineStr"/>
      <c r="D548" t="inlineStr"/>
      <c r="E548" t="inlineStr"/>
      <c r="F548" t="inlineStr">
        <is>
          <t xml:space="preserve">20.11.20 </t>
        </is>
      </c>
      <c r="G548" t="inlineStr"/>
      <c r="H548" t="inlineStr"/>
      <c r="I548" t="inlineStr"/>
      <c r="J548" t="inlineStr">
        <is>
          <t>api</t>
        </is>
      </c>
      <c r="K548" t="n">
        <v>0</v>
      </c>
      <c r="L548" t="n">
        <v>3</v>
      </c>
      <c r="M548" t="n">
        <v>0</v>
      </c>
      <c r="N548"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49">
      <c r="A549" t="inlineStr">
        <is>
          <t>198250575</t>
        </is>
      </c>
      <c r="B549">
        <f>HYPERLINK("https://vk.com/id198250575", "page link")</f>
        <v/>
      </c>
      <c r="C549" t="inlineStr"/>
      <c r="D549" t="inlineStr"/>
      <c r="E549" t="inlineStr"/>
      <c r="F549" t="inlineStr">
        <is>
          <t xml:space="preserve">20.11.20 </t>
        </is>
      </c>
      <c r="G549" t="inlineStr"/>
      <c r="H549" t="inlineStr"/>
      <c r="I549" t="inlineStr"/>
      <c r="J549" t="inlineStr">
        <is>
          <t>vk</t>
        </is>
      </c>
      <c r="K549" t="n">
        <v>0</v>
      </c>
      <c r="L549" t="n">
        <v>1</v>
      </c>
      <c r="M549" t="n">
        <v>0</v>
      </c>
      <c r="N549" t="inlineStr">
        <is>
          <t>Сидят два заключенных в ГУЛАГе и один у другого спрашивает:
Первый - За что сидишь?
Второй - За Убийство, разбой и серию краж, а ты?
Первый - За хентай с лолями. - Виновато ответил заключенный.
Второй - Ну, слава Богу, хоть не за яой.</t>
        </is>
      </c>
    </row>
    <row r="550">
      <c r="A550" t="inlineStr">
        <is>
          <t>167036910</t>
        </is>
      </c>
      <c r="B550">
        <f>HYPERLINK("https://vk.com/id167036910", "page link")</f>
        <v/>
      </c>
      <c r="C550" t="inlineStr"/>
      <c r="D550" t="inlineStr"/>
      <c r="E550" t="inlineStr"/>
      <c r="F550" t="inlineStr">
        <is>
          <t xml:space="preserve">20.11.20 </t>
        </is>
      </c>
      <c r="G550" t="inlineStr"/>
      <c r="H550" t="inlineStr"/>
      <c r="I550" t="inlineStr"/>
      <c r="J550" t="inlineStr">
        <is>
          <t>vk</t>
        </is>
      </c>
      <c r="K550" t="n">
        <v>0</v>
      </c>
      <c r="L550" t="n">
        <v>1</v>
      </c>
      <c r="M550" t="n">
        <v>0</v>
      </c>
      <c r="N550" t="inlineStr">
        <is>
          <t>#hentai #ass #Pussy #sex #ero #tits #хентай #эро 
Не забудь подписаться, и луйснуть ❤❤❤ 
Заходи к нас в гости, это твой хентай уголок</t>
        </is>
      </c>
    </row>
    <row r="551">
      <c r="A551" t="inlineStr">
        <is>
          <t>200067636</t>
        </is>
      </c>
      <c r="B551">
        <f>HYPERLINK("https://vk.com/id200067636", "page link")</f>
        <v/>
      </c>
      <c r="C551" t="inlineStr"/>
      <c r="D551" t="inlineStr"/>
      <c r="E551" t="inlineStr"/>
      <c r="F551" t="inlineStr">
        <is>
          <t xml:space="preserve">20.11.20 </t>
        </is>
      </c>
      <c r="G551" t="inlineStr"/>
      <c r="H551" t="inlineStr"/>
      <c r="I551" t="inlineStr"/>
      <c r="J551" t="inlineStr">
        <is>
          <t>api android</t>
        </is>
      </c>
      <c r="K551" t="n">
        <v>6</v>
      </c>
      <c r="L551" t="n">
        <v>2</v>
      </c>
      <c r="M551" t="n">
        <v>0</v>
      </c>
      <c r="N551" t="inlineStr">
        <is>
          <t>[club200067636|Рофляный хентай]</t>
        </is>
      </c>
    </row>
    <row r="552">
      <c r="A552" t="inlineStr">
        <is>
          <t>167036910</t>
        </is>
      </c>
      <c r="B552">
        <f>HYPERLINK("https://vk.com/id167036910", "page link")</f>
        <v/>
      </c>
      <c r="C552" t="inlineStr"/>
      <c r="D552" t="inlineStr"/>
      <c r="E552" t="inlineStr"/>
      <c r="F552" t="inlineStr">
        <is>
          <t xml:space="preserve">20.11.20 </t>
        </is>
      </c>
      <c r="G552" t="inlineStr"/>
      <c r="H552" t="inlineStr"/>
      <c r="I552" t="inlineStr"/>
      <c r="J552" t="inlineStr">
        <is>
          <t>vk</t>
        </is>
      </c>
      <c r="K552" t="n">
        <v>0</v>
      </c>
      <c r="L552" t="n">
        <v>6</v>
      </c>
      <c r="M552" t="n">
        <v>0</v>
      </c>
      <c r="N552" t="inlineStr">
        <is>
          <t>#hentai #ass #Pussy #sex #ero #tits #хентай #эро 
Не забудь подписаться, и луйснуть ❤❤❤ 
Заходи к нас в гости, это твой хентай уголок</t>
        </is>
      </c>
    </row>
    <row r="553">
      <c r="A553" t="inlineStr">
        <is>
          <t>146355447</t>
        </is>
      </c>
      <c r="B553">
        <f>HYPERLINK("https://vk.com/id146355447", "page link")</f>
        <v/>
      </c>
      <c r="C553" t="inlineStr"/>
      <c r="D553" t="inlineStr"/>
      <c r="E553" t="inlineStr"/>
      <c r="F553" t="inlineStr">
        <is>
          <t xml:space="preserve">20.11.20 </t>
        </is>
      </c>
      <c r="G553" t="inlineStr"/>
      <c r="H553" t="inlineStr"/>
      <c r="I553" t="inlineStr"/>
      <c r="J553" t="inlineStr">
        <is>
          <t>api</t>
        </is>
      </c>
      <c r="K553" t="n">
        <v>0</v>
      </c>
      <c r="L553" t="n">
        <v>1</v>
      </c>
      <c r="M553" t="n">
        <v>0</v>
      </c>
      <c r="N55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554">
      <c r="A554" t="inlineStr">
        <is>
          <t>133480652</t>
        </is>
      </c>
      <c r="B554">
        <f>HYPERLINK("https://vk.com/id133480652", "page link")</f>
        <v/>
      </c>
      <c r="C554" t="inlineStr"/>
      <c r="D554" t="inlineStr"/>
      <c r="E554" t="inlineStr"/>
      <c r="F554" t="inlineStr">
        <is>
          <t xml:space="preserve">20.11.20 </t>
        </is>
      </c>
      <c r="G554" t="inlineStr"/>
      <c r="H554" t="inlineStr"/>
      <c r="I554" t="inlineStr"/>
      <c r="J554" t="inlineStr">
        <is>
          <t>api</t>
        </is>
      </c>
      <c r="K554" t="n">
        <v>0</v>
      </c>
      <c r="L554" t="n">
        <v>2</v>
      </c>
      <c r="M554" t="n">
        <v>0</v>
      </c>
      <c r="N55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55">
      <c r="A555" t="inlineStr">
        <is>
          <t>194089220</t>
        </is>
      </c>
      <c r="B555">
        <f>HYPERLINK("https://vk.com/id194089220", "page link")</f>
        <v/>
      </c>
      <c r="C555" t="inlineStr"/>
      <c r="D555" t="inlineStr"/>
      <c r="E555" t="inlineStr"/>
      <c r="F555" t="inlineStr">
        <is>
          <t xml:space="preserve">20.11.20 </t>
        </is>
      </c>
      <c r="G555" t="inlineStr"/>
      <c r="H555" t="inlineStr"/>
      <c r="I555" t="inlineStr"/>
      <c r="J555" t="inlineStr">
        <is>
          <t>vk</t>
        </is>
      </c>
      <c r="K555" t="n">
        <v>0</v>
      </c>
      <c r="L555" t="n">
        <v>2</v>
      </c>
      <c r="M555" t="n">
        <v>0</v>
      </c>
      <c r="N555" t="inlineStr">
        <is>
          <t>Больше гифок сегодня!! 
Смотри как сасно двигаются, уф 🌝
#вишенка_на_торте 
#гиф@cherry_hentai 
#хентай #hentai #japan #аниме #эротика #ecchi #этти</t>
        </is>
      </c>
    </row>
    <row r="556">
      <c r="A556" t="inlineStr">
        <is>
          <t>167036910</t>
        </is>
      </c>
      <c r="B556">
        <f>HYPERLINK("https://vk.com/id167036910", "page link")</f>
        <v/>
      </c>
      <c r="C556" t="inlineStr"/>
      <c r="D556" t="inlineStr"/>
      <c r="E556" t="inlineStr"/>
      <c r="F556" t="inlineStr">
        <is>
          <t xml:space="preserve">20.11.20 </t>
        </is>
      </c>
      <c r="G556" t="inlineStr"/>
      <c r="H556" t="inlineStr"/>
      <c r="I556" t="inlineStr"/>
      <c r="J556" t="inlineStr">
        <is>
          <t>vk</t>
        </is>
      </c>
      <c r="K556" t="n">
        <v>0</v>
      </c>
      <c r="L556" t="n">
        <v>2</v>
      </c>
      <c r="M556" t="n">
        <v>0</v>
      </c>
      <c r="N556" t="inlineStr">
        <is>
          <t>#hentai #ass #Pussy #sex #ero #tits #хентай #эро 
Не забудь подписаться, и луйснуть ❤❤❤ 
Заходи к нас в гости, это твой хентай уголок</t>
        </is>
      </c>
    </row>
    <row r="557">
      <c r="A557" t="inlineStr">
        <is>
          <t>150545318</t>
        </is>
      </c>
      <c r="B557">
        <f>HYPERLINK("https://vk.com/id150545318", "page link")</f>
        <v/>
      </c>
      <c r="C557" t="inlineStr"/>
      <c r="D557" t="inlineStr"/>
      <c r="E557" t="inlineStr"/>
      <c r="F557" t="inlineStr">
        <is>
          <t xml:space="preserve">20.11.20 </t>
        </is>
      </c>
      <c r="G557" t="inlineStr"/>
      <c r="H557" t="inlineStr"/>
      <c r="I557" t="inlineStr"/>
      <c r="J557" t="inlineStr">
        <is>
          <t>vk</t>
        </is>
      </c>
      <c r="K557" t="n">
        <v>5</v>
      </c>
      <c r="L557" t="n">
        <v>59</v>
      </c>
      <c r="M557" t="n">
        <v>0</v>
      </c>
      <c r="N557" t="inlineStr">
        <is>
          <t>#Nightmare #Dust #Killer #Cross #Horror #Error
#Badpoly 
#undertail 
#Badpoly 
Слэш , R, Закончен 
Пэйринг и персонажи: Badpoly 
Размер: Драббл, 3 страниц, 1 части 
Жанры: Юмор
Предупреждения: 
Нецензурная лексика 
Другие метки: Сборник драбблов 
Описание: 
Не связанные между собой ничем, кроме общей идеи полиаморных отношений между Найтмером, Эррором, Кроссом, Киллером, Хоррором и Дастом.
Минутка тупого юмора, ради тупого юмора)
Автор арта: https://vk.com/mommysnoodraw</t>
        </is>
      </c>
    </row>
    <row r="558">
      <c r="A558" t="inlineStr">
        <is>
          <t>167036910</t>
        </is>
      </c>
      <c r="B558">
        <f>HYPERLINK("https://vk.com/id167036910", "page link")</f>
        <v/>
      </c>
      <c r="C558" t="inlineStr"/>
      <c r="D558" t="inlineStr"/>
      <c r="E558" t="inlineStr"/>
      <c r="F558" t="inlineStr">
        <is>
          <t xml:space="preserve">20.11.20 </t>
        </is>
      </c>
      <c r="G558" t="inlineStr"/>
      <c r="H558" t="inlineStr"/>
      <c r="I558" t="inlineStr"/>
      <c r="J558" t="inlineStr">
        <is>
          <t>vk</t>
        </is>
      </c>
      <c r="K558" t="n">
        <v>0</v>
      </c>
      <c r="L558" t="n">
        <v>7</v>
      </c>
      <c r="M558" t="n">
        <v>0</v>
      </c>
      <c r="N558" t="inlineStr">
        <is>
          <t>#hentai #ass #Pussy #sex #ero #tits #хентай #эро 
Не забудь подписаться, и луйснуть ❤❤❤ 
Заходи к нас в гости, это твой хентай уголок</t>
        </is>
      </c>
    </row>
    <row r="559">
      <c r="A559" t="inlineStr">
        <is>
          <t>621960752</t>
        </is>
      </c>
      <c r="B559">
        <f>HYPERLINK("https://vk.com/id621960752", "page link")</f>
        <v/>
      </c>
      <c r="C559" t="inlineStr"/>
      <c r="D559" t="inlineStr"/>
      <c r="E559" t="inlineStr"/>
      <c r="F559" t="inlineStr">
        <is>
          <t xml:space="preserve">20.11.20 </t>
        </is>
      </c>
      <c r="G559" t="inlineStr"/>
      <c r="H559" t="inlineStr"/>
      <c r="I559" t="inlineStr"/>
      <c r="J559" t="inlineStr">
        <is>
          <t>api</t>
        </is>
      </c>
      <c r="K559" t="n">
        <v>94</v>
      </c>
      <c r="L559" t="n">
        <v>389</v>
      </c>
      <c r="M559" t="n">
        <v>0</v>
      </c>
      <c r="N559" t="inlineStr">
        <is>
          <t>Смотрите хентай?</t>
        </is>
      </c>
    </row>
    <row r="560">
      <c r="A560" t="inlineStr">
        <is>
          <t>146355447</t>
        </is>
      </c>
      <c r="B560">
        <f>HYPERLINK("https://vk.com/id146355447", "page link")</f>
        <v/>
      </c>
      <c r="C560" t="inlineStr"/>
      <c r="D560" t="inlineStr"/>
      <c r="E560" t="inlineStr"/>
      <c r="F560" t="inlineStr">
        <is>
          <t xml:space="preserve">20.11.20 </t>
        </is>
      </c>
      <c r="G560" t="inlineStr"/>
      <c r="H560" t="inlineStr"/>
      <c r="I560" t="inlineStr"/>
      <c r="J560" t="inlineStr">
        <is>
          <t>api</t>
        </is>
      </c>
      <c r="K560" t="n">
        <v>0</v>
      </c>
      <c r="L560" t="n">
        <v>3</v>
      </c>
      <c r="M560" t="n">
        <v>0</v>
      </c>
      <c r="N560"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561">
      <c r="A561" t="inlineStr">
        <is>
          <t>133480652</t>
        </is>
      </c>
      <c r="B561">
        <f>HYPERLINK("https://vk.com/id133480652", "page link")</f>
        <v/>
      </c>
      <c r="C561" t="inlineStr"/>
      <c r="D561" t="inlineStr"/>
      <c r="E561" t="inlineStr"/>
      <c r="F561" t="inlineStr">
        <is>
          <t xml:space="preserve">20.11.20 </t>
        </is>
      </c>
      <c r="G561" t="inlineStr"/>
      <c r="H561" t="inlineStr"/>
      <c r="I561" t="inlineStr"/>
      <c r="J561" t="inlineStr">
        <is>
          <t>api</t>
        </is>
      </c>
      <c r="K561" t="n">
        <v>0</v>
      </c>
      <c r="L561" t="n">
        <v>1</v>
      </c>
      <c r="M561" t="n">
        <v>0</v>
      </c>
      <c r="N56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62">
      <c r="A562" t="inlineStr">
        <is>
          <t>200220732</t>
        </is>
      </c>
      <c r="B562">
        <f>HYPERLINK("https://vk.com/id200220732", "page link")</f>
        <v/>
      </c>
      <c r="C562" t="inlineStr"/>
      <c r="D562" t="inlineStr"/>
      <c r="E562" t="inlineStr"/>
      <c r="F562" t="inlineStr">
        <is>
          <t xml:space="preserve">20.11.20 </t>
        </is>
      </c>
      <c r="G562" t="inlineStr"/>
      <c r="H562" t="inlineStr"/>
      <c r="I562" t="inlineStr"/>
      <c r="J562" t="inlineStr">
        <is>
          <t>api android</t>
        </is>
      </c>
      <c r="K562" t="n">
        <v>0</v>
      </c>
      <c r="L562" t="n">
        <v>0</v>
      </c>
      <c r="M562" t="n">
        <v>0</v>
      </c>
      <c r="N562" t="inlineStr">
        <is>
          <t>Порно секс хентай</t>
        </is>
      </c>
    </row>
    <row r="563">
      <c r="A563" t="inlineStr">
        <is>
          <t>200220732</t>
        </is>
      </c>
      <c r="B563">
        <f>HYPERLINK("https://vk.com/id200220732", "page link")</f>
        <v/>
      </c>
      <c r="C563" t="inlineStr"/>
      <c r="D563" t="inlineStr"/>
      <c r="E563" t="inlineStr"/>
      <c r="F563" t="inlineStr">
        <is>
          <t xml:space="preserve">20.11.20 </t>
        </is>
      </c>
      <c r="G563" t="inlineStr"/>
      <c r="H563" t="inlineStr"/>
      <c r="I563" t="inlineStr"/>
      <c r="J563" t="inlineStr">
        <is>
          <t>api android</t>
        </is>
      </c>
      <c r="K563" t="n">
        <v>0</v>
      </c>
      <c r="L563" t="n">
        <v>0</v>
      </c>
      <c r="M563" t="n">
        <v>0</v>
      </c>
      <c r="N563" t="inlineStr">
        <is>
          <t>Порно секс хентай</t>
        </is>
      </c>
    </row>
    <row r="564">
      <c r="A564" t="inlineStr">
        <is>
          <t>610500096</t>
        </is>
      </c>
      <c r="B564">
        <f>HYPERLINK("https://vk.com/id610500096", "page link")</f>
        <v/>
      </c>
      <c r="C564" t="inlineStr"/>
      <c r="D564" t="inlineStr"/>
      <c r="E564" t="inlineStr"/>
      <c r="F564" t="inlineStr">
        <is>
          <t xml:space="preserve">20.11.20 </t>
        </is>
      </c>
      <c r="G564" t="inlineStr"/>
      <c r="H564" t="inlineStr"/>
      <c r="I564" t="inlineStr"/>
      <c r="J564" t="inlineStr">
        <is>
          <t>api android</t>
        </is>
      </c>
      <c r="K564" t="n">
        <v>0</v>
      </c>
      <c r="L564" t="n">
        <v>14</v>
      </c>
      <c r="M564" t="n">
        <v>0</v>
      </c>
      <c r="N564" t="inlineStr">
        <is>
          <t>Приветик даттебанэ.
я хочу рассказать тебе о правилах моей страницы.
1. не приглашать в беседы без моего разрешения.
2. в подписчикам не сижу.
3. сообщения с просьбой подписаться на канал или паблик игнорирую.
4. я ролевик. хентай тоже ролю (чтоб не спрашивали)
ролю на тему Наруто/Боруто. Иногда могу ролить по МГА и бродячим псам.
Наруто– ролю за Хинату Хьюго.
Боруто– ролю за себя (Химавари)
Моя геройская академия– ролю за Урараку Очако.
Бродячие Псы– Куникида Доппо.
На этом все. Спасибо за понимание.</t>
        </is>
      </c>
    </row>
    <row r="565">
      <c r="A565" t="inlineStr">
        <is>
          <t>560148443</t>
        </is>
      </c>
      <c r="B565">
        <f>HYPERLINK("https://vk.com/id560148443", "page link")</f>
        <v/>
      </c>
      <c r="C565" t="inlineStr"/>
      <c r="D565" t="inlineStr"/>
      <c r="E565" t="inlineStr"/>
      <c r="F565" t="inlineStr">
        <is>
          <t xml:space="preserve">20.11.20 </t>
        </is>
      </c>
      <c r="G565" t="inlineStr"/>
      <c r="H565" t="inlineStr"/>
      <c r="I565" t="inlineStr"/>
      <c r="J565" t="inlineStr">
        <is>
          <t>vk</t>
        </is>
      </c>
      <c r="K565" t="n">
        <v>0</v>
      </c>
      <c r="L565" t="n">
        <v>8</v>
      </c>
      <c r="M565" t="n">
        <v>0</v>
      </c>
      <c r="N565" t="inlineStr">
        <is>
          <t>Хентай на К - 8 часть</t>
        </is>
      </c>
    </row>
    <row r="566">
      <c r="A566" t="inlineStr">
        <is>
          <t>180847577</t>
        </is>
      </c>
      <c r="B566">
        <f>HYPERLINK("https://vk.com/id180847577", "page link")</f>
        <v/>
      </c>
      <c r="C566" t="inlineStr"/>
      <c r="D566" t="inlineStr"/>
      <c r="E566" t="inlineStr"/>
      <c r="F566" t="inlineStr">
        <is>
          <t xml:space="preserve">20.11.20 </t>
        </is>
      </c>
      <c r="G566" t="inlineStr"/>
      <c r="H566" t="inlineStr"/>
      <c r="I566" t="inlineStr"/>
      <c r="J566" t="inlineStr">
        <is>
          <t>vk</t>
        </is>
      </c>
      <c r="K566" t="n">
        <v>0</v>
      </c>
      <c r="L566" t="n">
        <v>9</v>
      </c>
      <c r="M566" t="n">
        <v>1</v>
      </c>
      <c r="N566" t="inlineStr"/>
    </row>
    <row r="567">
      <c r="A567" t="inlineStr">
        <is>
          <t>167036910</t>
        </is>
      </c>
      <c r="B567">
        <f>HYPERLINK("https://vk.com/id167036910", "page link")</f>
        <v/>
      </c>
      <c r="C567" t="inlineStr"/>
      <c r="D567" t="inlineStr"/>
      <c r="E567" t="inlineStr"/>
      <c r="F567" t="inlineStr">
        <is>
          <t xml:space="preserve">20.11.20 </t>
        </is>
      </c>
      <c r="G567" t="inlineStr"/>
      <c r="H567" t="inlineStr"/>
      <c r="I567" t="inlineStr"/>
      <c r="J567" t="inlineStr">
        <is>
          <t>vk</t>
        </is>
      </c>
      <c r="K567" t="n">
        <v>0</v>
      </c>
      <c r="L567" t="n">
        <v>2</v>
      </c>
      <c r="M567" t="n">
        <v>0</v>
      </c>
      <c r="N567" t="inlineStr">
        <is>
          <t>#hentai #ass #Pussy #sex #ero #tits #хентай #эро 
Не забудь подписаться, и луйснуть ❤❤❤ 
Заходи к нас в гости, это твой хентай уголок</t>
        </is>
      </c>
    </row>
    <row r="568">
      <c r="A568" t="inlineStr">
        <is>
          <t>146355447</t>
        </is>
      </c>
      <c r="B568">
        <f>HYPERLINK("https://vk.com/id146355447", "page link")</f>
        <v/>
      </c>
      <c r="C568" t="inlineStr"/>
      <c r="D568" t="inlineStr"/>
      <c r="E568" t="inlineStr"/>
      <c r="F568" t="inlineStr">
        <is>
          <t xml:space="preserve">20.11.20 </t>
        </is>
      </c>
      <c r="G568" t="inlineStr"/>
      <c r="H568" t="inlineStr"/>
      <c r="I568" t="inlineStr"/>
      <c r="J568" t="inlineStr">
        <is>
          <t>api</t>
        </is>
      </c>
      <c r="K568" t="n">
        <v>0</v>
      </c>
      <c r="L568" t="n">
        <v>0</v>
      </c>
      <c r="M568" t="n">
        <v>0</v>
      </c>
      <c r="N56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569">
      <c r="A569" t="inlineStr">
        <is>
          <t>611874449</t>
        </is>
      </c>
      <c r="B569">
        <f>HYPERLINK("https://vk.com/id611874449", "page link")</f>
        <v/>
      </c>
      <c r="C569" t="inlineStr"/>
      <c r="D569" t="inlineStr"/>
      <c r="E569" t="inlineStr"/>
      <c r="F569" t="inlineStr">
        <is>
          <t xml:space="preserve">20.11.20 </t>
        </is>
      </c>
      <c r="G569" t="inlineStr"/>
      <c r="H569" t="inlineStr"/>
      <c r="I569" t="inlineStr"/>
      <c r="J569" t="inlineStr">
        <is>
          <t>api android</t>
        </is>
      </c>
      <c r="K569" t="n">
        <v>3</v>
      </c>
      <c r="L569" t="n">
        <v>22</v>
      </c>
      <c r="M569" t="n">
        <v>0</v>
      </c>
      <c r="N569" t="inlineStr">
        <is>
          <t>Хентаем воняет</t>
        </is>
      </c>
    </row>
    <row r="570">
      <c r="A570" t="inlineStr">
        <is>
          <t>133480652</t>
        </is>
      </c>
      <c r="B570">
        <f>HYPERLINK("https://vk.com/id133480652", "page link")</f>
        <v/>
      </c>
      <c r="C570" t="inlineStr"/>
      <c r="D570" t="inlineStr"/>
      <c r="E570" t="inlineStr"/>
      <c r="F570" t="inlineStr">
        <is>
          <t xml:space="preserve">20.11.20 </t>
        </is>
      </c>
      <c r="G570" t="inlineStr"/>
      <c r="H570" t="inlineStr"/>
      <c r="I570" t="inlineStr"/>
      <c r="J570" t="inlineStr">
        <is>
          <t>api</t>
        </is>
      </c>
      <c r="K570" t="n">
        <v>0</v>
      </c>
      <c r="L570" t="n">
        <v>0</v>
      </c>
      <c r="M570" t="n">
        <v>0</v>
      </c>
      <c r="N57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71">
      <c r="A571" t="inlineStr">
        <is>
          <t>167036910</t>
        </is>
      </c>
      <c r="B571">
        <f>HYPERLINK("https://vk.com/id167036910", "page link")</f>
        <v/>
      </c>
      <c r="C571" t="inlineStr"/>
      <c r="D571" t="inlineStr"/>
      <c r="E571" t="inlineStr"/>
      <c r="F571" t="inlineStr">
        <is>
          <t xml:space="preserve">20.11.20 </t>
        </is>
      </c>
      <c r="G571" t="inlineStr"/>
      <c r="H571" t="inlineStr"/>
      <c r="I571" t="inlineStr"/>
      <c r="J571" t="inlineStr">
        <is>
          <t>vk</t>
        </is>
      </c>
      <c r="K571" t="n">
        <v>0</v>
      </c>
      <c r="L571" t="n">
        <v>1</v>
      </c>
      <c r="M571" t="n">
        <v>0</v>
      </c>
      <c r="N571" t="inlineStr">
        <is>
          <t>#hentai #ass #Pussy #sex #ero #tits #хентай #эро 
Не забудь подписаться, и луйснуть ❤❤❤ 
Заходи к нас в гости, это твой хентай уголок</t>
        </is>
      </c>
    </row>
    <row r="572">
      <c r="A572" t="inlineStr">
        <is>
          <t>122858626</t>
        </is>
      </c>
      <c r="B572">
        <f>HYPERLINK("https://vk.com/id122858626", "page link")</f>
        <v/>
      </c>
      <c r="C572" t="inlineStr"/>
      <c r="D572" t="inlineStr"/>
      <c r="E572" t="inlineStr"/>
      <c r="F572" t="inlineStr">
        <is>
          <t xml:space="preserve">20.11.20 </t>
        </is>
      </c>
      <c r="G572" t="inlineStr"/>
      <c r="H572" t="inlineStr"/>
      <c r="I572" t="inlineStr"/>
      <c r="J572" t="inlineStr">
        <is>
          <t>vk</t>
        </is>
      </c>
      <c r="K572" t="n">
        <v>3</v>
      </c>
      <c r="L572" t="n">
        <v>36</v>
      </c>
      <c r="M572" t="n">
        <v>1</v>
      </c>
      <c r="N572" t="inlineStr">
        <is>
          <t>Ахой!
Ладно-ладно, #switchновеллынаrenpy не было почти целый месяц и мы решили подсыпать немного хентайчика в ваше хмурое осеннее утро. Перевод сделан [club199781301|Oji-san], так что обязательно к нему заскочите и скажите спасибо.
Да, это жёстко. Это...
Sakura Sadist 
Год релиза: 2018
Тип: Новелла с выборами
Продолжительность: 2-10 часов
Жанры: Хентай
Автор: Winged Cloud
Перевод: Oji-san
Студентка музыкального факультета Адзуса полностью одержима королевой кампуса Мацубарой Мамико, и на то есть веские причины. Мамико красива, умна, сострадательна... и совершенно не похожа на Адзусу!
Адзуса уже давно смирилась с холодной, суровой реальностью, что Мамико никогда не ответит на ее чувства, и ее это вполне устраивает! По крайней мере, так она говорит себе, пока однажды ночью не получает сообщение от таинственной "Венеры".
По кампусу ходят слухи, что Венера может использовать свои загадочные способности, чтобы свести вместе любых двух людей, независимо от того, насколько несовместимыми они могут показаться. Однако прежде чем Венера поможет Адзусe, наша героиня должна доказать свою привязанность к ее возлюбленной.
И как Адзуса собирается это сделать...?
Конечно же, она должна сделать откровенную фотографию трусиков Мамико!
Поддастся ли Адзуса дьявольским искушениям Венеры? Неужели Мамико когда-нибудь влюбится в нее? Или слухи, окружающие Венеру, - абсолютная чушь? 
Ссылка: https://mega.nz/file/fmQDlCqR#-kBJ0pQRvsB3VTxwdUuFGCu5gZuQv6crBuGc-x7o-HI
Как играть:
Скопировать папку игры в папку switch на вашей MicroSD.
Установить .nsp любым удобным способом (через DBI, goldleaf, tinfoil-usb).
Запустить установленное ранее приложение.
Stay tuned.</t>
        </is>
      </c>
    </row>
    <row r="573">
      <c r="A573" t="inlineStr">
        <is>
          <t>197532059</t>
        </is>
      </c>
      <c r="B573">
        <f>HYPERLINK("https://vk.com/id197532059", "page link")</f>
        <v/>
      </c>
      <c r="C573" t="inlineStr"/>
      <c r="D573" t="inlineStr"/>
      <c r="E573" t="inlineStr"/>
      <c r="F573" t="inlineStr">
        <is>
          <t xml:space="preserve">20.11.20 </t>
        </is>
      </c>
      <c r="G573" t="inlineStr"/>
      <c r="H573" t="inlineStr"/>
      <c r="I573" t="inlineStr"/>
      <c r="J573" t="inlineStr">
        <is>
          <t>vk</t>
        </is>
      </c>
      <c r="K573" t="n">
        <v>0</v>
      </c>
      <c r="L573" t="n">
        <v>0</v>
      </c>
      <c r="M573" t="n">
        <v>0</v>
      </c>
      <c r="N573" t="inlineStr">
        <is>
          <t>🍓СМОТРИ HENTAI 👉🏻 [club186464621|ТУТ] 👈🏻 
🌈[club187283172|ЛУЧШИЙ ХЕНТАЙ С РУССКИМ ПЕРЕВОДОМ]🇷🇺 
#AnimePost #GIF #hentai #аниме #хентай #lolcon #full #Ecchi #ahegao #Fantesy_girl</t>
        </is>
      </c>
    </row>
    <row r="574">
      <c r="A574" t="inlineStr">
        <is>
          <t>197532059</t>
        </is>
      </c>
      <c r="B574">
        <f>HYPERLINK("https://vk.com/id197532059", "page link")</f>
        <v/>
      </c>
      <c r="C574" t="inlineStr"/>
      <c r="D574" t="inlineStr"/>
      <c r="E574" t="inlineStr"/>
      <c r="F574" t="inlineStr">
        <is>
          <t xml:space="preserve">20.11.20 </t>
        </is>
      </c>
      <c r="G574" t="inlineStr"/>
      <c r="H574" t="inlineStr"/>
      <c r="I574" t="inlineStr"/>
      <c r="J574" t="inlineStr">
        <is>
          <t>vk</t>
        </is>
      </c>
      <c r="K574" t="n">
        <v>0</v>
      </c>
      <c r="L574" t="n">
        <v>0</v>
      </c>
      <c r="M574" t="n">
        <v>0</v>
      </c>
      <c r="N574" t="inlineStr">
        <is>
          <t>🍓СМОТРИ HENTAI 👉🏻 [club186464621|ТУТ] 👈🏻 
🌈[club187283172|ЛУЧШИЙ ХЕНТАЙ С РУССКИМ ПЕРЕВОДОМ]🇷🇺 
#AnimePost #GIF #hentai #аниме #хентай #lolcon #full #Ecchi #ahegao #Fantesy_girl</t>
        </is>
      </c>
    </row>
    <row r="575">
      <c r="A575" t="inlineStr">
        <is>
          <t>197532059</t>
        </is>
      </c>
      <c r="B575">
        <f>HYPERLINK("https://vk.com/id197532059", "page link")</f>
        <v/>
      </c>
      <c r="C575" t="inlineStr"/>
      <c r="D575" t="inlineStr"/>
      <c r="E575" t="inlineStr"/>
      <c r="F575" t="inlineStr">
        <is>
          <t xml:space="preserve">20.11.20 </t>
        </is>
      </c>
      <c r="G575" t="inlineStr"/>
      <c r="H575" t="inlineStr"/>
      <c r="I575" t="inlineStr"/>
      <c r="J575" t="inlineStr">
        <is>
          <t>vk</t>
        </is>
      </c>
      <c r="K575" t="n">
        <v>0</v>
      </c>
      <c r="L575" t="n">
        <v>0</v>
      </c>
      <c r="M575" t="n">
        <v>0</v>
      </c>
      <c r="N575" t="inlineStr">
        <is>
          <t>🍓СМОТРИ HENTAI 👉🏻 [club186464621|ТУТ] 👈🏻 
🌈[club187283172|ЛУЧШИЙ ХЕНТАЙ С РУССКИМ ПЕРЕВОДОМ]🇷🇺 
#AnimePost #GIF #hentai #аниме #хентай #lolcon #full #Ecchi #ahegao #Fantesy_girl</t>
        </is>
      </c>
    </row>
    <row r="576">
      <c r="A576" t="inlineStr">
        <is>
          <t>146355447</t>
        </is>
      </c>
      <c r="B576">
        <f>HYPERLINK("https://vk.com/id146355447", "page link")</f>
        <v/>
      </c>
      <c r="C576" t="inlineStr"/>
      <c r="D576" t="inlineStr"/>
      <c r="E576" t="inlineStr"/>
      <c r="F576" t="inlineStr">
        <is>
          <t xml:space="preserve">20.11.20 </t>
        </is>
      </c>
      <c r="G576" t="inlineStr"/>
      <c r="H576" t="inlineStr"/>
      <c r="I576" t="inlineStr"/>
      <c r="J576" t="inlineStr">
        <is>
          <t>api</t>
        </is>
      </c>
      <c r="K576" t="n">
        <v>0</v>
      </c>
      <c r="L576" t="n">
        <v>2</v>
      </c>
      <c r="M576" t="n">
        <v>0</v>
      </c>
      <c r="N576"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577">
      <c r="A577" t="inlineStr">
        <is>
          <t>197532059</t>
        </is>
      </c>
      <c r="B577">
        <f>HYPERLINK("https://vk.com/id197532059", "page link")</f>
        <v/>
      </c>
      <c r="C577" t="inlineStr"/>
      <c r="D577" t="inlineStr"/>
      <c r="E577" t="inlineStr"/>
      <c r="F577" t="inlineStr">
        <is>
          <t xml:space="preserve">20.11.20 </t>
        </is>
      </c>
      <c r="G577" t="inlineStr"/>
      <c r="H577" t="inlineStr"/>
      <c r="I577" t="inlineStr"/>
      <c r="J577" t="inlineStr">
        <is>
          <t>vk</t>
        </is>
      </c>
      <c r="K577" t="n">
        <v>0</v>
      </c>
      <c r="L577" t="n">
        <v>0</v>
      </c>
      <c r="M577" t="n">
        <v>0</v>
      </c>
      <c r="N577" t="inlineStr">
        <is>
          <t>🍓СМОТРИ HENTAI 👉🏻 [club186464621|ТУТ] 👈🏻 
🌈[club187283172|ЛУЧШИЙ ХЕНТАЙ С РУССКИМ ПЕРЕВОДОМ]🇷🇺 
#AnimePost #GIF #hentai #аниме #хентай #lolcon #full #Ecchi #ahegao #Fantesy_girl</t>
        </is>
      </c>
    </row>
    <row r="578">
      <c r="A578" t="inlineStr">
        <is>
          <t>133480652</t>
        </is>
      </c>
      <c r="B578">
        <f>HYPERLINK("https://vk.com/id133480652", "page link")</f>
        <v/>
      </c>
      <c r="C578" t="inlineStr"/>
      <c r="D578" t="inlineStr"/>
      <c r="E578" t="inlineStr"/>
      <c r="F578" t="inlineStr">
        <is>
          <t xml:space="preserve">20.11.20 </t>
        </is>
      </c>
      <c r="G578" t="inlineStr"/>
      <c r="H578" t="inlineStr"/>
      <c r="I578" t="inlineStr"/>
      <c r="J578" t="inlineStr">
        <is>
          <t>api</t>
        </is>
      </c>
      <c r="K578" t="n">
        <v>0</v>
      </c>
      <c r="L578" t="n">
        <v>0</v>
      </c>
      <c r="M578" t="n">
        <v>0</v>
      </c>
      <c r="N578"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79">
      <c r="A579" t="inlineStr">
        <is>
          <t>197532059</t>
        </is>
      </c>
      <c r="B579">
        <f>HYPERLINK("https://vk.com/id197532059", "page link")</f>
        <v/>
      </c>
      <c r="C579" t="inlineStr"/>
      <c r="D579" t="inlineStr"/>
      <c r="E579" t="inlineStr"/>
      <c r="F579" t="inlineStr">
        <is>
          <t xml:space="preserve">20.11.20 </t>
        </is>
      </c>
      <c r="G579" t="inlineStr"/>
      <c r="H579" t="inlineStr"/>
      <c r="I579" t="inlineStr"/>
      <c r="J579" t="inlineStr">
        <is>
          <t>vk</t>
        </is>
      </c>
      <c r="K579" t="n">
        <v>0</v>
      </c>
      <c r="L579" t="n">
        <v>1</v>
      </c>
      <c r="M579" t="n">
        <v>0</v>
      </c>
      <c r="N579" t="inlineStr">
        <is>
          <t>🍓СМОТРИ HENTAI 👉🏻 [club186464621|ТУТ] 👈🏻 
🌈[club187283172|ЛУЧШИЙ ХЕНТАЙ С РУССКИМ ПЕРЕВОДОМ]🇷🇺 
#AnimePost #GIF #hentai #аниме #хентай #lolcon #full #Ecchi #ahegao #Fantesy_girl</t>
        </is>
      </c>
    </row>
    <row r="580">
      <c r="A580" t="inlineStr">
        <is>
          <t>167036910</t>
        </is>
      </c>
      <c r="B580">
        <f>HYPERLINK("https://vk.com/id167036910", "page link")</f>
        <v/>
      </c>
      <c r="C580" t="inlineStr"/>
      <c r="D580" t="inlineStr"/>
      <c r="E580" t="inlineStr"/>
      <c r="F580" t="inlineStr">
        <is>
          <t xml:space="preserve">20.11.20 </t>
        </is>
      </c>
      <c r="G580" t="inlineStr"/>
      <c r="H580" t="inlineStr"/>
      <c r="I580" t="inlineStr"/>
      <c r="J580" t="inlineStr">
        <is>
          <t>vk</t>
        </is>
      </c>
      <c r="K580" t="n">
        <v>0</v>
      </c>
      <c r="L580" t="n">
        <v>8</v>
      </c>
      <c r="M580" t="n">
        <v>0</v>
      </c>
      <c r="N580" t="inlineStr">
        <is>
          <t>#hentai #ass #Pussy #sex #ero #tits #хентай #эро 
Не забудь подписаться, и луйснуть ❤❤❤ 
Заходи к нас в гости, это твой хентай уголок</t>
        </is>
      </c>
    </row>
    <row r="581">
      <c r="A581" t="inlineStr">
        <is>
          <t>167036910</t>
        </is>
      </c>
      <c r="B581">
        <f>HYPERLINK("https://vk.com/id167036910", "page link")</f>
        <v/>
      </c>
      <c r="C581" t="inlineStr"/>
      <c r="D581" t="inlineStr"/>
      <c r="E581" t="inlineStr"/>
      <c r="F581" t="inlineStr">
        <is>
          <t xml:space="preserve">20.11.20 </t>
        </is>
      </c>
      <c r="G581" t="inlineStr"/>
      <c r="H581" t="inlineStr"/>
      <c r="I581" t="inlineStr"/>
      <c r="J581" t="inlineStr">
        <is>
          <t>vk</t>
        </is>
      </c>
      <c r="K581" t="n">
        <v>0</v>
      </c>
      <c r="L581" t="n">
        <v>5</v>
      </c>
      <c r="M581" t="n">
        <v>0</v>
      </c>
      <c r="N581" t="inlineStr">
        <is>
          <t>#hentai #ass #Pussy #sex #ero #tits #хентай #эро 
Не забудь подписаться, и луйснуть ❤❤❤ 
Заходи к нас в гости, это твой хентай уголок</t>
        </is>
      </c>
    </row>
    <row r="582">
      <c r="A582" t="inlineStr">
        <is>
          <t>146355447</t>
        </is>
      </c>
      <c r="B582">
        <f>HYPERLINK("https://vk.com/id146355447", "page link")</f>
        <v/>
      </c>
      <c r="C582" t="inlineStr"/>
      <c r="D582" t="inlineStr"/>
      <c r="E582" t="inlineStr"/>
      <c r="F582" t="inlineStr">
        <is>
          <t xml:space="preserve">20.11.20 </t>
        </is>
      </c>
      <c r="G582" t="inlineStr"/>
      <c r="H582" t="inlineStr"/>
      <c r="I582" t="inlineStr"/>
      <c r="J582" t="inlineStr">
        <is>
          <t>api</t>
        </is>
      </c>
      <c r="K582" t="n">
        <v>0</v>
      </c>
      <c r="L582" t="n">
        <v>2</v>
      </c>
      <c r="M582" t="n">
        <v>0</v>
      </c>
      <c r="N58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583">
      <c r="A583" t="inlineStr">
        <is>
          <t>607783731</t>
        </is>
      </c>
      <c r="B583">
        <f>HYPERLINK("https://vk.com/id607783731", "page link")</f>
        <v/>
      </c>
      <c r="C583" t="inlineStr"/>
      <c r="D583" t="inlineStr"/>
      <c r="E583" t="inlineStr"/>
      <c r="F583" t="inlineStr">
        <is>
          <t xml:space="preserve">20.11.20 </t>
        </is>
      </c>
      <c r="G583" t="inlineStr"/>
      <c r="H583" t="inlineStr"/>
      <c r="I583" t="inlineStr"/>
      <c r="J583" t="inlineStr">
        <is>
          <t>api android</t>
        </is>
      </c>
      <c r="K583" t="n">
        <v>0</v>
      </c>
      <c r="L583" t="n">
        <v>0</v>
      </c>
      <c r="M583" t="n">
        <v>0</v>
      </c>
      <c r="N583" t="inlineStr">
        <is>
          <t>аниме, хентай, порно, лоли, мемы, топ, теги, раком, сестра, 2020, Путин, Москва, арты, минет, сосёт, брат, деньги, заработок, трахает, яой, ахегао, авы аниме, какое аниме, советы, игры, пк, сборки, форумы, гей, лгбт, расизм</t>
        </is>
      </c>
    </row>
    <row r="584">
      <c r="A584" t="inlineStr">
        <is>
          <t>133480652</t>
        </is>
      </c>
      <c r="B584">
        <f>HYPERLINK("https://vk.com/id133480652", "page link")</f>
        <v/>
      </c>
      <c r="C584" t="inlineStr"/>
      <c r="D584" t="inlineStr"/>
      <c r="E584" t="inlineStr"/>
      <c r="F584" t="inlineStr">
        <is>
          <t xml:space="preserve">20.11.20 </t>
        </is>
      </c>
      <c r="G584" t="inlineStr"/>
      <c r="H584" t="inlineStr"/>
      <c r="I584" t="inlineStr"/>
      <c r="J584" t="inlineStr">
        <is>
          <t>api</t>
        </is>
      </c>
      <c r="K584" t="n">
        <v>0</v>
      </c>
      <c r="L584" t="n">
        <v>2</v>
      </c>
      <c r="M584" t="n">
        <v>0</v>
      </c>
      <c r="N58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85">
      <c r="A585" t="inlineStr">
        <is>
          <t>167036910</t>
        </is>
      </c>
      <c r="B585">
        <f>HYPERLINK("https://vk.com/id167036910", "page link")</f>
        <v/>
      </c>
      <c r="C585" t="inlineStr"/>
      <c r="D585" t="inlineStr"/>
      <c r="E585" t="inlineStr"/>
      <c r="F585" t="inlineStr">
        <is>
          <t xml:space="preserve">20.11.20 </t>
        </is>
      </c>
      <c r="G585" t="inlineStr"/>
      <c r="H585" t="inlineStr"/>
      <c r="I585" t="inlineStr"/>
      <c r="J585" t="inlineStr">
        <is>
          <t>vk</t>
        </is>
      </c>
      <c r="K585" t="n">
        <v>0</v>
      </c>
      <c r="L585" t="n">
        <v>5</v>
      </c>
      <c r="M585" t="n">
        <v>0</v>
      </c>
      <c r="N585" t="inlineStr">
        <is>
          <t>#hentai #ass #Pussy #sex #ero #tits #хентай #эро 
Не забудь подписаться, и луйснуть ❤❤❤ 
Заходи к нас в гости, это твой хентай уголок</t>
        </is>
      </c>
    </row>
    <row r="586">
      <c r="A586" t="inlineStr">
        <is>
          <t>167036910</t>
        </is>
      </c>
      <c r="B586">
        <f>HYPERLINK("https://vk.com/id167036910", "page link")</f>
        <v/>
      </c>
      <c r="C586" t="inlineStr"/>
      <c r="D586" t="inlineStr"/>
      <c r="E586" t="inlineStr"/>
      <c r="F586" t="inlineStr">
        <is>
          <t xml:space="preserve">20.11.20 </t>
        </is>
      </c>
      <c r="G586" t="inlineStr"/>
      <c r="H586" t="inlineStr"/>
      <c r="I586" t="inlineStr"/>
      <c r="J586" t="inlineStr">
        <is>
          <t>vk</t>
        </is>
      </c>
      <c r="K586" t="n">
        <v>0</v>
      </c>
      <c r="L586" t="n">
        <v>5</v>
      </c>
      <c r="M586" t="n">
        <v>0</v>
      </c>
      <c r="N586" t="inlineStr">
        <is>
          <t>#hentai #ass #Pussy #sex #ero #tits #хентай #эро 
Не забудь подписаться, и луйснуть ❤❤❤ 
Заходи к нас в гости, это твой хентай уголок</t>
        </is>
      </c>
    </row>
    <row r="587">
      <c r="A587" t="inlineStr">
        <is>
          <t>41687978</t>
        </is>
      </c>
      <c r="B587">
        <f>HYPERLINK("https://vk.com/id41687978", "page link")</f>
        <v/>
      </c>
      <c r="C587" t="inlineStr"/>
      <c r="D587" t="inlineStr"/>
      <c r="E587" t="inlineStr"/>
      <c r="F587" t="inlineStr">
        <is>
          <t xml:space="preserve">20.11.20 </t>
        </is>
      </c>
      <c r="G587" t="inlineStr"/>
      <c r="H587" t="inlineStr"/>
      <c r="I587" t="inlineStr"/>
      <c r="J587" t="inlineStr">
        <is>
          <t>api android</t>
        </is>
      </c>
      <c r="K587" t="n">
        <v>0</v>
      </c>
      <c r="L587" t="n">
        <v>0</v>
      </c>
      <c r="M587" t="n">
        <v>0</v>
      </c>
      <c r="N587" t="inlineStr">
        <is>
          <t>Палим, экс дэус? Меня спрашивали, на эту тему. Если не хентай, вырубим.
Первый хентай, как выбор первой катки на рампагу с статой в улучшенный PVP-MP.
Steal ❤ "lustful"
What Color?
Стилишь хп и стоишь на сугробе.
Текстурки.
MP-выбешивать врага.Инвиз,по мульту.
kGпии:prGx7oFvcoward.</t>
        </is>
      </c>
    </row>
    <row r="588">
      <c r="A588" t="inlineStr">
        <is>
          <t>146355447</t>
        </is>
      </c>
      <c r="B588">
        <f>HYPERLINK("https://vk.com/id146355447", "page link")</f>
        <v/>
      </c>
      <c r="C588" t="inlineStr"/>
      <c r="D588" t="inlineStr"/>
      <c r="E588" t="inlineStr"/>
      <c r="F588" t="inlineStr">
        <is>
          <t xml:space="preserve">20.11.20 </t>
        </is>
      </c>
      <c r="G588" t="inlineStr"/>
      <c r="H588" t="inlineStr"/>
      <c r="I588" t="inlineStr"/>
      <c r="J588" t="inlineStr">
        <is>
          <t>api</t>
        </is>
      </c>
      <c r="K588" t="n">
        <v>0</v>
      </c>
      <c r="L588" t="n">
        <v>3</v>
      </c>
      <c r="M588" t="n">
        <v>0</v>
      </c>
      <c r="N58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589">
      <c r="A589" t="inlineStr">
        <is>
          <t>583224447</t>
        </is>
      </c>
      <c r="B589">
        <f>HYPERLINK("https://vk.com/id583224447", "page link")</f>
        <v/>
      </c>
      <c r="C589" t="inlineStr"/>
      <c r="D589" t="inlineStr"/>
      <c r="E589" t="inlineStr"/>
      <c r="F589" t="inlineStr">
        <is>
          <t xml:space="preserve">20.11.20 </t>
        </is>
      </c>
      <c r="G589" t="inlineStr"/>
      <c r="H589" t="inlineStr"/>
      <c r="I589" t="inlineStr"/>
      <c r="J589" t="inlineStr">
        <is>
          <t>api</t>
        </is>
      </c>
      <c r="K589" t="n">
        <v>0</v>
      </c>
      <c r="L589" t="n">
        <v>0</v>
      </c>
      <c r="M589" t="n">
        <v>0</v>
      </c>
      <c r="N589" t="inlineStr">
        <is>
          <t>Сэнпай, лол😜🥺</t>
        </is>
      </c>
    </row>
    <row r="590">
      <c r="A590" t="inlineStr">
        <is>
          <t>133480652</t>
        </is>
      </c>
      <c r="B590">
        <f>HYPERLINK("https://vk.com/id133480652", "page link")</f>
        <v/>
      </c>
      <c r="C590" t="inlineStr"/>
      <c r="D590" t="inlineStr"/>
      <c r="E590" t="inlineStr"/>
      <c r="F590" t="inlineStr">
        <is>
          <t xml:space="preserve">20.11.20 </t>
        </is>
      </c>
      <c r="G590" t="inlineStr"/>
      <c r="H590" t="inlineStr"/>
      <c r="I590" t="inlineStr"/>
      <c r="J590" t="inlineStr">
        <is>
          <t>api</t>
        </is>
      </c>
      <c r="K590" t="n">
        <v>0</v>
      </c>
      <c r="L590" t="n">
        <v>2</v>
      </c>
      <c r="M590" t="n">
        <v>0</v>
      </c>
      <c r="N59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91">
      <c r="A591" t="inlineStr">
        <is>
          <t>167036910</t>
        </is>
      </c>
      <c r="B591">
        <f>HYPERLINK("https://vk.com/id167036910", "page link")</f>
        <v/>
      </c>
      <c r="C591" t="inlineStr"/>
      <c r="D591" t="inlineStr"/>
      <c r="E591" t="inlineStr"/>
      <c r="F591" t="inlineStr">
        <is>
          <t xml:space="preserve">20.11.20 </t>
        </is>
      </c>
      <c r="G591" t="inlineStr"/>
      <c r="H591" t="inlineStr"/>
      <c r="I591" t="inlineStr"/>
      <c r="J591" t="inlineStr">
        <is>
          <t>vk</t>
        </is>
      </c>
      <c r="K591" t="n">
        <v>0</v>
      </c>
      <c r="L591" t="n">
        <v>7</v>
      </c>
      <c r="M591" t="n">
        <v>0</v>
      </c>
      <c r="N591" t="inlineStr">
        <is>
          <t>#hentai #ass #Pussy #sex #ero #tits #хентай #эро 
Не забудь подписаться, и луйснуть ❤❤❤ 
Заходи к нас в гости, это твой хентай уголок</t>
        </is>
      </c>
    </row>
    <row r="592">
      <c r="A592" t="inlineStr">
        <is>
          <t>146355447</t>
        </is>
      </c>
      <c r="B592">
        <f>HYPERLINK("https://vk.com/id146355447", "page link")</f>
        <v/>
      </c>
      <c r="C592" t="inlineStr"/>
      <c r="D592" t="inlineStr"/>
      <c r="E592" t="inlineStr"/>
      <c r="F592" t="inlineStr">
        <is>
          <t xml:space="preserve">20.11.20 </t>
        </is>
      </c>
      <c r="G592" t="inlineStr"/>
      <c r="H592" t="inlineStr"/>
      <c r="I592" t="inlineStr"/>
      <c r="J592" t="inlineStr">
        <is>
          <t>api</t>
        </is>
      </c>
      <c r="K592" t="n">
        <v>0</v>
      </c>
      <c r="L592" t="n">
        <v>2</v>
      </c>
      <c r="M592" t="n">
        <v>0</v>
      </c>
      <c r="N59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593">
      <c r="A593" t="inlineStr">
        <is>
          <t>133480652</t>
        </is>
      </c>
      <c r="B593">
        <f>HYPERLINK("https://vk.com/id133480652", "page link")</f>
        <v/>
      </c>
      <c r="C593" t="inlineStr"/>
      <c r="D593" t="inlineStr"/>
      <c r="E593" t="inlineStr"/>
      <c r="F593" t="inlineStr">
        <is>
          <t xml:space="preserve">20.11.20 </t>
        </is>
      </c>
      <c r="G593" t="inlineStr"/>
      <c r="H593" t="inlineStr"/>
      <c r="I593" t="inlineStr"/>
      <c r="J593" t="inlineStr">
        <is>
          <t>api</t>
        </is>
      </c>
      <c r="K593" t="n">
        <v>0</v>
      </c>
      <c r="L593" t="n">
        <v>2</v>
      </c>
      <c r="M593" t="n">
        <v>0</v>
      </c>
      <c r="N59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94">
      <c r="A594" t="inlineStr">
        <is>
          <t>146355447</t>
        </is>
      </c>
      <c r="B594">
        <f>HYPERLINK("https://vk.com/id146355447", "page link")</f>
        <v/>
      </c>
      <c r="C594" t="inlineStr"/>
      <c r="D594" t="inlineStr"/>
      <c r="E594" t="inlineStr"/>
      <c r="F594" t="inlineStr">
        <is>
          <t xml:space="preserve">20.11.20 </t>
        </is>
      </c>
      <c r="G594" t="inlineStr"/>
      <c r="H594" t="inlineStr"/>
      <c r="I594" t="inlineStr"/>
      <c r="J594" t="inlineStr">
        <is>
          <t>api</t>
        </is>
      </c>
      <c r="K594" t="n">
        <v>0</v>
      </c>
      <c r="L594" t="n">
        <v>3</v>
      </c>
      <c r="M594" t="n">
        <v>0</v>
      </c>
      <c r="N59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595">
      <c r="A595" t="inlineStr">
        <is>
          <t>133480652</t>
        </is>
      </c>
      <c r="B595">
        <f>HYPERLINK("https://vk.com/id133480652", "page link")</f>
        <v/>
      </c>
      <c r="C595" t="inlineStr"/>
      <c r="D595" t="inlineStr"/>
      <c r="E595" t="inlineStr"/>
      <c r="F595" t="inlineStr">
        <is>
          <t xml:space="preserve">20.11.20 </t>
        </is>
      </c>
      <c r="G595" t="inlineStr"/>
      <c r="H595" t="inlineStr"/>
      <c r="I595" t="inlineStr"/>
      <c r="J595" t="inlineStr">
        <is>
          <t>api</t>
        </is>
      </c>
      <c r="K595" t="n">
        <v>0</v>
      </c>
      <c r="L595" t="n">
        <v>1</v>
      </c>
      <c r="M595" t="n">
        <v>0</v>
      </c>
      <c r="N59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596">
      <c r="A596" t="inlineStr">
        <is>
          <t>151695945</t>
        </is>
      </c>
      <c r="B596">
        <f>HYPERLINK("https://vk.com/id151695945", "page link")</f>
        <v/>
      </c>
      <c r="C596" t="inlineStr"/>
      <c r="D596" t="inlineStr"/>
      <c r="E596" t="inlineStr"/>
      <c r="F596" t="inlineStr">
        <is>
          <t xml:space="preserve">20.11.20 </t>
        </is>
      </c>
      <c r="G596" t="inlineStr"/>
      <c r="H596" t="inlineStr"/>
      <c r="I596" t="inlineStr"/>
      <c r="J596" t="inlineStr">
        <is>
          <t>api</t>
        </is>
      </c>
      <c r="K596" t="n">
        <v>0</v>
      </c>
      <c r="L596" t="n">
        <v>0</v>
      </c>
      <c r="M596" t="n">
        <v>0</v>
      </c>
      <c r="N596" t="inlineStr">
        <is>
          <t>#Only_hentai
Вторжение на горячие источники (Onsen Infiltration) | Автоматически скопировано из группы: =&gt; https://vk.com/club248635</t>
        </is>
      </c>
    </row>
    <row r="597">
      <c r="A597" t="inlineStr">
        <is>
          <t>248635</t>
        </is>
      </c>
      <c r="B597">
        <f>HYPERLINK("https://vk.com/id248635", "page link")</f>
        <v/>
      </c>
      <c r="C597" t="inlineStr"/>
      <c r="D597" t="inlineStr"/>
      <c r="E597" t="inlineStr"/>
      <c r="F597" t="inlineStr">
        <is>
          <t xml:space="preserve">20.11.20 </t>
        </is>
      </c>
      <c r="G597" t="inlineStr"/>
      <c r="H597" t="inlineStr"/>
      <c r="I597" t="inlineStr"/>
      <c r="J597" t="inlineStr">
        <is>
          <t>vk</t>
        </is>
      </c>
      <c r="K597" t="n">
        <v>0</v>
      </c>
      <c r="L597" t="n">
        <v>10</v>
      </c>
      <c r="M597" t="n">
        <v>0</v>
      </c>
      <c r="N597" t="inlineStr">
        <is>
          <t>#Only_hentai
Вторжение на горячие источники (Onsen Infiltration)</t>
        </is>
      </c>
    </row>
    <row r="598">
      <c r="A598" t="inlineStr">
        <is>
          <t>167036910</t>
        </is>
      </c>
      <c r="B598">
        <f>HYPERLINK("https://vk.com/id167036910", "page link")</f>
        <v/>
      </c>
      <c r="C598" t="inlineStr"/>
      <c r="D598" t="inlineStr"/>
      <c r="E598" t="inlineStr"/>
      <c r="F598" t="inlineStr">
        <is>
          <t xml:space="preserve">20.11.20 </t>
        </is>
      </c>
      <c r="G598" t="inlineStr"/>
      <c r="H598" t="inlineStr"/>
      <c r="I598" t="inlineStr"/>
      <c r="J598" t="inlineStr">
        <is>
          <t>vk</t>
        </is>
      </c>
      <c r="K598" t="n">
        <v>0</v>
      </c>
      <c r="L598" t="n">
        <v>6</v>
      </c>
      <c r="M598" t="n">
        <v>0</v>
      </c>
      <c r="N598" t="inlineStr">
        <is>
          <t>#hentai #ass #Pussy #sex #ero #tits #хентай #эро 
Не забудь подписаться, и луйснуть ❤❤❤ 
Заходи к нас в гости, это твой хентай уголок</t>
        </is>
      </c>
    </row>
    <row r="599">
      <c r="A599" t="inlineStr">
        <is>
          <t>431111687</t>
        </is>
      </c>
      <c r="B599">
        <f>HYPERLINK("https://vk.com/id431111687", "page link")</f>
        <v/>
      </c>
      <c r="C599" t="inlineStr"/>
      <c r="D599" t="inlineStr"/>
      <c r="E599" t="inlineStr"/>
      <c r="F599" t="inlineStr">
        <is>
          <t xml:space="preserve">20.11.20 </t>
        </is>
      </c>
      <c r="G599" t="inlineStr"/>
      <c r="H599" t="inlineStr"/>
      <c r="I599" t="inlineStr"/>
      <c r="J599" t="inlineStr">
        <is>
          <t>api android</t>
        </is>
      </c>
      <c r="K599" t="n">
        <v>0</v>
      </c>
      <c r="L599" t="n">
        <v>0</v>
      </c>
      <c r="M599" t="n">
        <v>0</v>
      </c>
      <c r="N599" t="inlineStr">
        <is>
          <t>вполне годный хентай на раз, отличная постановка, но сюжета нет. Правда говоря, он и не нужен🧐</t>
        </is>
      </c>
    </row>
    <row r="600">
      <c r="A600" t="inlineStr">
        <is>
          <t>146355447</t>
        </is>
      </c>
      <c r="B600">
        <f>HYPERLINK("https://vk.com/id146355447", "page link")</f>
        <v/>
      </c>
      <c r="C600" t="inlineStr"/>
      <c r="D600" t="inlineStr"/>
      <c r="E600" t="inlineStr"/>
      <c r="F600" t="inlineStr">
        <is>
          <t xml:space="preserve">20.11.20 </t>
        </is>
      </c>
      <c r="G600" t="inlineStr"/>
      <c r="H600" t="inlineStr"/>
      <c r="I600" t="inlineStr"/>
      <c r="J600" t="inlineStr">
        <is>
          <t>api</t>
        </is>
      </c>
      <c r="K600" t="n">
        <v>0</v>
      </c>
      <c r="L600" t="n">
        <v>0</v>
      </c>
      <c r="M600" t="n">
        <v>0</v>
      </c>
      <c r="N600"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601">
      <c r="A601" t="inlineStr">
        <is>
          <t>198559883</t>
        </is>
      </c>
      <c r="B601">
        <f>HYPERLINK("https://vk.com/id198559883", "page link")</f>
        <v/>
      </c>
      <c r="C601" t="inlineStr"/>
      <c r="D601" t="inlineStr"/>
      <c r="E601" t="inlineStr"/>
      <c r="F601" t="inlineStr">
        <is>
          <t xml:space="preserve">20.11.20 </t>
        </is>
      </c>
      <c r="G601" t="inlineStr"/>
      <c r="H601" t="inlineStr"/>
      <c r="I601" t="inlineStr"/>
      <c r="J601" t="inlineStr">
        <is>
          <t>api android</t>
        </is>
      </c>
      <c r="K601" t="n">
        <v>5</v>
      </c>
      <c r="L601" t="n">
        <v>9</v>
      </c>
      <c r="M601" t="n">
        <v>0</v>
      </c>
      <c r="N601" t="inlineStr">
        <is>
          <t>Как вам идея создать группу с хентай артами</t>
        </is>
      </c>
    </row>
    <row r="602">
      <c r="A602" t="inlineStr">
        <is>
          <t>163175944</t>
        </is>
      </c>
      <c r="B602">
        <f>HYPERLINK("https://vk.com/id163175944", "page link")</f>
        <v/>
      </c>
      <c r="C602" t="inlineStr"/>
      <c r="D602" t="inlineStr"/>
      <c r="E602" t="inlineStr"/>
      <c r="F602" t="inlineStr">
        <is>
          <t xml:space="preserve">20.11.20 </t>
        </is>
      </c>
      <c r="G602" t="inlineStr"/>
      <c r="H602" t="inlineStr"/>
      <c r="I602" t="inlineStr"/>
      <c r="J602" t="inlineStr">
        <is>
          <t>vk</t>
        </is>
      </c>
      <c r="K602" t="n">
        <v>0</v>
      </c>
      <c r="L602" t="n">
        <v>2</v>
      </c>
      <c r="M602" t="n">
        <v>0</v>
      </c>
      <c r="N602" t="inlineStr">
        <is>
          <t>Монолог Милославского:
Атрибутика с корейцами захватывает аниме-магазины 
Сейчас порой приходится искать в аниме магазины АНИМЕ товары 
Зато ускоглазые желтые лица встречают вас с порога 
Нет, я ничего не имею против корейцев 
Ибо как гласит надпить на стене орочьего поселения "Ненавижу расизм и эльфов" 
Но але, это АНИМЕ-магазин 
А не k-pop магазин 
Ок, пусть корейцы будут 
Но не больше же, чем аниме 
Либо так, либо переименовывайте Акихабару в Цоехабару 
Или Кореехибару 
И ты идешь, а со всех сторон на тебя смотрят корейские мальчики-зайчики 
И ты такой: "Ме, черт с ними. Где мое аниме?)" 
Спрашиваешь у продавца, мол, где аниме? 
Или хотя бы, ну худой конец, хентай 
Худой конец, ахахаха, иронично 
Вот 
А продавец тебе такой 
당신은 바보? 우리는 세계를 지배! 
И ты не знаешь, что теперь делать 
А вдруг он тебя геем назвал?</t>
        </is>
      </c>
    </row>
    <row r="603">
      <c r="A603" t="inlineStr">
        <is>
          <t>133480652</t>
        </is>
      </c>
      <c r="B603">
        <f>HYPERLINK("https://vk.com/id133480652", "page link")</f>
        <v/>
      </c>
      <c r="C603" t="inlineStr"/>
      <c r="D603" t="inlineStr"/>
      <c r="E603" t="inlineStr"/>
      <c r="F603" t="inlineStr">
        <is>
          <t xml:space="preserve">20.11.20 </t>
        </is>
      </c>
      <c r="G603" t="inlineStr"/>
      <c r="H603" t="inlineStr"/>
      <c r="I603" t="inlineStr"/>
      <c r="J603" t="inlineStr">
        <is>
          <t>api</t>
        </is>
      </c>
      <c r="K603" t="n">
        <v>0</v>
      </c>
      <c r="L603" t="n">
        <v>4</v>
      </c>
      <c r="M603" t="n">
        <v>0</v>
      </c>
      <c r="N60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04">
      <c r="A604" t="inlineStr">
        <is>
          <t>178827934</t>
        </is>
      </c>
      <c r="B604">
        <f>HYPERLINK("https://vk.com/id178827934", "page link")</f>
        <v/>
      </c>
      <c r="C604" t="inlineStr"/>
      <c r="D604" t="inlineStr"/>
      <c r="E604" t="inlineStr"/>
      <c r="F604" t="inlineStr">
        <is>
          <t xml:space="preserve">20.11.20 </t>
        </is>
      </c>
      <c r="G604" t="inlineStr"/>
      <c r="H604" t="inlineStr"/>
      <c r="I604" t="inlineStr"/>
      <c r="J604" t="inlineStr">
        <is>
          <t>api iphone</t>
        </is>
      </c>
      <c r="K604" t="n">
        <v>5</v>
      </c>
      <c r="L604" t="n">
        <v>78</v>
      </c>
      <c r="M604" t="n">
        <v>0</v>
      </c>
      <c r="N604" t="inlineStr">
        <is>
          <t>Хентая с тентаклями не будет</t>
        </is>
      </c>
    </row>
    <row r="605">
      <c r="A605" t="inlineStr">
        <is>
          <t>200067636</t>
        </is>
      </c>
      <c r="B605">
        <f>HYPERLINK("https://vk.com/id200067636", "page link")</f>
        <v/>
      </c>
      <c r="C605" t="inlineStr"/>
      <c r="D605" t="inlineStr"/>
      <c r="E605" t="inlineStr"/>
      <c r="F605" t="inlineStr">
        <is>
          <t xml:space="preserve">20.11.20 </t>
        </is>
      </c>
      <c r="G605" t="inlineStr"/>
      <c r="H605" t="inlineStr"/>
      <c r="I605" t="inlineStr"/>
      <c r="J605" t="inlineStr">
        <is>
          <t>api android</t>
        </is>
      </c>
      <c r="K605" t="n">
        <v>18</v>
      </c>
      <c r="L605" t="n">
        <v>5</v>
      </c>
      <c r="M605" t="n">
        <v>0</v>
      </c>
      <c r="N605" t="inlineStr">
        <is>
          <t>[club200067636|Рофляный хентай]</t>
        </is>
      </c>
    </row>
    <row r="606">
      <c r="A606" t="inlineStr">
        <is>
          <t>167036910</t>
        </is>
      </c>
      <c r="B606">
        <f>HYPERLINK("https://vk.com/id167036910", "page link")</f>
        <v/>
      </c>
      <c r="C606" t="inlineStr"/>
      <c r="D606" t="inlineStr"/>
      <c r="E606" t="inlineStr"/>
      <c r="F606" t="inlineStr">
        <is>
          <t xml:space="preserve">20.11.20 </t>
        </is>
      </c>
      <c r="G606" t="inlineStr"/>
      <c r="H606" t="inlineStr"/>
      <c r="I606" t="inlineStr"/>
      <c r="J606" t="inlineStr">
        <is>
          <t>vk</t>
        </is>
      </c>
      <c r="K606" t="n">
        <v>0</v>
      </c>
      <c r="L606" t="n">
        <v>10</v>
      </c>
      <c r="M606" t="n">
        <v>0</v>
      </c>
      <c r="N606" t="inlineStr">
        <is>
          <t>#hentai #ass #Pussy #sex #ero #tits #хентай #эро 
Не забудь подписаться, и луйснуть ❤❤❤ 
Заходи к нас в гости, это твой хентай уголок</t>
        </is>
      </c>
    </row>
    <row r="607">
      <c r="A607" t="inlineStr">
        <is>
          <t>58513718</t>
        </is>
      </c>
      <c r="B607">
        <f>HYPERLINK("https://vk.com/id58513718", "page link")</f>
        <v/>
      </c>
      <c r="C607" t="inlineStr"/>
      <c r="D607" t="inlineStr"/>
      <c r="E607" t="inlineStr"/>
      <c r="F607" t="inlineStr">
        <is>
          <t xml:space="preserve">20.11.20 </t>
        </is>
      </c>
      <c r="G607" t="inlineStr"/>
      <c r="H607" t="inlineStr"/>
      <c r="I607" t="inlineStr"/>
      <c r="J607" t="inlineStr">
        <is>
          <t>api android</t>
        </is>
      </c>
      <c r="K607" t="n">
        <v>3</v>
      </c>
      <c r="L607" t="n">
        <v>49</v>
      </c>
      <c r="M607" t="n">
        <v>0</v>
      </c>
      <c r="N607" t="inlineStr">
        <is>
          <t>TOSHIUE ELĪTE ONNA KISHI GA BOKU NO MAE DE DAKE KAWAII
Рецензия: Пацан влюбляется в командира своего отряда. Вы, кстати, тоже. Не хентай, есчо
Рекомендую</t>
        </is>
      </c>
    </row>
    <row r="608">
      <c r="A608" t="inlineStr">
        <is>
          <t>167036910</t>
        </is>
      </c>
      <c r="B608">
        <f>HYPERLINK("https://vk.com/id167036910", "page link")</f>
        <v/>
      </c>
      <c r="C608" t="inlineStr"/>
      <c r="D608" t="inlineStr"/>
      <c r="E608" t="inlineStr"/>
      <c r="F608" t="inlineStr">
        <is>
          <t xml:space="preserve">20.11.20 </t>
        </is>
      </c>
      <c r="G608" t="inlineStr"/>
      <c r="H608" t="inlineStr"/>
      <c r="I608" t="inlineStr"/>
      <c r="J608" t="inlineStr">
        <is>
          <t>vk</t>
        </is>
      </c>
      <c r="K608" t="n">
        <v>0</v>
      </c>
      <c r="L608" t="n">
        <v>4</v>
      </c>
      <c r="M608" t="n">
        <v>0</v>
      </c>
      <c r="N608" t="inlineStr">
        <is>
          <t>#hentai #ass #Pussy #sex #ero #tits #хентай #эро 
Не забудь подписаться, и луйснуть ❤❤❤ 
Заходи к нас в гости, это твой хентай уголок</t>
        </is>
      </c>
    </row>
    <row r="609">
      <c r="A609" t="inlineStr">
        <is>
          <t>146355447</t>
        </is>
      </c>
      <c r="B609">
        <f>HYPERLINK("https://vk.com/id146355447", "page link")</f>
        <v/>
      </c>
      <c r="C609" t="inlineStr"/>
      <c r="D609" t="inlineStr"/>
      <c r="E609" t="inlineStr"/>
      <c r="F609" t="inlineStr">
        <is>
          <t xml:space="preserve">20.11.20 </t>
        </is>
      </c>
      <c r="G609" t="inlineStr"/>
      <c r="H609" t="inlineStr"/>
      <c r="I609" t="inlineStr"/>
      <c r="J609" t="inlineStr">
        <is>
          <t>api</t>
        </is>
      </c>
      <c r="K609" t="n">
        <v>0</v>
      </c>
      <c r="L609" t="n">
        <v>1</v>
      </c>
      <c r="M609" t="n">
        <v>0</v>
      </c>
      <c r="N60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610">
      <c r="A610" t="inlineStr">
        <is>
          <t>189129320</t>
        </is>
      </c>
      <c r="B610">
        <f>HYPERLINK("https://vk.com/id189129320", "page link")</f>
        <v/>
      </c>
      <c r="C610" t="inlineStr"/>
      <c r="D610" t="inlineStr"/>
      <c r="E610" t="inlineStr"/>
      <c r="F610" t="inlineStr">
        <is>
          <t xml:space="preserve">20.11.20 </t>
        </is>
      </c>
      <c r="G610" t="inlineStr"/>
      <c r="H610" t="inlineStr"/>
      <c r="I610" t="inlineStr"/>
      <c r="J610" t="inlineStr">
        <is>
          <t>vk</t>
        </is>
      </c>
      <c r="K610" t="n">
        <v>0</v>
      </c>
      <c r="L610" t="n">
        <v>0</v>
      </c>
      <c r="M610" t="n">
        <v>0</v>
      </c>
      <c r="N610" t="inlineStr">
        <is>
          <t>[ебля порно секс милфы футбол арсенал ливерпуль копро бдсм цп детское порно центральный процессор child porn двач узкая пизда дырочка хабиб футфетиш грудь сиськи хуй член писька вагина стонет кончила кончил на лицо кремпай хентай]</t>
        </is>
      </c>
    </row>
    <row r="611">
      <c r="A611" t="inlineStr">
        <is>
          <t>200270679</t>
        </is>
      </c>
      <c r="B611">
        <f>HYPERLINK("https://vk.com/id200270679", "page link")</f>
        <v/>
      </c>
      <c r="C611" t="inlineStr"/>
      <c r="D611" t="inlineStr"/>
      <c r="E611" t="inlineStr"/>
      <c r="F611" t="inlineStr">
        <is>
          <t xml:space="preserve">20.11.20 </t>
        </is>
      </c>
      <c r="G611" t="inlineStr"/>
      <c r="H611" t="inlineStr"/>
      <c r="I611" t="inlineStr"/>
      <c r="J611" t="inlineStr">
        <is>
          <t>api</t>
        </is>
      </c>
      <c r="K611" t="n">
        <v>0</v>
      </c>
      <c r="L611" t="n">
        <v>0</v>
      </c>
      <c r="M611" t="n">
        <v>0</v>
      </c>
      <c r="N611" t="inlineStr">
        <is>
          <t>Еще вчера я ел дешевые макароны, а сегодня в автосалоне покупаю новый комфортабельный автомобиль. Да, в это трудно поверить, что всего за один день можно достичь такого результата.
На вопрос "как это получилось?" напрашивается простой ответ: бинарные опционы на торгах, инфобизнес без вложений в сети, торговля золотом без НДС и ларек с чебуреками у себя на деревне по франшизе - все, что сейчас активно рекламируется в сети интернет, как способ мгновенно разбогатеть.
Вы все про них слышали, так как в рекламные бюджеты этих объявлений вваливают огромные деньги. Откуда берутся деньги? А с тех, кто участвует в подобных схемах "успешного успеха", пирамид, бизнес-клубов, он-лайн курсов коучинга и прочей лабуды.
Как люди решаются на такое? Да очень просто! Внезапно они понимают, что им нужны деньги на отдельную квартиру для себя или детей, машину... или "вдруг" в процессе жизни ухудшилось состояние здоровья и требуются деньги на лекарства (Да кто бы мог подумать, что обслуживать здоровье к зрелости будет становиться все дороже и дороже, а сил на работу, чтобы получить эти деньги, будет все меньше и меньше?) И решаются. Так и происходит... иначе бы население регулярно не вляпывалось во все эти МММ и их более современные сетевые итерации.
Вот если бы получалось думать... и думать заранее, то у каждого был бы сейчас и новый автомобиль, и отдельное жилье, и здоровье, и время на семью, путешествия, хобби и другие свои интересы.
дистанционное обучение сош
обучение мерам пожарной безопасности
торги на фондовой бирже
служба торговли
бинарные опционы демо альпари онлайн
сливы инфопродуктов телеграмм
работа онлайн
динамика саморазвития
сайты обучения форекс
бгпу обучение
целевой бизнес
каталог акций ростов на дону
объекты реальных инвестиций
рубль на форекс онлайн график
первый этап развития
трейдинг адопт ми
как помочь ребенку в учебе
акций третий
схемы по русскому
сезон бизнеса
развитие японии
администрация инвестиции
время работы бирж форекс
интеллект история
правовые инвестиции
интеллект на английском
арсенал трейдинг в краснодаре каталог
открытие кейсов в cs
красный учеба
биржа труда по безработице онлайн
как сделать искусственный интеллект
ставка рефинансирования цб
военная торговля
цена время форекс
бинарные опционы покет
наука саморазвития
средний бизнес
обучение moodle
доступная акции
курс доллара на ноябрь 2020
какая ставка по ипотеке
биржа по району
налогообложение усн доходы
федеральные программы развития
ставки официальный букмекерская контора
мануал octavia
развитие речи сказки
изучение внешнего
рентой называется доход
схема автобуса
бинарные опционы как правильно
противодействие отмыванию преступных доходов
торговля сладостями
оптовая торговля ип
фондовая биржа акции
торговля в средневековом городе
акции мосбиржи
изучение среды обитания
форекс игроки
развитие страны
книги про саморазвитие для подростков
грааль форекс
бизнес текст пример
тома бизнес
виды искусственного интеллекта
глобал трейдинг канцтовары
самый точный прогноз погоды
работы школа россии 3 класс
6t30 мануал
лукойл резервнефтепродукт трейдинг
прогнозы форекс аналитиков
момент курса
национальный рынок
ничего учеба
курсом йеной к рублем
профессии 3 класс
денежные бизнесы
курс 9
департамент инвестиций краснодарского
доходы санкт петербурга
травничество 3 3 5 гайд
курсы преподавания
кейс педагогических ситуаций
частные внутренние инвестиции
простая ставка процента
источник изучения
сбербанк бизнес онлайн корпоративным
rimworld гайд
работа вахтой в москве
изучение техник
гайд hunter
развитие земной
профессия пекарь
прогноз дербент
обучение детей 6 лет
схема предложения 1 класс
изучение реализации
торговля овощами и фруктами
изучение английских слов
бюджет доходов и расходов
обычные профессии
учитель развитие
равен акции
гайд на ассасина
курс евро продажа
форекс фор ю
бинарные опционы без верификации
профессия составить слова
изучение глазами
курс 7
мануал форд куга 2
консультация развитие
организация учета в торговле
бинарные опционы на айфон
прогноз погоды на неделю гисметео
верны ли суждения о доходах
работа поль
манишка спицами схема
айон 3 5 гайд
каким саморазвитием заняться
следующая работа
трейдинг где лучше торговать
кейс по дисциплине
мануал тойота витц
ставка компания
115 фз легализация доходов
система обучения детей
курс евро продать
мцд схема станций
территория бизнеса
покупка доходов
инвестиции мероприятия
самосознание и саморазвитие личности
процентная ставка в сбербанке
показатель розничной торговли
что значит саморазвитие
доход семьи прожиточный минимум
биржа труда рядом
методы изучения органов
мануал мазда сх5
физическому лицу сумма полученного дохода
рынок назначение
форекс клуб минимальный депозит
бизнес вектор
работа стала
привлекая знания обществоведческого курса составьте
гайды блоггеров
погрузчики мануал
обучение жизнью
код дохода 2012
нужна ли работа
изучение эффективного
опель вектра б мануал
спицами для женщин описаниями схемами
eq эмоциональный интеллект
мануал затяжки
торговля индульгенциями
курс доллара онлайн на сегодня
магазин рынок
изучение опыта
обучение с ограниченными возможностями здоровья
сложившаяся на рынке
сервис мануал ноутбуков
увлекаюсь изучением
тинькофф инвестиции ответы 6
содержание дохода
пост трейдинг
школа изучения русского языка
квартиры вторичный рынок 2 комнатные
правильная схема
схемы для лета вязания спицами
мэй гайд
ари гайд
тренер саморазвития
скачать форекс начинающим
мануалы мондео
формы международной торговли
купить ноутбук для учебы
процесс развития человека
максимальный рынок
форекс оф
доход 15
регистрация онлайн заработка
мануал ноутбуков hp
рынок вконтакте
смотреть рашен тревел гайд
артем трейдинг
интеллект дельфинов
профессии 11 класс
подходы к инвестициям
обработка персональных данных учеба
доходы основных средств
работа в выходные дни
чистые инвестиции расчет
прогноз погоды 10 гисметео
период обучения
курская биржа труда
лет профессии
форекс отзывы трейдеров
развитие тканей
главный кейс
сигналы для бинарных опционов
форекс фою личный
звания в учебе
свежие вакансии на бирже
мордкович 8 класс углубленное изучение
курс куда
можно ли заработать на форексе
мануал опель астра g
трейдинг купить
ковальцов трейдинг
курс рубля онлайн
кухни акции
развитие клетки
белая дача трейдинг
мем учеба
какие книги для саморазвития
товары по акции
схема принципов
афанасьева михеева углубленное изучение
топ 10 книг по саморазвитию
работа приходящей
мотивация профессия
схема переключения передач
культурный интеллект
тесо гайд
мануал солярис
тема развитие людей
60 дней трейдинга александр герчик
где научиться трейдингу
бизнес в 2020 году
патент для торговли ип
доля иностранных инвестиций
инвестиции в активы
средства обучения детей
заработок онлайн с моментальным выводом
форекс график курса золота
хочу выбрать профессию
обучение детей 7 лет
российские биржи акций
perfect world mobile гайд
кейсы онлайн школ
лучший изучение английского языка
биржа иркутск
мануал тойота ленд крузер прадо
бесплатный кейс го
крупный доход
обучение школьников 2020
акции челябинск каталог цены
дистанционное обучение в челябинской области
обучение торговли на бинарных опционах
подходы к изучению человека
sharp мануал
выход на рынок
гайд прото пал
профессия секретарь
онлайн график цен форекс
схема записи
колледж мал бизнеса
сервера с бесплатным донат кейсом
афанасьев 3 год обучения
форекс 1
нематериальные инвестиции
назначение доходов
основы торговли
ирелия гайд
1 ставка рядом
ориентация на саморазвитие
синхронный формат предполагает изучение
тормоза мануал
суть учебы
сладкий флирт университет эпизод гайд
котировки валют онлайн форекс
налоговые доходы рф
официальный сайт торговли
новые акции купить
10 самых востребованных профессий
работа составление
чем отличается интеллект
форекс евро доллар онлайн
работа слесарем
бинарные опционы узбекистан
интеллект карта на тему
ооо еврохим трейдинг рус
гайд клуб романтики страсти
духовное развитие личности
бесплатные курсы трейдинга для начинающих
зональный трейдинг купить
сигналы бинарных опционов телеграм
интеллект иванов
папка кейс
акции 2017
математика 2 работа
режим работы город
занятие в средней по развитию
как купить валюту на бирже
рассчитать стоимость инвестиции
обучение ярославль
счет для бизнеса
онлайн заработок в интернете яндекс
фулхэм вест прогноз
нэп в торговле
практическая работа 8
изучение строения растений
прогноз погоды в оле
факторы предпринимательского дохода
кинг акция
ставка 200
схема сети
скачать форекс клуб
как пользоваться трейдингом
курс криптовалют онлайн
профессии связанные с ответ
учеба спи
прогноз на 14 дней ростов
прогноз курса доллара на завтра
каталогами мебель с ценами акции
профессии гуманитарного профиля
программа эмоционального интеллекта
эмоциональный интеллект примеры
курс за 10 лет
лабораторная работа 10
номинальный и реальный доход
хентай учеба со старшими сестренками
прогноз на 7
розничная торговля осуществляемая через объекты
методы изучения измерения
доходы миллионы
мануал корса
признаки обучения
наряд на работу
ниссан х трейл мануал
секрет небес гайд
схема метро
рынок производителей товаров и услуг
мануал бмв
контрольная работа 6 по теме
цифра 3 схема
прогнозы москва и московская область
учеба на 5
высш учеб заведений м издательский
схема круглого
русский язык проверочные работы канакина
поведение в учебе
потребности человека саморазвитие
направление в учебе
обучение на психолога
fallout 76 гайды
москвич мануал
сайты для саморазвития на русском
изучение арктики
схема общества
создать обучение
эл схема
учиться после 9 класса профессии
институт поступление
совкомбанк ставки
сверхурочная работа
понижающая ставка
ооо тд максима трейдинг
реальный заработок онлайн
билла акции
изучение родного
беларусбанк курс
биржа труда по прописке
спрос на профессии
учеб пособие для вузов под
акции на мясо
класс по изучению математики
код оквэд розничная торговля
торговля и хранение
мануалы whirlpool
язык проверочные работы 2 класс
индивидуальные рынки
изучение наследования признаков
профинанс форекс курсы валют
как покупать инвестиции
курс на сегодня нижний новгород
биржа безработных
развитие речи 3
zeus 2 0 бинарные опционы
обучение английскому 6 класс
формирование и развитие навыков
биржа ленинградской области
сильные рынки
тесты тинькофф инвестиции
компьютерный помощь онлайн заработок
учеб для студ пед вузов
оборудование для торговли
акция открытый
общая торговля
форд ремонт мануалы
лидеры рынка
зачем эмоциональный интеллект
магнит скрепыш акция 2020
прогноз лета 2020 в россии
выбор рынка
методы и приемы обучения
самостоятельные работы петерсон 2 класс
проблемы рынка
как называется наука изучения
рынок в суммах
мануал к игре
закупка по государственным инвестициям
скачать взломанную standoff кейс
востребованные профессии
банковский кредит бизнесу
партнерка инфопродуктов
восстановление учебы
развитие ног
железы схема
курс лиры форекс
акции вологда
примеры предметов изучения
бизнес режим
изучение строения земли
риски бизнеса
отдельное обучение
купить акции в интернете
проведение работ
саморазвитие мотивация успех
российское экономическое развитие
разработка инфопродукта
вторым источником саморазвития общества как
акции на ммвб в реальном
купить телевизор по акции
развитие земли
план профессионального саморазвития
схема внутренних органов
дизайн трейдинг
схема корня
источники финансирования инвестиций
инвестиции в основной капитал 2020
ответственная работа
дикси акции московская область
фишер инвестиции
теория работы
связанное обучение
24 часа кейс
обучение в краснодаре
глобал трейдинг канцтовары каталог
интеллект директор
смотреть меняет профессию
бинарные опционы олимп трейд
московское обучение
краткое изучение
инструменты профессионального саморазвития
приходили доход
рома прогноз
финансист профессия
аналитика бинарных опционов онлайн
процесс изучения детей
самые востребованные профессии года
вакансия водитель
процентная ставка 10 годовых
базовый интеллект
покер опшен бинарные опционы
самая хорошая молитва на торговлю
торг на бирже
курсы будущего
изучение конфликта
тинькофф бизнес личный кабинет
налоговая ставка 1 1
курсы смоленск
бинарных опционов 2019
будет ли обучение в 2020
торговля между городами
прогноз ахмат
история доходов
гайд анхоли дк пве
8 вид обучения
монк гайд
курсы графического
бинарные опционы статистика
ставка дисконтирования
торговая площадь торговля
промышленные инвестиции
13 кейсов
порядок инвестиций
лучшие фильмы для саморазвития
инвестиции отзывы реальных людей
курс валют цб
география какие профессии
80 поражения легких прогноз
открытие изучение
ограничение работы
котировка акций на бирже
7 кейсов
инфопродукт фролова
прогноз погоды сейчас
источники доходов государственного бюджета
ставка рефинансирования банка
акции втб форум
дальнейшая учеба
изучение строения фасоли лабораторная работа
связать спицами схемы с описанием
курс доллара банки казани
авито работа работодатель
бинарные опционы рейтинг 2019
втб бизнес онлайн личный
издержки и доходы фирмы
доходы руководителей
курс банк таджикистан сегодня
профессия архитектор
работа 19
прогноз погоды челябинск на 10
кейс технология предполагает обеспечение
учеба в 2020 году
металл трейдинг
регулирование рынка ценных бумаг
схема производства
непрямое развитие
индивидуальный предприниматель розничная торговля
учеба в пенсионный стаж
схема 3 3 3 1
фирмы на рынке услуг
финам форекс кабинет
бкс инвестиции для новичков отзывы
мануал вольво скачать
рынок садовод женские
рискованные инвестиции
товары для торговли
инвестиции в аренду
гайд секрет небес 3
бесплатное изучение
гайды королева
коммерческие организации с иностранными инвестициями
сперанца м трейдинг
изучение простейших
пассивный доход куда вложить
портфель кейс
fprint 22птк
прогноз клева на неделю
трейдинг с доктором элдером скачать
1 оптовая торговля
учебу продлят
сильный заговор на торговлю читать
уровень профессионального саморазвития педагога
среднедневной заработок онлайн
ноутбук для учебы в институте
рынок свободной конкуренции
класс обучение чтение
рекламы рынка товаров
как назвать площадку инфопродукта
лисин гайд
инфографика книги по саморазвитию
схема красивых носков
тест на саморазвитие
акция рассрочка
изучения труда
караванная торговля
трейдинг групп
начало саморазвития с чего начать
акция где можно
учеба реферат
социальна учеба
usd форекс прогноз
следки спицами схема и описание
бесплатное саморазвитие
ограничения рынка
дистанционное обучение свердловская область
акция маркет
объем инвестиций в капитал
расширение торговли
сколько дней курс
магазин кейсов
вопросы на интеллект
муниципального развития</t>
        </is>
      </c>
    </row>
    <row r="612">
      <c r="A612" t="inlineStr">
        <is>
          <t>167036910</t>
        </is>
      </c>
      <c r="B612">
        <f>HYPERLINK("https://vk.com/id167036910", "page link")</f>
        <v/>
      </c>
      <c r="C612" t="inlineStr"/>
      <c r="D612" t="inlineStr"/>
      <c r="E612" t="inlineStr"/>
      <c r="F612" t="inlineStr">
        <is>
          <t xml:space="preserve">20.11.20 </t>
        </is>
      </c>
      <c r="G612" t="inlineStr"/>
      <c r="H612" t="inlineStr"/>
      <c r="I612" t="inlineStr"/>
      <c r="J612" t="inlineStr">
        <is>
          <t>vk</t>
        </is>
      </c>
      <c r="K612" t="n">
        <v>0</v>
      </c>
      <c r="L612" t="n">
        <v>6</v>
      </c>
      <c r="M612" t="n">
        <v>0</v>
      </c>
      <c r="N612" t="inlineStr">
        <is>
          <t>#hentai #ass #Pussy #sex #ero #tits #хентай #эро 
Не забудь подписаться, и луйснуть ❤❤❤ 
Заходи к нас в гости, это твой хентай уголок</t>
        </is>
      </c>
    </row>
    <row r="613">
      <c r="A613" t="inlineStr">
        <is>
          <t>133480652</t>
        </is>
      </c>
      <c r="B613">
        <f>HYPERLINK("https://vk.com/id133480652", "page link")</f>
        <v/>
      </c>
      <c r="C613" t="inlineStr"/>
      <c r="D613" t="inlineStr"/>
      <c r="E613" t="inlineStr"/>
      <c r="F613" t="inlineStr">
        <is>
          <t xml:space="preserve">20.11.20 </t>
        </is>
      </c>
      <c r="G613" t="inlineStr"/>
      <c r="H613" t="inlineStr"/>
      <c r="I613" t="inlineStr"/>
      <c r="J613" t="inlineStr">
        <is>
          <t>api</t>
        </is>
      </c>
      <c r="K613" t="n">
        <v>0</v>
      </c>
      <c r="L613" t="n">
        <v>3</v>
      </c>
      <c r="M613" t="n">
        <v>0</v>
      </c>
      <c r="N61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14">
      <c r="A614" t="inlineStr">
        <is>
          <t>194089220</t>
        </is>
      </c>
      <c r="B614">
        <f>HYPERLINK("https://vk.com/id194089220", "page link")</f>
        <v/>
      </c>
      <c r="C614" t="inlineStr"/>
      <c r="D614" t="inlineStr"/>
      <c r="E614" t="inlineStr"/>
      <c r="F614" t="inlineStr">
        <is>
          <t xml:space="preserve">20.11.20 </t>
        </is>
      </c>
      <c r="G614" t="inlineStr"/>
      <c r="H614" t="inlineStr"/>
      <c r="I614" t="inlineStr"/>
      <c r="J614" t="inlineStr">
        <is>
          <t>vk</t>
        </is>
      </c>
      <c r="K614" t="n">
        <v>0</v>
      </c>
      <c r="L614" t="n">
        <v>6</v>
      </c>
      <c r="M614" t="n">
        <v>0</v>
      </c>
      <c r="N614" t="inlineStr">
        <is>
          <t>#вишенка_на_торте 
#гиф@cherry_hentai 
#хентай #hentai #japan #аниме #эротика #ecchi #этти</t>
        </is>
      </c>
    </row>
    <row r="615">
      <c r="A615" t="inlineStr">
        <is>
          <t>192393300</t>
        </is>
      </c>
      <c r="B615">
        <f>HYPERLINK("https://vk.com/id192393300", "page link")</f>
        <v/>
      </c>
      <c r="C615" t="inlineStr"/>
      <c r="D615" t="inlineStr"/>
      <c r="E615" t="inlineStr"/>
      <c r="F615" t="inlineStr">
        <is>
          <t xml:space="preserve">20.11.20 </t>
        </is>
      </c>
      <c r="G615" t="inlineStr"/>
      <c r="H615" t="inlineStr"/>
      <c r="I615" t="inlineStr"/>
      <c r="J615" t="inlineStr">
        <is>
          <t>api android</t>
        </is>
      </c>
      <c r="K615" t="n">
        <v>5</v>
      </c>
      <c r="L615" t="n">
        <v>74</v>
      </c>
      <c r="M615" t="n">
        <v>0</v>
      </c>
      <c r="N615" t="inlineStr">
        <is>
          <t>Из хентай манги "оформление бумаги"</t>
        </is>
      </c>
    </row>
    <row r="616">
      <c r="A616" t="inlineStr">
        <is>
          <t>617436037</t>
        </is>
      </c>
      <c r="B616">
        <f>HYPERLINK("https://vk.com/id617436037", "page link")</f>
        <v/>
      </c>
      <c r="C616" t="inlineStr"/>
      <c r="D616" t="inlineStr"/>
      <c r="E616" t="inlineStr"/>
      <c r="F616" t="inlineStr">
        <is>
          <t xml:space="preserve">20.11.20 </t>
        </is>
      </c>
      <c r="G616" t="inlineStr"/>
      <c r="H616" t="inlineStr"/>
      <c r="I616" t="inlineStr"/>
      <c r="J616" t="inlineStr">
        <is>
          <t>vk</t>
        </is>
      </c>
      <c r="K616" t="n">
        <v>0</v>
      </c>
      <c r="L616" t="n">
        <v>0</v>
      </c>
      <c r="M616" t="n">
        <v>0</v>
      </c>
      <c r="N616" t="inlineStr">
        <is>
          <t>Приветствуем вас на нашем сервере "Платиновый Рассвет"🌈 
Что есть на нашем сервере и чем он отличается от других? 
------------------Развлечение-----------------
На нашем сервере, есть множество каналов, с разной тематикой, которые ежедневно заполняют администрация. Этот канал с новостями, тик токами, местами, хентаем, бесплатной рекламой и много чем ещё. Наш список будет расширяться и пополняться. 
----------Чаты и Игровые комнаты —------— 
У нас есть множество комнат под игры, где каждый сможет найти себе тиммейтов, а так же Войс каналы под каждую игру. Множество обычных разговорных комнат 
-----------------Минимум Правил —---------------
На нашем сервере, в разы меньше правил, чем на других. Мы строго следим за нарушителями и жёстко наказываем 
----------------------Бесплатная Реклама------------------
Да, и такое на нашем сервере есть 
------------------------Роли------------------------
На нашем сервере есть основные роли. Их вы повышаете с нахождением на сервере, и с каждой новой ролью, сниматься все больше ограничений и второстепенные роли, обычные роли украшения в вашем профиле на сервере 
---------------Интерактивные ивенты-------
На нашем сервере будут проводиться различные ивенты, которые скрасят ваше пребывание на сервере 
~Я надеюсь, мы тебя заинтересовали, присоединяйся к нам~
https://discord.gg/PK89dpTsma</t>
        </is>
      </c>
    </row>
    <row r="617">
      <c r="A617" t="inlineStr">
        <is>
          <t>146355447</t>
        </is>
      </c>
      <c r="B617">
        <f>HYPERLINK("https://vk.com/id146355447", "page link")</f>
        <v/>
      </c>
      <c r="C617" t="inlineStr"/>
      <c r="D617" t="inlineStr"/>
      <c r="E617" t="inlineStr"/>
      <c r="F617" t="inlineStr">
        <is>
          <t xml:space="preserve">20.11.20 </t>
        </is>
      </c>
      <c r="G617" t="inlineStr"/>
      <c r="H617" t="inlineStr"/>
      <c r="I617" t="inlineStr"/>
      <c r="J617" t="inlineStr">
        <is>
          <t>api</t>
        </is>
      </c>
      <c r="K617" t="n">
        <v>0</v>
      </c>
      <c r="L617" t="n">
        <v>0</v>
      </c>
      <c r="M617" t="n">
        <v>0</v>
      </c>
      <c r="N61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t>
        </is>
      </c>
    </row>
    <row r="618">
      <c r="A618" t="inlineStr">
        <is>
          <t>10694200</t>
        </is>
      </c>
      <c r="B618">
        <f>HYPERLINK("https://vk.com/id10694200", "page link")</f>
        <v/>
      </c>
      <c r="C618" t="inlineStr"/>
      <c r="D618" t="inlineStr"/>
      <c r="E618" t="inlineStr"/>
      <c r="F618" t="inlineStr">
        <is>
          <t xml:space="preserve">20.11.20 </t>
        </is>
      </c>
      <c r="G618" t="inlineStr"/>
      <c r="H618" t="inlineStr"/>
      <c r="I618" t="inlineStr"/>
      <c r="J618" t="inlineStr">
        <is>
          <t>vk</t>
        </is>
      </c>
      <c r="K618" t="n">
        <v>0</v>
      </c>
      <c r="L618" t="n">
        <v>0</v>
      </c>
      <c r="M618" t="n">
        <v>0</v>
      </c>
      <c r="N618" t="inlineStr">
        <is>
          <t>Собрали немного статистики по выпуску хентайных тайтлов по годам. Она не супер точная, так как хентай часто выпускают сериями из нескольких частей, который могут выходить на протяжении нескольких лет. В графике же учитывается только дата выхода первой части в такой серии. Из графика видно, что первая половина 90-х была для хентая не осень успешной. Но с 94-го и до 2001 года шел непрерывный рост числа тайтлов. Видимо это связанно с моделью распространения. После 2001 года произошла коррекция. Видимо уперлись в объемы рынка, люди просто не смогли покупать столько хентая и произошло затоваривание. Сюрпризом, стало то, что кризис 2008 года не особенно сказался на числе тайтлов. Ранее бытовало мнение, что после 2008-го рынок обвалился, так как все компании которые выпускали не цензурированный хентай в США после кризиса 2008-го прекратили свою деятельность. Сейчас же можно говорить, о том, что количество тайтлов стабилизировалось на уровне 45-55 тайтлов в год. Это соответствует уровням 2004-2010 годов. Видимо, не смотря на обилие пиратских он-лайн кинотеатров, отрасль находит своего потребителя на стабильном уровне. Во всяком случае такие выводы можно сделать из графика. А что думаете вы? )</t>
        </is>
      </c>
    </row>
    <row r="619">
      <c r="A619" t="inlineStr">
        <is>
          <t>133480652</t>
        </is>
      </c>
      <c r="B619">
        <f>HYPERLINK("https://vk.com/id133480652", "page link")</f>
        <v/>
      </c>
      <c r="C619" t="inlineStr"/>
      <c r="D619" t="inlineStr"/>
      <c r="E619" t="inlineStr"/>
      <c r="F619" t="inlineStr">
        <is>
          <t xml:space="preserve">20.11.20 </t>
        </is>
      </c>
      <c r="G619" t="inlineStr"/>
      <c r="H619" t="inlineStr"/>
      <c r="I619" t="inlineStr"/>
      <c r="J619" t="inlineStr">
        <is>
          <t>api</t>
        </is>
      </c>
      <c r="K619" t="n">
        <v>0</v>
      </c>
      <c r="L619" t="n">
        <v>3</v>
      </c>
      <c r="M619" t="n">
        <v>0</v>
      </c>
      <c r="N61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20">
      <c r="A620" t="inlineStr">
        <is>
          <t>175692218</t>
        </is>
      </c>
      <c r="B620">
        <f>HYPERLINK("https://vk.com/id175692218", "page link")</f>
        <v/>
      </c>
      <c r="C620" t="inlineStr"/>
      <c r="D620" t="inlineStr"/>
      <c r="E620" t="inlineStr"/>
      <c r="F620" t="inlineStr">
        <is>
          <t xml:space="preserve">20.11.20 </t>
        </is>
      </c>
      <c r="G620" t="inlineStr"/>
      <c r="H620" t="inlineStr"/>
      <c r="I620" t="inlineStr"/>
      <c r="J620" t="inlineStr">
        <is>
          <t>api</t>
        </is>
      </c>
      <c r="K620" t="n">
        <v>0</v>
      </c>
      <c r="L620" t="n">
        <v>0</v>
      </c>
      <c r="M620" t="n">
        <v>0</v>
      </c>
      <c r="N620" t="inlineStr">
        <is>
          <t>- За всю историю человечества на Земле родилось более 107 млрд. человек.
- В 1995 году под Тольятти произошла автомобильная авария, в результате которой все люди погибли, но выжил пёс, который 7 лет ждал на месте аварии своих хозяев. В 2002 году он умер и жители города поставили на том месте бронзовый памятник преданности.
- Самые большие в мире сластены-немцы и швйцарцы:согласно статистике, в год каждый из них съедает по 10-11 кг шоколада.
- В клубнике витамина С больше чем в апельсинах.
- В Эфиопии школьникам запрещено есть соседа по парте.
- Самцы рыбы-клоуна могут превращаться в самок
- В 12 веке многие европейцы считали, что птицы растут на деревьях, как листья.
- Если не прикрывать рот при чихании, то 20 тыс. капелек брызг распространится на 4 метра.
- 27 августа в 00:30, подними глаза и посмотри на ночное небо. В эту ночь планета Марс, пройдет всего лишь в 34,65 тыс. милях от земли. Невооруженным глазом планета будет видна как полная луна. Это будет выглядеть как две
луны над землей! Следующий раз когда Марс будет так близко к Земле будет только в 2287 году.
- Самая распространенная скальная порода на земле — это базальт.
- Каждую минуту в мире выпивается 27529124 литров пива.
- Гиппопотам, наряду со слоном, является самым тяжелым из всех наземных млекопитающих. Он может весить до 5 тонн. Гиппопотам также близкий родственник свиньи. Кожа у животного достигает толщины в 4 см; большинство пуль не могут ее пробить.
- У креветок сердце находится в голове.
- Чихание при взгляде на солнце — это аутосомно-доминантный непроизвольный гелио-глазной синдром взрыва.
- Имя верблюда, изображенного на пачке сигарет «Camel» – Старый Джо.
- Существуют виды мороженого со вкусом васаби, омаров, хрена и бычьего языка.
- Во время съёмок фильма «Брат 2» американские пиротехники не взялись за создание самопала. Тогда с этой работой справился российский оператор Сергей Астахов, который за час изготовил его из латунной трубки, железных скрепок и марганцевых опилок, чем американцы были крайне поражены.
- Арахис используется при создании динамита.
- Что в туалете люди читают 1% - газету, 3% - книгу, 6% - журнал, 90% - надпись на балончике освежителя воздуха.
- Изначально Nintedo занимались производством игральных карт.
- Первый рекламный баннер в Интернете был размещён в 1994 году.
- В Японии порнография продаётся абсолютно везде. В каждом комбини (продуктовом магазине), на стойке с прессой обязательно есть отдельная полка с хентаем.
- Если на Земле не будет солнца, то температура на её поверхности будет составлять -273'С.
- Американец перешел по канату через Ниагарский водопад.
- Большие кенгуру могут прыгать в длину на 9 метров.
- Коpову можно заставить подняться по лестнице, но невозможно заставить спуститься.
- Около 1 млрд. людей не имеют доступа к чистой питьевой воде.
- Наш мозг перестает увеличиваться в размерах после 18 лет.
- Никогда не говори людям о своих проблемах, 80% ими не интересуются, остальные 20% рады что они у тебя есть!
- По статистике, люди, которые что-нибудь коллекционеруют часто становятся обеспеченными людьми.
#факты на #про</t>
        </is>
      </c>
    </row>
    <row r="621">
      <c r="A621" t="inlineStr">
        <is>
          <t>591618963</t>
        </is>
      </c>
      <c r="B621">
        <f>HYPERLINK("https://vk.com/id591618963", "page link")</f>
        <v/>
      </c>
      <c r="C621" t="inlineStr"/>
      <c r="D621" t="inlineStr"/>
      <c r="E621" t="inlineStr"/>
      <c r="F621" t="inlineStr">
        <is>
          <t xml:space="preserve">20.11.20 </t>
        </is>
      </c>
      <c r="G621" t="inlineStr"/>
      <c r="H621" t="inlineStr"/>
      <c r="I621" t="inlineStr"/>
      <c r="J621" t="inlineStr">
        <is>
          <t>api android</t>
        </is>
      </c>
      <c r="K621" t="n">
        <v>0</v>
      </c>
      <c r="L621" t="n">
        <v>0</v>
      </c>
      <c r="M621" t="n">
        <v>0</v>
      </c>
      <c r="N621" t="inlineStr"/>
    </row>
    <row r="622">
      <c r="A622" t="inlineStr">
        <is>
          <t>177299638</t>
        </is>
      </c>
      <c r="B622">
        <f>HYPERLINK("https://vk.com/id177299638", "page link")</f>
        <v/>
      </c>
      <c r="C622" t="inlineStr"/>
      <c r="D622" t="inlineStr"/>
      <c r="E622" t="inlineStr"/>
      <c r="F622" t="inlineStr">
        <is>
          <t xml:space="preserve">20.11.20 </t>
        </is>
      </c>
      <c r="G622" t="inlineStr"/>
      <c r="H622" t="inlineStr"/>
      <c r="I622" t="inlineStr"/>
      <c r="J622" t="inlineStr">
        <is>
          <t>vk</t>
        </is>
      </c>
      <c r="K622" t="n">
        <v>2</v>
      </c>
      <c r="L622" t="n">
        <v>1</v>
      </c>
      <c r="M622" t="n">
        <v>0</v>
      </c>
      <c r="N622" t="inlineStr">
        <is>
          <t>а еще моя учительница по анимации как оказалось не любит анимешный стиль и я такая типа блять...
аниме это анимация... это жанр...
я с девяти лет рисую, пытаюсь найти свой стиль, в итоге мне понравилась эстетика японской манги, аниме и прочего, и тут мне говорят ВСЕ ГОВНО ДАВАЙ ПО НОВОЙ
да пошли вы
почему, если у меня есть скилл и желание, я не могу рисовать в определенном стиле, просто потому что "ыы фу аниме говно хентай порно сиськи письки ew"
какая нахуй разница между анимацией в аниме или анимацией в жанре уолта диснея??
короче да я раздосадованный растроенный грусни анимечник с депрессией в 0 лет и пограничным расстройством жопы</t>
        </is>
      </c>
    </row>
    <row r="623">
      <c r="A623" t="inlineStr">
        <is>
          <t>146355447</t>
        </is>
      </c>
      <c r="B623">
        <f>HYPERLINK("https://vk.com/id146355447", "page link")</f>
        <v/>
      </c>
      <c r="C623" t="inlineStr"/>
      <c r="D623" t="inlineStr"/>
      <c r="E623" t="inlineStr"/>
      <c r="F623" t="inlineStr">
        <is>
          <t xml:space="preserve">20.11.20 </t>
        </is>
      </c>
      <c r="G623" t="inlineStr"/>
      <c r="H623" t="inlineStr"/>
      <c r="I623" t="inlineStr"/>
      <c r="J623" t="inlineStr">
        <is>
          <t>api</t>
        </is>
      </c>
      <c r="K623" t="n">
        <v>0</v>
      </c>
      <c r="L623" t="n">
        <v>3</v>
      </c>
      <c r="M623" t="n">
        <v>0</v>
      </c>
      <c r="N62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624">
      <c r="A624" t="inlineStr">
        <is>
          <t>568782153</t>
        </is>
      </c>
      <c r="B624">
        <f>HYPERLINK("https://vk.com/id568782153", "page link")</f>
        <v/>
      </c>
      <c r="C624" t="inlineStr"/>
      <c r="D624" t="inlineStr"/>
      <c r="E624" t="inlineStr"/>
      <c r="F624" t="inlineStr">
        <is>
          <t xml:space="preserve">20.11.20 </t>
        </is>
      </c>
      <c r="G624" t="inlineStr"/>
      <c r="H624" t="inlineStr"/>
      <c r="I624" t="inlineStr"/>
      <c r="J624" t="inlineStr">
        <is>
          <t>api iphone</t>
        </is>
      </c>
      <c r="K624" t="n">
        <v>0</v>
      </c>
      <c r="L624" t="n">
        <v>6</v>
      </c>
      <c r="M624" t="n">
        <v>0</v>
      </c>
      <c r="N624" t="inlineStr">
        <is>
          <t>Внимательно посмотрите на этого человека.
Можете ли вы представить себе, как этот мужчина дрочит на хентай и набирает в интернете гневный комментарий, чтобы оскорбить какую-то невнятную блядь, которая даже не увидит этот комментарий? Можете представить, что он не пропускает в очереди жирную мамашу с выблядком на руках чтобы пацаны с аниме на аве не обзывали его симпом? А то, что он использует слова "тян", "куколд", "рофл", "кринж", "алсо", "бтв"? Вы видите в нем человека, который хранит девственность не потому, что так воспитали, а потому, что девки не дают как и мама денег на проститутку?
Теперь посмотрите на него еще раз. Видите ли вы на нем анимешный мерч? Может он смотрел хотя бы мужское аниме Невероятные приключения Джо Джо? У него в руках щенок? Сзади него лежат дрова?
Посмотрите снова на этого мужчину и спросите самого себя, что с ним не так? Почему в его сердце чистая вера, в словах рэп, а в делах доброта?
Когда я вырасту я хочу быть как Он</t>
        </is>
      </c>
    </row>
    <row r="625">
      <c r="A625" t="inlineStr">
        <is>
          <t>133480652</t>
        </is>
      </c>
      <c r="B625">
        <f>HYPERLINK("https://vk.com/id133480652", "page link")</f>
        <v/>
      </c>
      <c r="C625" t="inlineStr"/>
      <c r="D625" t="inlineStr"/>
      <c r="E625" t="inlineStr"/>
      <c r="F625" t="inlineStr">
        <is>
          <t xml:space="preserve">20.11.20 </t>
        </is>
      </c>
      <c r="G625" t="inlineStr"/>
      <c r="H625" t="inlineStr"/>
      <c r="I625" t="inlineStr"/>
      <c r="J625" t="inlineStr">
        <is>
          <t>api</t>
        </is>
      </c>
      <c r="K625" t="n">
        <v>0</v>
      </c>
      <c r="L625" t="n">
        <v>1</v>
      </c>
      <c r="M625" t="n">
        <v>0</v>
      </c>
      <c r="N62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26">
      <c r="A626" t="inlineStr">
        <is>
          <t>160133227</t>
        </is>
      </c>
      <c r="B626">
        <f>HYPERLINK("https://vk.com/id160133227", "page link")</f>
        <v/>
      </c>
      <c r="C626" t="inlineStr"/>
      <c r="D626" t="inlineStr"/>
      <c r="E626" t="inlineStr"/>
      <c r="F626" t="inlineStr">
        <is>
          <t xml:space="preserve">20.11.20 </t>
        </is>
      </c>
      <c r="G626" t="inlineStr"/>
      <c r="H626" t="inlineStr"/>
      <c r="I626" t="inlineStr"/>
      <c r="J626" t="inlineStr">
        <is>
          <t>api android</t>
        </is>
      </c>
      <c r="K626" t="n">
        <v>1</v>
      </c>
      <c r="L626" t="n">
        <v>0</v>
      </c>
      <c r="M626" t="n">
        <v>0</v>
      </c>
      <c r="N626" t="inlineStr">
        <is>
          <t>Привет 🐾✨
Ищу сорола, желательно парня😻🌚🔥
Доброе и милое общение привествуестся🌸🌱🌝
О тебе🐰😏:
•режим Хатико
•средни-многострочник
•грамотность 4/5(за Т9 и технические ошибки ругать не буду 😏🔫)
•сюжет при себе иметь💖❄
О себе🗿🦋:
•средни-многострочница 
•режим Хатико и "пиши быстрееееее😂🤪"
•буду непротив милых бесед в не ролки
Жанры которые я ролю:
•фэнтези
•романтика 
•повседнемность 
•хентай(!не чистый!)
•боевик
Все остальное в лс👆👺💋</t>
        </is>
      </c>
    </row>
    <row r="627">
      <c r="A627" t="inlineStr">
        <is>
          <t>199219004</t>
        </is>
      </c>
      <c r="B627">
        <f>HYPERLINK("https://vk.com/id199219004", "page link")</f>
        <v/>
      </c>
      <c r="C627" t="inlineStr"/>
      <c r="D627" t="inlineStr"/>
      <c r="E627" t="inlineStr"/>
      <c r="F627" t="inlineStr">
        <is>
          <t xml:space="preserve">20.11.20 </t>
        </is>
      </c>
      <c r="G627" t="inlineStr"/>
      <c r="H627" t="inlineStr"/>
      <c r="I627" t="inlineStr"/>
      <c r="J627" t="inlineStr">
        <is>
          <t>vk</t>
        </is>
      </c>
      <c r="K627" t="n">
        <v>0</v>
      </c>
      <c r="L627" t="n">
        <v>2</v>
      </c>
      <c r="M627" t="n">
        <v>0</v>
      </c>
      <c r="N627" t="inlineStr">
        <is>
          <t>я мастер хентая ебать</t>
        </is>
      </c>
    </row>
    <row r="628">
      <c r="A628" t="inlineStr">
        <is>
          <t>146355447</t>
        </is>
      </c>
      <c r="B628">
        <f>HYPERLINK("https://vk.com/id146355447", "page link")</f>
        <v/>
      </c>
      <c r="C628" t="inlineStr"/>
      <c r="D628" t="inlineStr"/>
      <c r="E628" t="inlineStr"/>
      <c r="F628" t="inlineStr">
        <is>
          <t xml:space="preserve">20.11.20 </t>
        </is>
      </c>
      <c r="G628" t="inlineStr"/>
      <c r="H628" t="inlineStr"/>
      <c r="I628" t="inlineStr"/>
      <c r="J628" t="inlineStr">
        <is>
          <t>api</t>
        </is>
      </c>
      <c r="K628" t="n">
        <v>0</v>
      </c>
      <c r="L628" t="n">
        <v>2</v>
      </c>
      <c r="M628" t="n">
        <v>0</v>
      </c>
      <c r="N62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629">
      <c r="A629" t="inlineStr">
        <is>
          <t>190586997</t>
        </is>
      </c>
      <c r="B629">
        <f>HYPERLINK("https://vk.com/id190586997", "page link")</f>
        <v/>
      </c>
      <c r="C629" t="inlineStr"/>
      <c r="D629" t="inlineStr"/>
      <c r="E629" t="inlineStr"/>
      <c r="F629" t="inlineStr">
        <is>
          <t xml:space="preserve">20.11.20 </t>
        </is>
      </c>
      <c r="G629" t="inlineStr"/>
      <c r="H629" t="inlineStr"/>
      <c r="I629" t="inlineStr"/>
      <c r="J629" t="inlineStr">
        <is>
          <t>api android</t>
        </is>
      </c>
      <c r="K629" t="n">
        <v>0</v>
      </c>
      <c r="L629" t="n">
        <v>17</v>
      </c>
      <c r="M629" t="n">
        <v>0</v>
      </c>
      <c r="N629" t="inlineStr">
        <is>
          <t>Приглашаю в группу всех кто любит Хентай/Этти /косплей https://vk.com/club124697205 Заходите, не пожелеете и рассказывайте друзьям</t>
        </is>
      </c>
    </row>
    <row r="630">
      <c r="A630" t="inlineStr">
        <is>
          <t>133480652</t>
        </is>
      </c>
      <c r="B630">
        <f>HYPERLINK("https://vk.com/id133480652", "page link")</f>
        <v/>
      </c>
      <c r="C630" t="inlineStr"/>
      <c r="D630" t="inlineStr"/>
      <c r="E630" t="inlineStr"/>
      <c r="F630" t="inlineStr">
        <is>
          <t xml:space="preserve">20.11.20 </t>
        </is>
      </c>
      <c r="G630" t="inlineStr"/>
      <c r="H630" t="inlineStr"/>
      <c r="I630" t="inlineStr"/>
      <c r="J630" t="inlineStr">
        <is>
          <t>api</t>
        </is>
      </c>
      <c r="K630" t="n">
        <v>0</v>
      </c>
      <c r="L630" t="n">
        <v>4</v>
      </c>
      <c r="M630" t="n">
        <v>0</v>
      </c>
      <c r="N63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31">
      <c r="A631" t="inlineStr">
        <is>
          <t>194089220</t>
        </is>
      </c>
      <c r="B631">
        <f>HYPERLINK("https://vk.com/id194089220", "page link")</f>
        <v/>
      </c>
      <c r="C631" t="inlineStr"/>
      <c r="D631" t="inlineStr"/>
      <c r="E631" t="inlineStr"/>
      <c r="F631" t="inlineStr">
        <is>
          <t xml:space="preserve">20.11.20 </t>
        </is>
      </c>
      <c r="G631" t="inlineStr"/>
      <c r="H631" t="inlineStr"/>
      <c r="I631" t="inlineStr"/>
      <c r="J631" t="inlineStr">
        <is>
          <t>vk</t>
        </is>
      </c>
      <c r="K631" t="n">
        <v>0</v>
      </c>
      <c r="L631" t="n">
        <v>2</v>
      </c>
      <c r="M631" t="n">
        <v>0</v>
      </c>
      <c r="N631" t="inlineStr">
        <is>
          <t>#вишенка_на_торте 
#гиф@cherry_hentai 
#хентай #hentai #japan #аниме #эротика #ecchi #этти</t>
        </is>
      </c>
    </row>
    <row r="632">
      <c r="A632" t="inlineStr">
        <is>
          <t>162566290</t>
        </is>
      </c>
      <c r="B632">
        <f>HYPERLINK("https://vk.com/id162566290", "page link")</f>
        <v/>
      </c>
      <c r="C632" t="inlineStr"/>
      <c r="D632" t="inlineStr"/>
      <c r="E632" t="inlineStr"/>
      <c r="F632" t="inlineStr">
        <is>
          <t xml:space="preserve">20.11.20 </t>
        </is>
      </c>
      <c r="G632" t="inlineStr"/>
      <c r="H632" t="inlineStr"/>
      <c r="I632" t="inlineStr"/>
      <c r="J632" t="inlineStr">
        <is>
          <t>api</t>
        </is>
      </c>
      <c r="K632" t="n">
        <v>13</v>
      </c>
      <c r="L632" t="n">
        <v>241</v>
      </c>
      <c r="M632" t="n">
        <v>0</v>
      </c>
      <c r="N632" t="inlineStr">
        <is>
          <t>🍂🍁Лайкаем, выберу среди лайкнувших🍁🍂
» В ЛТ только тех кто выполнил ЗАКРЕП☑
» Шансы повышают оставленные коментарии🔥
» Как попасть в ЛТ, узнай у бота- vk.me/like_team💑 
♻️ АКТИВНЫЙ ЛТ 🎭
🧸  [id349469207|Ирина Тейван],  [id457861545|Евгений Байзан],  [id587772525|Виктория Соколовская],  [id216778286|Азиз Волк-Хентаев],  [id623007709|Ангелина Миронова],  [id34933699|Ника Троцкая],  [id494599026|Дмитрий Ефременко],  [id592654709|Алина Малинина],  [id524596206|Тоня Руденко],  [id596199937|Наталья Кубракова] 🔝😈💜🔥</t>
        </is>
      </c>
    </row>
    <row r="633">
      <c r="A633" t="inlineStr">
        <is>
          <t>167036910</t>
        </is>
      </c>
      <c r="B633">
        <f>HYPERLINK("https://vk.com/id167036910", "page link")</f>
        <v/>
      </c>
      <c r="C633" t="inlineStr"/>
      <c r="D633" t="inlineStr"/>
      <c r="E633" t="inlineStr"/>
      <c r="F633" t="inlineStr">
        <is>
          <t xml:space="preserve">20.11.20 </t>
        </is>
      </c>
      <c r="G633" t="inlineStr"/>
      <c r="H633" t="inlineStr"/>
      <c r="I633" t="inlineStr"/>
      <c r="J633" t="inlineStr">
        <is>
          <t>vk</t>
        </is>
      </c>
      <c r="K633" t="n">
        <v>0</v>
      </c>
      <c r="L633" t="n">
        <v>2</v>
      </c>
      <c r="M633" t="n">
        <v>0</v>
      </c>
      <c r="N633" t="inlineStr">
        <is>
          <t>#hentai #ass #Pussy #sex #ero #tits #хентай #эро 
Не забудь подписаться, и луйснуть ❤❤❤ 
Заходи к нас в гости, это твой хентай уголок</t>
        </is>
      </c>
    </row>
    <row r="634">
      <c r="A634" t="inlineStr">
        <is>
          <t>191439113</t>
        </is>
      </c>
      <c r="B634">
        <f>HYPERLINK("https://vk.com/id191439113", "page link")</f>
        <v/>
      </c>
      <c r="C634" t="inlineStr"/>
      <c r="D634" t="inlineStr"/>
      <c r="E634" t="inlineStr"/>
      <c r="F634" t="inlineStr">
        <is>
          <t xml:space="preserve">20.11.20 </t>
        </is>
      </c>
      <c r="G634" t="inlineStr"/>
      <c r="H634" t="inlineStr"/>
      <c r="I634" t="inlineStr"/>
      <c r="J634" t="inlineStr">
        <is>
          <t>vk</t>
        </is>
      </c>
      <c r="K634" t="n">
        <v>0</v>
      </c>
      <c r="L634" t="n">
        <v>1</v>
      </c>
      <c r="M634" t="n">
        <v>0</v>
      </c>
      <c r="N634" t="inlineStr">
        <is>
          <t>➡ Получить: https://vk.cc/awSHgI за 10 минут 
⭐ ПЕРВЫЙ ЗАЙМ БЕСПЛАТНО ВСЕМ ⭐ 
✔ Срочно нужны деньги на карту? 
⭐ До 20 000 ₽ на срок до 30 дней со ставкой 0% 
✔ Вы можете взять займ в любое время дня и ночи. 
✔ Заполнение заявки всего за 10 мин. 
✔ Принятие решения происходит всего за несколько секунд. 
✔ Для постоянных клиентов нашего сервиса максимальная сумма займа увеличивается. 
✔ Получение займа удобным для вас способом – Qiwi, банковская карта Visa или MasterCard, денежным переводом Контакт или на банковский счет. 
✔ Мы гарантируем сохранность личных данных. Данные хранятся сервисом в зашифрованном виде. 
✔ Оплата полученного займа с помощью банковской карты, переводом, электронными деньгами или Qiwi.</t>
        </is>
      </c>
    </row>
    <row r="635">
      <c r="A635" t="inlineStr">
        <is>
          <t>147645780</t>
        </is>
      </c>
      <c r="B635">
        <f>HYPERLINK("https://vk.com/id147645780", "page link")</f>
        <v/>
      </c>
      <c r="C635" t="inlineStr"/>
      <c r="D635" t="inlineStr"/>
      <c r="E635" t="inlineStr"/>
      <c r="F635" t="inlineStr">
        <is>
          <t xml:space="preserve">20.11.20 </t>
        </is>
      </c>
      <c r="G635" t="inlineStr"/>
      <c r="H635" t="inlineStr"/>
      <c r="I635" t="inlineStr"/>
      <c r="J635" t="inlineStr">
        <is>
          <t>api</t>
        </is>
      </c>
      <c r="K635" t="n">
        <v>0</v>
      </c>
      <c r="L635" t="n">
        <v>1</v>
      </c>
      <c r="M635" t="n">
        <v>1</v>
      </c>
      <c r="N635" t="inlineStr">
        <is>
          <t>#МузыкаВмашину</t>
        </is>
      </c>
    </row>
    <row r="636">
      <c r="A636" t="inlineStr">
        <is>
          <t>192890278</t>
        </is>
      </c>
      <c r="B636">
        <f>HYPERLINK("https://vk.com/id192890278", "page link")</f>
        <v/>
      </c>
      <c r="C636" t="inlineStr"/>
      <c r="D636" t="inlineStr"/>
      <c r="E636" t="inlineStr"/>
      <c r="F636" t="inlineStr">
        <is>
          <t xml:space="preserve">20.11.20 </t>
        </is>
      </c>
      <c r="G636" t="inlineStr"/>
      <c r="H636" t="inlineStr"/>
      <c r="I636" t="inlineStr"/>
      <c r="J636" t="inlineStr">
        <is>
          <t>api android</t>
        </is>
      </c>
      <c r="K636" t="n">
        <v>2</v>
      </c>
      <c r="L636" t="n">
        <v>6</v>
      </c>
      <c r="M636" t="n">
        <v>0</v>
      </c>
      <c r="N636" t="inlineStr">
        <is>
          <t>[id591616564|билл].
  &gt; притворяется милашкойобояшкой, но в то же время пускает слюни на хентай
  &gt; ему нравится, когда юн называет его чаминка, чаминушка
  &gt; злой билюха это то редкость, но если вы узрели это, мне вас не жаль
  &gt; память билла иногда может поразить
  &gt; дрочит на 2D геев</t>
        </is>
      </c>
    </row>
    <row r="637">
      <c r="A637" t="inlineStr">
        <is>
          <t>167036910</t>
        </is>
      </c>
      <c r="B637">
        <f>HYPERLINK("https://vk.com/id167036910", "page link")</f>
        <v/>
      </c>
      <c r="C637" t="inlineStr"/>
      <c r="D637" t="inlineStr"/>
      <c r="E637" t="inlineStr"/>
      <c r="F637" t="inlineStr">
        <is>
          <t xml:space="preserve">20.11.20 </t>
        </is>
      </c>
      <c r="G637" t="inlineStr"/>
      <c r="H637" t="inlineStr"/>
      <c r="I637" t="inlineStr"/>
      <c r="J637" t="inlineStr">
        <is>
          <t>vk</t>
        </is>
      </c>
      <c r="K637" t="n">
        <v>0</v>
      </c>
      <c r="L637" t="n">
        <v>5</v>
      </c>
      <c r="M637" t="n">
        <v>0</v>
      </c>
      <c r="N637" t="inlineStr">
        <is>
          <t>#hentai #ass #Pussy #sex #ero #tits #хентай #эро 
Не забудь подписаться, и луйснуть ❤❤❤ 
Заходи к нас в гости, это твой хентай уголок</t>
        </is>
      </c>
    </row>
    <row r="638">
      <c r="A638" t="inlineStr">
        <is>
          <t>146355447</t>
        </is>
      </c>
      <c r="B638">
        <f>HYPERLINK("https://vk.com/id146355447", "page link")</f>
        <v/>
      </c>
      <c r="C638" t="inlineStr"/>
      <c r="D638" t="inlineStr"/>
      <c r="E638" t="inlineStr"/>
      <c r="F638" t="inlineStr">
        <is>
          <t xml:space="preserve">20.11.20 </t>
        </is>
      </c>
      <c r="G638" t="inlineStr"/>
      <c r="H638" t="inlineStr"/>
      <c r="I638" t="inlineStr"/>
      <c r="J638" t="inlineStr">
        <is>
          <t>api</t>
        </is>
      </c>
      <c r="K638" t="n">
        <v>0</v>
      </c>
      <c r="L638" t="n">
        <v>0</v>
      </c>
      <c r="M638" t="n">
        <v>0</v>
      </c>
      <c r="N638"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639">
      <c r="A639" t="inlineStr">
        <is>
          <t>133480652</t>
        </is>
      </c>
      <c r="B639">
        <f>HYPERLINK("https://vk.com/id133480652", "page link")</f>
        <v/>
      </c>
      <c r="C639" t="inlineStr"/>
      <c r="D639" t="inlineStr"/>
      <c r="E639" t="inlineStr"/>
      <c r="F639" t="inlineStr">
        <is>
          <t xml:space="preserve">20.11.20 </t>
        </is>
      </c>
      <c r="G639" t="inlineStr"/>
      <c r="H639" t="inlineStr"/>
      <c r="I639" t="inlineStr"/>
      <c r="J639" t="inlineStr">
        <is>
          <t>api</t>
        </is>
      </c>
      <c r="K639" t="n">
        <v>0</v>
      </c>
      <c r="L639" t="n">
        <v>3</v>
      </c>
      <c r="M639" t="n">
        <v>0</v>
      </c>
      <c r="N63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40">
      <c r="A640" t="inlineStr">
        <is>
          <t>198250575</t>
        </is>
      </c>
      <c r="B640">
        <f>HYPERLINK("https://vk.com/id198250575", "page link")</f>
        <v/>
      </c>
      <c r="C640" t="inlineStr"/>
      <c r="D640" t="inlineStr"/>
      <c r="E640" t="inlineStr"/>
      <c r="F640" t="inlineStr">
        <is>
          <t xml:space="preserve">20.11.20 </t>
        </is>
      </c>
      <c r="G640" t="inlineStr"/>
      <c r="H640" t="inlineStr"/>
      <c r="I640" t="inlineStr"/>
      <c r="J640" t="inlineStr">
        <is>
          <t>vk</t>
        </is>
      </c>
      <c r="K640" t="n">
        <v>0</v>
      </c>
      <c r="L640" t="n">
        <v>1</v>
      </c>
      <c r="M640" t="n">
        <v>0</v>
      </c>
      <c r="N640" t="inlineStr">
        <is>
          <t>Сидят два заключенных в ГУЛАГе и один у другого спрашивает:
Первый - За что сидишь?
Второй - За Убийство, разбой и серию краж, а ты?
Первый - За хентай с лолями. - Виновато ответил заключенный.
Второй - Ну, слава Богу, хоть не за яой.</t>
        </is>
      </c>
    </row>
    <row r="641">
      <c r="A641" t="inlineStr">
        <is>
          <t>167036910</t>
        </is>
      </c>
      <c r="B641">
        <f>HYPERLINK("https://vk.com/id167036910", "page link")</f>
        <v/>
      </c>
      <c r="C641" t="inlineStr"/>
      <c r="D641" t="inlineStr"/>
      <c r="E641" t="inlineStr"/>
      <c r="F641" t="inlineStr">
        <is>
          <t xml:space="preserve">20.11.20 </t>
        </is>
      </c>
      <c r="G641" t="inlineStr"/>
      <c r="H641" t="inlineStr"/>
      <c r="I641" t="inlineStr"/>
      <c r="J641" t="inlineStr">
        <is>
          <t>vk</t>
        </is>
      </c>
      <c r="K641" t="n">
        <v>0</v>
      </c>
      <c r="L641" t="n">
        <v>1</v>
      </c>
      <c r="M641" t="n">
        <v>0</v>
      </c>
      <c r="N641" t="inlineStr">
        <is>
          <t>#hentai #ass #Pussy #sex #ero #tits #хентай #эро 
Не забудь подписаться, и луйснуть ❤❤❤ 
Заходи к нас в гости, это твой хентай уголок</t>
        </is>
      </c>
    </row>
    <row r="642">
      <c r="A642" t="inlineStr">
        <is>
          <t>200067636</t>
        </is>
      </c>
      <c r="B642">
        <f>HYPERLINK("https://vk.com/id200067636", "page link")</f>
        <v/>
      </c>
      <c r="C642" t="inlineStr"/>
      <c r="D642" t="inlineStr"/>
      <c r="E642" t="inlineStr"/>
      <c r="F642" t="inlineStr">
        <is>
          <t xml:space="preserve">20.11.20 </t>
        </is>
      </c>
      <c r="G642" t="inlineStr"/>
      <c r="H642" t="inlineStr"/>
      <c r="I642" t="inlineStr"/>
      <c r="J642" t="inlineStr">
        <is>
          <t>api android</t>
        </is>
      </c>
      <c r="K642" t="n">
        <v>6</v>
      </c>
      <c r="L642" t="n">
        <v>2</v>
      </c>
      <c r="M642" t="n">
        <v>0</v>
      </c>
      <c r="N642" t="inlineStr">
        <is>
          <t>[club200067636|Рофляный хентай]</t>
        </is>
      </c>
    </row>
    <row r="643">
      <c r="A643" t="inlineStr">
        <is>
          <t>167036910</t>
        </is>
      </c>
      <c r="B643">
        <f>HYPERLINK("https://vk.com/id167036910", "page link")</f>
        <v/>
      </c>
      <c r="C643" t="inlineStr"/>
      <c r="D643" t="inlineStr"/>
      <c r="E643" t="inlineStr"/>
      <c r="F643" t="inlineStr">
        <is>
          <t xml:space="preserve">20.11.20 </t>
        </is>
      </c>
      <c r="G643" t="inlineStr"/>
      <c r="H643" t="inlineStr"/>
      <c r="I643" t="inlineStr"/>
      <c r="J643" t="inlineStr">
        <is>
          <t>vk</t>
        </is>
      </c>
      <c r="K643" t="n">
        <v>0</v>
      </c>
      <c r="L643" t="n">
        <v>6</v>
      </c>
      <c r="M643" t="n">
        <v>0</v>
      </c>
      <c r="N643" t="inlineStr">
        <is>
          <t>#hentai #ass #Pussy #sex #ero #tits #хентай #эро 
Не забудь подписаться, и луйснуть ❤❤❤ 
Заходи к нас в гости, это твой хентай уголок</t>
        </is>
      </c>
    </row>
    <row r="644">
      <c r="A644" t="inlineStr">
        <is>
          <t>146355447</t>
        </is>
      </c>
      <c r="B644">
        <f>HYPERLINK("https://vk.com/id146355447", "page link")</f>
        <v/>
      </c>
      <c r="C644" t="inlineStr"/>
      <c r="D644" t="inlineStr"/>
      <c r="E644" t="inlineStr"/>
      <c r="F644" t="inlineStr">
        <is>
          <t xml:space="preserve">20.11.20 </t>
        </is>
      </c>
      <c r="G644" t="inlineStr"/>
      <c r="H644" t="inlineStr"/>
      <c r="I644" t="inlineStr"/>
      <c r="J644" t="inlineStr">
        <is>
          <t>api</t>
        </is>
      </c>
      <c r="K644" t="n">
        <v>0</v>
      </c>
      <c r="L644" t="n">
        <v>1</v>
      </c>
      <c r="M644" t="n">
        <v>0</v>
      </c>
      <c r="N64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645">
      <c r="A645" t="inlineStr">
        <is>
          <t>133480652</t>
        </is>
      </c>
      <c r="B645">
        <f>HYPERLINK("https://vk.com/id133480652", "page link")</f>
        <v/>
      </c>
      <c r="C645" t="inlineStr"/>
      <c r="D645" t="inlineStr"/>
      <c r="E645" t="inlineStr"/>
      <c r="F645" t="inlineStr">
        <is>
          <t xml:space="preserve">20.11.20 </t>
        </is>
      </c>
      <c r="G645" t="inlineStr"/>
      <c r="H645" t="inlineStr"/>
      <c r="I645" t="inlineStr"/>
      <c r="J645" t="inlineStr">
        <is>
          <t>api</t>
        </is>
      </c>
      <c r="K645" t="n">
        <v>0</v>
      </c>
      <c r="L645" t="n">
        <v>2</v>
      </c>
      <c r="M645" t="n">
        <v>0</v>
      </c>
      <c r="N64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46">
      <c r="A646" t="inlineStr">
        <is>
          <t>194089220</t>
        </is>
      </c>
      <c r="B646">
        <f>HYPERLINK("https://vk.com/id194089220", "page link")</f>
        <v/>
      </c>
      <c r="C646" t="inlineStr"/>
      <c r="D646" t="inlineStr"/>
      <c r="E646" t="inlineStr"/>
      <c r="F646" t="inlineStr">
        <is>
          <t xml:space="preserve">20.11.20 </t>
        </is>
      </c>
      <c r="G646" t="inlineStr"/>
      <c r="H646" t="inlineStr"/>
      <c r="I646" t="inlineStr"/>
      <c r="J646" t="inlineStr">
        <is>
          <t>vk</t>
        </is>
      </c>
      <c r="K646" t="n">
        <v>0</v>
      </c>
      <c r="L646" t="n">
        <v>2</v>
      </c>
      <c r="M646" t="n">
        <v>0</v>
      </c>
      <c r="N646" t="inlineStr">
        <is>
          <t>Больше гифок сегодня!! 
Смотри как сасно двигаются, уф 🌝
#вишенка_на_торте 
#гиф@cherry_hentai 
#хентай #hentai #japan #аниме #эротика #ecchi #этти</t>
        </is>
      </c>
    </row>
    <row r="647">
      <c r="A647" t="inlineStr">
        <is>
          <t>167036910</t>
        </is>
      </c>
      <c r="B647">
        <f>HYPERLINK("https://vk.com/id167036910", "page link")</f>
        <v/>
      </c>
      <c r="C647" t="inlineStr"/>
      <c r="D647" t="inlineStr"/>
      <c r="E647" t="inlineStr"/>
      <c r="F647" t="inlineStr">
        <is>
          <t xml:space="preserve">20.11.20 </t>
        </is>
      </c>
      <c r="G647" t="inlineStr"/>
      <c r="H647" t="inlineStr"/>
      <c r="I647" t="inlineStr"/>
      <c r="J647" t="inlineStr">
        <is>
          <t>vk</t>
        </is>
      </c>
      <c r="K647" t="n">
        <v>0</v>
      </c>
      <c r="L647" t="n">
        <v>2</v>
      </c>
      <c r="M647" t="n">
        <v>0</v>
      </c>
      <c r="N647" t="inlineStr">
        <is>
          <t>#hentai #ass #Pussy #sex #ero #tits #хентай #эро 
Не забудь подписаться, и луйснуть ❤❤❤ 
Заходи к нас в гости, это твой хентай уголок</t>
        </is>
      </c>
    </row>
    <row r="648">
      <c r="A648" t="inlineStr">
        <is>
          <t>150545318</t>
        </is>
      </c>
      <c r="B648">
        <f>HYPERLINK("https://vk.com/id150545318", "page link")</f>
        <v/>
      </c>
      <c r="C648" t="inlineStr"/>
      <c r="D648" t="inlineStr"/>
      <c r="E648" t="inlineStr"/>
      <c r="F648" t="inlineStr">
        <is>
          <t xml:space="preserve">20.11.20 </t>
        </is>
      </c>
      <c r="G648" t="inlineStr"/>
      <c r="H648" t="inlineStr"/>
      <c r="I648" t="inlineStr"/>
      <c r="J648" t="inlineStr">
        <is>
          <t>vk</t>
        </is>
      </c>
      <c r="K648" t="n">
        <v>5</v>
      </c>
      <c r="L648" t="n">
        <v>59</v>
      </c>
      <c r="M648" t="n">
        <v>0</v>
      </c>
      <c r="N648" t="inlineStr">
        <is>
          <t>#Nightmare #Dust #Killer #Cross #Horror #Error
#Badpoly 
#undertail 
#Badpoly 
Слэш , R, Закончен 
Пэйринг и персонажи: Badpoly 
Размер: Драббл, 3 страниц, 1 части 
Жанры: Юмор
Предупреждения: 
Нецензурная лексика 
Другие метки: Сборник драбблов 
Описание: 
Не связанные между собой ничем, кроме общей идеи полиаморных отношений между Найтмером, Эррором, Кроссом, Киллером, Хоррором и Дастом.
Минутка тупого юмора, ради тупого юмора)
Автор арта: https://vk.com/mommysnoodraw</t>
        </is>
      </c>
    </row>
    <row r="649">
      <c r="A649" t="inlineStr">
        <is>
          <t>167036910</t>
        </is>
      </c>
      <c r="B649">
        <f>HYPERLINK("https://vk.com/id167036910", "page link")</f>
        <v/>
      </c>
      <c r="C649" t="inlineStr"/>
      <c r="D649" t="inlineStr"/>
      <c r="E649" t="inlineStr"/>
      <c r="F649" t="inlineStr">
        <is>
          <t xml:space="preserve">20.11.20 </t>
        </is>
      </c>
      <c r="G649" t="inlineStr"/>
      <c r="H649" t="inlineStr"/>
      <c r="I649" t="inlineStr"/>
      <c r="J649" t="inlineStr">
        <is>
          <t>vk</t>
        </is>
      </c>
      <c r="K649" t="n">
        <v>0</v>
      </c>
      <c r="L649" t="n">
        <v>7</v>
      </c>
      <c r="M649" t="n">
        <v>0</v>
      </c>
      <c r="N649" t="inlineStr">
        <is>
          <t>#hentai #ass #Pussy #sex #ero #tits #хентай #эро 
Не забудь подписаться, и луйснуть ❤❤❤ 
Заходи к нас в гости, это твой хентай уголок</t>
        </is>
      </c>
    </row>
    <row r="650">
      <c r="A650" t="inlineStr">
        <is>
          <t>621960752</t>
        </is>
      </c>
      <c r="B650">
        <f>HYPERLINK("https://vk.com/id621960752", "page link")</f>
        <v/>
      </c>
      <c r="C650" t="inlineStr"/>
      <c r="D650" t="inlineStr"/>
      <c r="E650" t="inlineStr"/>
      <c r="F650" t="inlineStr">
        <is>
          <t xml:space="preserve">20.11.20 </t>
        </is>
      </c>
      <c r="G650" t="inlineStr"/>
      <c r="H650" t="inlineStr"/>
      <c r="I650" t="inlineStr"/>
      <c r="J650" t="inlineStr">
        <is>
          <t>api</t>
        </is>
      </c>
      <c r="K650" t="n">
        <v>94</v>
      </c>
      <c r="L650" t="n">
        <v>389</v>
      </c>
      <c r="M650" t="n">
        <v>0</v>
      </c>
      <c r="N650" t="inlineStr">
        <is>
          <t>Смотрите хентай?</t>
        </is>
      </c>
    </row>
    <row r="651">
      <c r="A651" t="inlineStr">
        <is>
          <t>146355447</t>
        </is>
      </c>
      <c r="B651">
        <f>HYPERLINK("https://vk.com/id146355447", "page link")</f>
        <v/>
      </c>
      <c r="C651" t="inlineStr"/>
      <c r="D651" t="inlineStr"/>
      <c r="E651" t="inlineStr"/>
      <c r="F651" t="inlineStr">
        <is>
          <t xml:space="preserve">20.11.20 </t>
        </is>
      </c>
      <c r="G651" t="inlineStr"/>
      <c r="H651" t="inlineStr"/>
      <c r="I651" t="inlineStr"/>
      <c r="J651" t="inlineStr">
        <is>
          <t>api</t>
        </is>
      </c>
      <c r="K651" t="n">
        <v>0</v>
      </c>
      <c r="L651" t="n">
        <v>3</v>
      </c>
      <c r="M651" t="n">
        <v>0</v>
      </c>
      <c r="N65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652">
      <c r="A652" t="inlineStr">
        <is>
          <t>133480652</t>
        </is>
      </c>
      <c r="B652">
        <f>HYPERLINK("https://vk.com/id133480652", "page link")</f>
        <v/>
      </c>
      <c r="C652" t="inlineStr"/>
      <c r="D652" t="inlineStr"/>
      <c r="E652" t="inlineStr"/>
      <c r="F652" t="inlineStr">
        <is>
          <t xml:space="preserve">20.11.20 </t>
        </is>
      </c>
      <c r="G652" t="inlineStr"/>
      <c r="H652" t="inlineStr"/>
      <c r="I652" t="inlineStr"/>
      <c r="J652" t="inlineStr">
        <is>
          <t>api</t>
        </is>
      </c>
      <c r="K652" t="n">
        <v>0</v>
      </c>
      <c r="L652" t="n">
        <v>1</v>
      </c>
      <c r="M652" t="n">
        <v>0</v>
      </c>
      <c r="N65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53">
      <c r="A653" t="inlineStr">
        <is>
          <t>200220732</t>
        </is>
      </c>
      <c r="B653">
        <f>HYPERLINK("https://vk.com/id200220732", "page link")</f>
        <v/>
      </c>
      <c r="C653" t="inlineStr"/>
      <c r="D653" t="inlineStr"/>
      <c r="E653" t="inlineStr"/>
      <c r="F653" t="inlineStr">
        <is>
          <t xml:space="preserve">20.11.20 </t>
        </is>
      </c>
      <c r="G653" t="inlineStr"/>
      <c r="H653" t="inlineStr"/>
      <c r="I653" t="inlineStr"/>
      <c r="J653" t="inlineStr">
        <is>
          <t>api android</t>
        </is>
      </c>
      <c r="K653" t="n">
        <v>0</v>
      </c>
      <c r="L653" t="n">
        <v>0</v>
      </c>
      <c r="M653" t="n">
        <v>0</v>
      </c>
      <c r="N653" t="inlineStr">
        <is>
          <t>Порно секс хентай</t>
        </is>
      </c>
    </row>
    <row r="654">
      <c r="A654" t="inlineStr">
        <is>
          <t>200220732</t>
        </is>
      </c>
      <c r="B654">
        <f>HYPERLINK("https://vk.com/id200220732", "page link")</f>
        <v/>
      </c>
      <c r="C654" t="inlineStr"/>
      <c r="D654" t="inlineStr"/>
      <c r="E654" t="inlineStr"/>
      <c r="F654" t="inlineStr">
        <is>
          <t xml:space="preserve">20.11.20 </t>
        </is>
      </c>
      <c r="G654" t="inlineStr"/>
      <c r="H654" t="inlineStr"/>
      <c r="I654" t="inlineStr"/>
      <c r="J654" t="inlineStr">
        <is>
          <t>api android</t>
        </is>
      </c>
      <c r="K654" t="n">
        <v>0</v>
      </c>
      <c r="L654" t="n">
        <v>0</v>
      </c>
      <c r="M654" t="n">
        <v>0</v>
      </c>
      <c r="N654" t="inlineStr">
        <is>
          <t>Порно секс хентай</t>
        </is>
      </c>
    </row>
    <row r="655">
      <c r="A655" t="inlineStr">
        <is>
          <t>610500096</t>
        </is>
      </c>
      <c r="B655">
        <f>HYPERLINK("https://vk.com/id610500096", "page link")</f>
        <v/>
      </c>
      <c r="C655" t="inlineStr"/>
      <c r="D655" t="inlineStr"/>
      <c r="E655" t="inlineStr"/>
      <c r="F655" t="inlineStr">
        <is>
          <t xml:space="preserve">20.11.20 </t>
        </is>
      </c>
      <c r="G655" t="inlineStr"/>
      <c r="H655" t="inlineStr"/>
      <c r="I655" t="inlineStr"/>
      <c r="J655" t="inlineStr">
        <is>
          <t>api android</t>
        </is>
      </c>
      <c r="K655" t="n">
        <v>0</v>
      </c>
      <c r="L655" t="n">
        <v>14</v>
      </c>
      <c r="M655" t="n">
        <v>0</v>
      </c>
      <c r="N655" t="inlineStr">
        <is>
          <t>Приветик даттебанэ.
я хочу рассказать тебе о правилах моей страницы.
1. не приглашать в беседы без моего разрешения.
2. в подписчикам не сижу.
3. сообщения с просьбой подписаться на канал или паблик игнорирую.
4. я ролевик. хентай тоже ролю (чтоб не спрашивали)
ролю на тему Наруто/Боруто. Иногда могу ролить по МГА и бродячим псам.
Наруто– ролю за Хинату Хьюго.
Боруто– ролю за себя (Химавари)
Моя геройская академия– ролю за Урараку Очако.
Бродячие Псы– Куникида Доппо.
На этом все. Спасибо за понимание.</t>
        </is>
      </c>
    </row>
    <row r="656">
      <c r="A656" t="inlineStr">
        <is>
          <t>560148443</t>
        </is>
      </c>
      <c r="B656">
        <f>HYPERLINK("https://vk.com/id560148443", "page link")</f>
        <v/>
      </c>
      <c r="C656" t="inlineStr"/>
      <c r="D656" t="inlineStr"/>
      <c r="E656" t="inlineStr"/>
      <c r="F656" t="inlineStr">
        <is>
          <t xml:space="preserve">20.11.20 </t>
        </is>
      </c>
      <c r="G656" t="inlineStr"/>
      <c r="H656" t="inlineStr"/>
      <c r="I656" t="inlineStr"/>
      <c r="J656" t="inlineStr">
        <is>
          <t>vk</t>
        </is>
      </c>
      <c r="K656" t="n">
        <v>0</v>
      </c>
      <c r="L656" t="n">
        <v>8</v>
      </c>
      <c r="M656" t="n">
        <v>0</v>
      </c>
      <c r="N656" t="inlineStr">
        <is>
          <t>Хентай на К - 8 часть</t>
        </is>
      </c>
    </row>
    <row r="657">
      <c r="A657" t="inlineStr">
        <is>
          <t>180847577</t>
        </is>
      </c>
      <c r="B657">
        <f>HYPERLINK("https://vk.com/id180847577", "page link")</f>
        <v/>
      </c>
      <c r="C657" t="inlineStr"/>
      <c r="D657" t="inlineStr"/>
      <c r="E657" t="inlineStr"/>
      <c r="F657" t="inlineStr">
        <is>
          <t xml:space="preserve">20.11.20 </t>
        </is>
      </c>
      <c r="G657" t="inlineStr"/>
      <c r="H657" t="inlineStr"/>
      <c r="I657" t="inlineStr"/>
      <c r="J657" t="inlineStr">
        <is>
          <t>vk</t>
        </is>
      </c>
      <c r="K657" t="n">
        <v>0</v>
      </c>
      <c r="L657" t="n">
        <v>9</v>
      </c>
      <c r="M657" t="n">
        <v>1</v>
      </c>
      <c r="N657" t="inlineStr"/>
    </row>
    <row r="658">
      <c r="A658" t="inlineStr">
        <is>
          <t>167036910</t>
        </is>
      </c>
      <c r="B658">
        <f>HYPERLINK("https://vk.com/id167036910", "page link")</f>
        <v/>
      </c>
      <c r="C658" t="inlineStr"/>
      <c r="D658" t="inlineStr"/>
      <c r="E658" t="inlineStr"/>
      <c r="F658" t="inlineStr">
        <is>
          <t xml:space="preserve">20.11.20 </t>
        </is>
      </c>
      <c r="G658" t="inlineStr"/>
      <c r="H658" t="inlineStr"/>
      <c r="I658" t="inlineStr"/>
      <c r="J658" t="inlineStr">
        <is>
          <t>vk</t>
        </is>
      </c>
      <c r="K658" t="n">
        <v>0</v>
      </c>
      <c r="L658" t="n">
        <v>2</v>
      </c>
      <c r="M658" t="n">
        <v>0</v>
      </c>
      <c r="N658" t="inlineStr">
        <is>
          <t>#hentai #ass #Pussy #sex #ero #tits #хентай #эро 
Не забудь подписаться, и луйснуть ❤❤❤ 
Заходи к нас в гости, это твой хентай уголок</t>
        </is>
      </c>
    </row>
    <row r="659">
      <c r="A659" t="inlineStr">
        <is>
          <t>146355447</t>
        </is>
      </c>
      <c r="B659">
        <f>HYPERLINK("https://vk.com/id146355447", "page link")</f>
        <v/>
      </c>
      <c r="C659" t="inlineStr"/>
      <c r="D659" t="inlineStr"/>
      <c r="E659" t="inlineStr"/>
      <c r="F659" t="inlineStr">
        <is>
          <t xml:space="preserve">20.11.20 </t>
        </is>
      </c>
      <c r="G659" t="inlineStr"/>
      <c r="H659" t="inlineStr"/>
      <c r="I659" t="inlineStr"/>
      <c r="J659" t="inlineStr">
        <is>
          <t>api</t>
        </is>
      </c>
      <c r="K659" t="n">
        <v>0</v>
      </c>
      <c r="L659" t="n">
        <v>0</v>
      </c>
      <c r="M659" t="n">
        <v>0</v>
      </c>
      <c r="N65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660">
      <c r="A660" t="inlineStr">
        <is>
          <t>611874449</t>
        </is>
      </c>
      <c r="B660">
        <f>HYPERLINK("https://vk.com/id611874449", "page link")</f>
        <v/>
      </c>
      <c r="C660" t="inlineStr"/>
      <c r="D660" t="inlineStr"/>
      <c r="E660" t="inlineStr"/>
      <c r="F660" t="inlineStr">
        <is>
          <t xml:space="preserve">20.11.20 </t>
        </is>
      </c>
      <c r="G660" t="inlineStr"/>
      <c r="H660" t="inlineStr"/>
      <c r="I660" t="inlineStr"/>
      <c r="J660" t="inlineStr">
        <is>
          <t>api android</t>
        </is>
      </c>
      <c r="K660" t="n">
        <v>3</v>
      </c>
      <c r="L660" t="n">
        <v>22</v>
      </c>
      <c r="M660" t="n">
        <v>0</v>
      </c>
      <c r="N660" t="inlineStr">
        <is>
          <t>Хентаем воняет</t>
        </is>
      </c>
    </row>
    <row r="661">
      <c r="A661" t="inlineStr">
        <is>
          <t>133480652</t>
        </is>
      </c>
      <c r="B661">
        <f>HYPERLINK("https://vk.com/id133480652", "page link")</f>
        <v/>
      </c>
      <c r="C661" t="inlineStr"/>
      <c r="D661" t="inlineStr"/>
      <c r="E661" t="inlineStr"/>
      <c r="F661" t="inlineStr">
        <is>
          <t xml:space="preserve">20.11.20 </t>
        </is>
      </c>
      <c r="G661" t="inlineStr"/>
      <c r="H661" t="inlineStr"/>
      <c r="I661" t="inlineStr"/>
      <c r="J661" t="inlineStr">
        <is>
          <t>api</t>
        </is>
      </c>
      <c r="K661" t="n">
        <v>0</v>
      </c>
      <c r="L661" t="n">
        <v>0</v>
      </c>
      <c r="M661" t="n">
        <v>0</v>
      </c>
      <c r="N66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62">
      <c r="A662" t="inlineStr">
        <is>
          <t>167036910</t>
        </is>
      </c>
      <c r="B662">
        <f>HYPERLINK("https://vk.com/id167036910", "page link")</f>
        <v/>
      </c>
      <c r="C662" t="inlineStr"/>
      <c r="D662" t="inlineStr"/>
      <c r="E662" t="inlineStr"/>
      <c r="F662" t="inlineStr">
        <is>
          <t xml:space="preserve">20.11.20 </t>
        </is>
      </c>
      <c r="G662" t="inlineStr"/>
      <c r="H662" t="inlineStr"/>
      <c r="I662" t="inlineStr"/>
      <c r="J662" t="inlineStr">
        <is>
          <t>vk</t>
        </is>
      </c>
      <c r="K662" t="n">
        <v>0</v>
      </c>
      <c r="L662" t="n">
        <v>1</v>
      </c>
      <c r="M662" t="n">
        <v>0</v>
      </c>
      <c r="N662" t="inlineStr">
        <is>
          <t>#hentai #ass #Pussy #sex #ero #tits #хентай #эро 
Не забудь подписаться, и луйснуть ❤❤❤ 
Заходи к нас в гости, это твой хентай уголок</t>
        </is>
      </c>
    </row>
    <row r="663">
      <c r="A663" t="inlineStr">
        <is>
          <t>122858626</t>
        </is>
      </c>
      <c r="B663">
        <f>HYPERLINK("https://vk.com/id122858626", "page link")</f>
        <v/>
      </c>
      <c r="C663" t="inlineStr"/>
      <c r="D663" t="inlineStr"/>
      <c r="E663" t="inlineStr"/>
      <c r="F663" t="inlineStr">
        <is>
          <t xml:space="preserve">20.11.20 </t>
        </is>
      </c>
      <c r="G663" t="inlineStr"/>
      <c r="H663" t="inlineStr"/>
      <c r="I663" t="inlineStr"/>
      <c r="J663" t="inlineStr">
        <is>
          <t>vk</t>
        </is>
      </c>
      <c r="K663" t="n">
        <v>3</v>
      </c>
      <c r="L663" t="n">
        <v>36</v>
      </c>
      <c r="M663" t="n">
        <v>1</v>
      </c>
      <c r="N663" t="inlineStr">
        <is>
          <t>Ахой!
Ладно-ладно, #switchновеллынаrenpy не было почти целый месяц и мы решили подсыпать немного хентайчика в ваше хмурое осеннее утро. Перевод сделан [club199781301|Oji-san], так что обязательно к нему заскочите и скажите спасибо.
Да, это жёстко. Это...
Sakura Sadist 
Год релиза: 2018
Тип: Новелла с выборами
Продолжительность: 2-10 часов
Жанры: Хентай
Автор: Winged Cloud
Перевод: Oji-san
Студентка музыкального факультета Адзуса полностью одержима королевой кампуса Мацубарой Мамико, и на то есть веские причины. Мамико красива, умна, сострадательна... и совершенно не похожа на Адзусу!
Адзуса уже давно смирилась с холодной, суровой реальностью, что Мамико никогда не ответит на ее чувства, и ее это вполне устраивает! По крайней мере, так она говорит себе, пока однажды ночью не получает сообщение от таинственной "Венеры".
По кампусу ходят слухи, что Венера может использовать свои загадочные способности, чтобы свести вместе любых двух людей, независимо от того, насколько несовместимыми они могут показаться. Однако прежде чем Венера поможет Адзусe, наша героиня должна доказать свою привязанность к ее возлюбленной.
И как Адзуса собирается это сделать...?
Конечно же, она должна сделать откровенную фотографию трусиков Мамико!
Поддастся ли Адзуса дьявольским искушениям Венеры? Неужели Мамико когда-нибудь влюбится в нее? Или слухи, окружающие Венеру, - абсолютная чушь? 
Ссылка: https://mega.nz/file/fmQDlCqR#-kBJ0pQRvsB3VTxwdUuFGCu5gZuQv6crBuGc-x7o-HI
Как играть:
Скопировать папку игры в папку switch на вашей MicroSD.
Установить .nsp любым удобным способом (через DBI, goldleaf, tinfoil-usb).
Запустить установленное ранее приложение.
Stay tuned.</t>
        </is>
      </c>
    </row>
    <row r="664">
      <c r="A664" t="inlineStr">
        <is>
          <t>197532059</t>
        </is>
      </c>
      <c r="B664">
        <f>HYPERLINK("https://vk.com/id197532059", "page link")</f>
        <v/>
      </c>
      <c r="C664" t="inlineStr"/>
      <c r="D664" t="inlineStr"/>
      <c r="E664" t="inlineStr"/>
      <c r="F664" t="inlineStr">
        <is>
          <t xml:space="preserve">20.11.20 </t>
        </is>
      </c>
      <c r="G664" t="inlineStr"/>
      <c r="H664" t="inlineStr"/>
      <c r="I664" t="inlineStr"/>
      <c r="J664" t="inlineStr">
        <is>
          <t>vk</t>
        </is>
      </c>
      <c r="K664" t="n">
        <v>0</v>
      </c>
      <c r="L664" t="n">
        <v>0</v>
      </c>
      <c r="M664" t="n">
        <v>0</v>
      </c>
      <c r="N664" t="inlineStr">
        <is>
          <t>🍓СМОТРИ HENTAI 👉🏻 [club186464621|ТУТ] 👈🏻 
🌈[club187283172|ЛУЧШИЙ ХЕНТАЙ С РУССКИМ ПЕРЕВОДОМ]🇷🇺 
#AnimePost #GIF #hentai #аниме #хентай #lolcon #full #Ecchi #ahegao #Fantesy_girl</t>
        </is>
      </c>
    </row>
    <row r="665">
      <c r="A665" t="inlineStr">
        <is>
          <t>197532059</t>
        </is>
      </c>
      <c r="B665">
        <f>HYPERLINK("https://vk.com/id197532059", "page link")</f>
        <v/>
      </c>
      <c r="C665" t="inlineStr"/>
      <c r="D665" t="inlineStr"/>
      <c r="E665" t="inlineStr"/>
      <c r="F665" t="inlineStr">
        <is>
          <t xml:space="preserve">20.11.20 </t>
        </is>
      </c>
      <c r="G665" t="inlineStr"/>
      <c r="H665" t="inlineStr"/>
      <c r="I665" t="inlineStr"/>
      <c r="J665" t="inlineStr">
        <is>
          <t>vk</t>
        </is>
      </c>
      <c r="K665" t="n">
        <v>0</v>
      </c>
      <c r="L665" t="n">
        <v>0</v>
      </c>
      <c r="M665" t="n">
        <v>0</v>
      </c>
      <c r="N665" t="inlineStr">
        <is>
          <t>🍓СМОТРИ HENTAI 👉🏻 [club186464621|ТУТ] 👈🏻 
🌈[club187283172|ЛУЧШИЙ ХЕНТАЙ С РУССКИМ ПЕРЕВОДОМ]🇷🇺 
#AnimePost #GIF #hentai #аниме #хентай #lolcon #full #Ecchi #ahegao #Fantesy_girl</t>
        </is>
      </c>
    </row>
    <row r="666">
      <c r="A666" t="inlineStr">
        <is>
          <t>197532059</t>
        </is>
      </c>
      <c r="B666">
        <f>HYPERLINK("https://vk.com/id197532059", "page link")</f>
        <v/>
      </c>
      <c r="C666" t="inlineStr"/>
      <c r="D666" t="inlineStr"/>
      <c r="E666" t="inlineStr"/>
      <c r="F666" t="inlineStr">
        <is>
          <t xml:space="preserve">20.11.20 </t>
        </is>
      </c>
      <c r="G666" t="inlineStr"/>
      <c r="H666" t="inlineStr"/>
      <c r="I666" t="inlineStr"/>
      <c r="J666" t="inlineStr">
        <is>
          <t>vk</t>
        </is>
      </c>
      <c r="K666" t="n">
        <v>0</v>
      </c>
      <c r="L666" t="n">
        <v>0</v>
      </c>
      <c r="M666" t="n">
        <v>0</v>
      </c>
      <c r="N666" t="inlineStr">
        <is>
          <t>🍓СМОТРИ HENTAI 👉🏻 [club186464621|ТУТ] 👈🏻 
🌈[club187283172|ЛУЧШИЙ ХЕНТАЙ С РУССКИМ ПЕРЕВОДОМ]🇷🇺 
#AnimePost #GIF #hentai #аниме #хентай #lolcon #full #Ecchi #ahegao #Fantesy_girl</t>
        </is>
      </c>
    </row>
    <row r="667">
      <c r="A667" t="inlineStr">
        <is>
          <t>146355447</t>
        </is>
      </c>
      <c r="B667">
        <f>HYPERLINK("https://vk.com/id146355447", "page link")</f>
        <v/>
      </c>
      <c r="C667" t="inlineStr"/>
      <c r="D667" t="inlineStr"/>
      <c r="E667" t="inlineStr"/>
      <c r="F667" t="inlineStr">
        <is>
          <t xml:space="preserve">20.11.20 </t>
        </is>
      </c>
      <c r="G667" t="inlineStr"/>
      <c r="H667" t="inlineStr"/>
      <c r="I667" t="inlineStr"/>
      <c r="J667" t="inlineStr">
        <is>
          <t>api</t>
        </is>
      </c>
      <c r="K667" t="n">
        <v>0</v>
      </c>
      <c r="L667" t="n">
        <v>2</v>
      </c>
      <c r="M667" t="n">
        <v>0</v>
      </c>
      <c r="N667"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668">
      <c r="A668" t="inlineStr">
        <is>
          <t>197532059</t>
        </is>
      </c>
      <c r="B668">
        <f>HYPERLINK("https://vk.com/id197532059", "page link")</f>
        <v/>
      </c>
      <c r="C668" t="inlineStr"/>
      <c r="D668" t="inlineStr"/>
      <c r="E668" t="inlineStr"/>
      <c r="F668" t="inlineStr">
        <is>
          <t xml:space="preserve">20.11.20 </t>
        </is>
      </c>
      <c r="G668" t="inlineStr"/>
      <c r="H668" t="inlineStr"/>
      <c r="I668" t="inlineStr"/>
      <c r="J668" t="inlineStr">
        <is>
          <t>vk</t>
        </is>
      </c>
      <c r="K668" t="n">
        <v>0</v>
      </c>
      <c r="L668" t="n">
        <v>0</v>
      </c>
      <c r="M668" t="n">
        <v>0</v>
      </c>
      <c r="N668" t="inlineStr">
        <is>
          <t>🍓СМОТРИ HENTAI 👉🏻 [club186464621|ТУТ] 👈🏻 
🌈[club187283172|ЛУЧШИЙ ХЕНТАЙ С РУССКИМ ПЕРЕВОДОМ]🇷🇺 
#AnimePost #GIF #hentai #аниме #хентай #lolcon #full #Ecchi #ahegao #Fantesy_girl</t>
        </is>
      </c>
    </row>
    <row r="669">
      <c r="A669" t="inlineStr">
        <is>
          <t>133480652</t>
        </is>
      </c>
      <c r="B669">
        <f>HYPERLINK("https://vk.com/id133480652", "page link")</f>
        <v/>
      </c>
      <c r="C669" t="inlineStr"/>
      <c r="D669" t="inlineStr"/>
      <c r="E669" t="inlineStr"/>
      <c r="F669" t="inlineStr">
        <is>
          <t xml:space="preserve">20.11.20 </t>
        </is>
      </c>
      <c r="G669" t="inlineStr"/>
      <c r="H669" t="inlineStr"/>
      <c r="I669" t="inlineStr"/>
      <c r="J669" t="inlineStr">
        <is>
          <t>api</t>
        </is>
      </c>
      <c r="K669" t="n">
        <v>0</v>
      </c>
      <c r="L669" t="n">
        <v>0</v>
      </c>
      <c r="M669" t="n">
        <v>0</v>
      </c>
      <c r="N669"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70">
      <c r="A670" t="inlineStr">
        <is>
          <t>197532059</t>
        </is>
      </c>
      <c r="B670">
        <f>HYPERLINK("https://vk.com/id197532059", "page link")</f>
        <v/>
      </c>
      <c r="C670" t="inlineStr"/>
      <c r="D670" t="inlineStr"/>
      <c r="E670" t="inlineStr"/>
      <c r="F670" t="inlineStr">
        <is>
          <t xml:space="preserve">20.11.20 </t>
        </is>
      </c>
      <c r="G670" t="inlineStr"/>
      <c r="H670" t="inlineStr"/>
      <c r="I670" t="inlineStr"/>
      <c r="J670" t="inlineStr">
        <is>
          <t>vk</t>
        </is>
      </c>
      <c r="K670" t="n">
        <v>0</v>
      </c>
      <c r="L670" t="n">
        <v>1</v>
      </c>
      <c r="M670" t="n">
        <v>0</v>
      </c>
      <c r="N670" t="inlineStr">
        <is>
          <t>🍓СМОТРИ HENTAI 👉🏻 [club186464621|ТУТ] 👈🏻 
🌈[club187283172|ЛУЧШИЙ ХЕНТАЙ С РУССКИМ ПЕРЕВОДОМ]🇷🇺 
#AnimePost #GIF #hentai #аниме #хентай #lolcon #full #Ecchi #ahegao #Fantesy_girl</t>
        </is>
      </c>
    </row>
    <row r="671">
      <c r="A671" t="inlineStr">
        <is>
          <t>167036910</t>
        </is>
      </c>
      <c r="B671">
        <f>HYPERLINK("https://vk.com/id167036910", "page link")</f>
        <v/>
      </c>
      <c r="C671" t="inlineStr"/>
      <c r="D671" t="inlineStr"/>
      <c r="E671" t="inlineStr"/>
      <c r="F671" t="inlineStr">
        <is>
          <t xml:space="preserve">20.11.20 </t>
        </is>
      </c>
      <c r="G671" t="inlineStr"/>
      <c r="H671" t="inlineStr"/>
      <c r="I671" t="inlineStr"/>
      <c r="J671" t="inlineStr">
        <is>
          <t>vk</t>
        </is>
      </c>
      <c r="K671" t="n">
        <v>0</v>
      </c>
      <c r="L671" t="n">
        <v>8</v>
      </c>
      <c r="M671" t="n">
        <v>0</v>
      </c>
      <c r="N671" t="inlineStr">
        <is>
          <t>#hentai #ass #Pussy #sex #ero #tits #хентай #эро 
Не забудь подписаться, и луйснуть ❤❤❤ 
Заходи к нас в гости, это твой хентай уголок</t>
        </is>
      </c>
    </row>
    <row r="672">
      <c r="A672" t="inlineStr">
        <is>
          <t>167036910</t>
        </is>
      </c>
      <c r="B672">
        <f>HYPERLINK("https://vk.com/id167036910", "page link")</f>
        <v/>
      </c>
      <c r="C672" t="inlineStr"/>
      <c r="D672" t="inlineStr"/>
      <c r="E672" t="inlineStr"/>
      <c r="F672" t="inlineStr">
        <is>
          <t xml:space="preserve">20.11.20 </t>
        </is>
      </c>
      <c r="G672" t="inlineStr"/>
      <c r="H672" t="inlineStr"/>
      <c r="I672" t="inlineStr"/>
      <c r="J672" t="inlineStr">
        <is>
          <t>vk</t>
        </is>
      </c>
      <c r="K672" t="n">
        <v>0</v>
      </c>
      <c r="L672" t="n">
        <v>5</v>
      </c>
      <c r="M672" t="n">
        <v>0</v>
      </c>
      <c r="N672" t="inlineStr">
        <is>
          <t>#hentai #ass #Pussy #sex #ero #tits #хентай #эро 
Не забудь подписаться, и луйснуть ❤❤❤ 
Заходи к нас в гости, это твой хентай уголок</t>
        </is>
      </c>
    </row>
    <row r="673">
      <c r="A673" t="inlineStr">
        <is>
          <t>146355447</t>
        </is>
      </c>
      <c r="B673">
        <f>HYPERLINK("https://vk.com/id146355447", "page link")</f>
        <v/>
      </c>
      <c r="C673" t="inlineStr"/>
      <c r="D673" t="inlineStr"/>
      <c r="E673" t="inlineStr"/>
      <c r="F673" t="inlineStr">
        <is>
          <t xml:space="preserve">20.11.20 </t>
        </is>
      </c>
      <c r="G673" t="inlineStr"/>
      <c r="H673" t="inlineStr"/>
      <c r="I673" t="inlineStr"/>
      <c r="J673" t="inlineStr">
        <is>
          <t>api</t>
        </is>
      </c>
      <c r="K673" t="n">
        <v>0</v>
      </c>
      <c r="L673" t="n">
        <v>2</v>
      </c>
      <c r="M673" t="n">
        <v>0</v>
      </c>
      <c r="N67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674">
      <c r="A674" t="inlineStr">
        <is>
          <t>607783731</t>
        </is>
      </c>
      <c r="B674">
        <f>HYPERLINK("https://vk.com/id607783731", "page link")</f>
        <v/>
      </c>
      <c r="C674" t="inlineStr"/>
      <c r="D674" t="inlineStr"/>
      <c r="E674" t="inlineStr"/>
      <c r="F674" t="inlineStr">
        <is>
          <t xml:space="preserve">20.11.20 </t>
        </is>
      </c>
      <c r="G674" t="inlineStr"/>
      <c r="H674" t="inlineStr"/>
      <c r="I674" t="inlineStr"/>
      <c r="J674" t="inlineStr">
        <is>
          <t>api android</t>
        </is>
      </c>
      <c r="K674" t="n">
        <v>0</v>
      </c>
      <c r="L674" t="n">
        <v>0</v>
      </c>
      <c r="M674" t="n">
        <v>0</v>
      </c>
      <c r="N674" t="inlineStr">
        <is>
          <t>аниме, хентай, порно, лоли, мемы, топ, теги, раком, сестра, 2020, Путин, Москва, арты, минет, сосёт, брат, деньги, заработок, трахает, яой, ахегао, авы аниме, какое аниме, советы, игры, пк, сборки, форумы, гей, лгбт, расизм</t>
        </is>
      </c>
    </row>
    <row r="675">
      <c r="A675" t="inlineStr">
        <is>
          <t>133480652</t>
        </is>
      </c>
      <c r="B675">
        <f>HYPERLINK("https://vk.com/id133480652", "page link")</f>
        <v/>
      </c>
      <c r="C675" t="inlineStr"/>
      <c r="D675" t="inlineStr"/>
      <c r="E675" t="inlineStr"/>
      <c r="F675" t="inlineStr">
        <is>
          <t xml:space="preserve">20.11.20 </t>
        </is>
      </c>
      <c r="G675" t="inlineStr"/>
      <c r="H675" t="inlineStr"/>
      <c r="I675" t="inlineStr"/>
      <c r="J675" t="inlineStr">
        <is>
          <t>api</t>
        </is>
      </c>
      <c r="K675" t="n">
        <v>0</v>
      </c>
      <c r="L675" t="n">
        <v>2</v>
      </c>
      <c r="M675" t="n">
        <v>0</v>
      </c>
      <c r="N675"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76">
      <c r="A676" t="inlineStr">
        <is>
          <t>167036910</t>
        </is>
      </c>
      <c r="B676">
        <f>HYPERLINK("https://vk.com/id167036910", "page link")</f>
        <v/>
      </c>
      <c r="C676" t="inlineStr"/>
      <c r="D676" t="inlineStr"/>
      <c r="E676" t="inlineStr"/>
      <c r="F676" t="inlineStr">
        <is>
          <t xml:space="preserve">20.11.20 </t>
        </is>
      </c>
      <c r="G676" t="inlineStr"/>
      <c r="H676" t="inlineStr"/>
      <c r="I676" t="inlineStr"/>
      <c r="J676" t="inlineStr">
        <is>
          <t>vk</t>
        </is>
      </c>
      <c r="K676" t="n">
        <v>0</v>
      </c>
      <c r="L676" t="n">
        <v>5</v>
      </c>
      <c r="M676" t="n">
        <v>0</v>
      </c>
      <c r="N676" t="inlineStr">
        <is>
          <t>#hentai #ass #Pussy #sex #ero #tits #хентай #эро 
Не забудь подписаться, и луйснуть ❤❤❤ 
Заходи к нас в гости, это твой хентай уголок</t>
        </is>
      </c>
    </row>
    <row r="677">
      <c r="A677" t="inlineStr">
        <is>
          <t>167036910</t>
        </is>
      </c>
      <c r="B677">
        <f>HYPERLINK("https://vk.com/id167036910", "page link")</f>
        <v/>
      </c>
      <c r="C677" t="inlineStr"/>
      <c r="D677" t="inlineStr"/>
      <c r="E677" t="inlineStr"/>
      <c r="F677" t="inlineStr">
        <is>
          <t xml:space="preserve">20.11.20 </t>
        </is>
      </c>
      <c r="G677" t="inlineStr"/>
      <c r="H677" t="inlineStr"/>
      <c r="I677" t="inlineStr"/>
      <c r="J677" t="inlineStr">
        <is>
          <t>vk</t>
        </is>
      </c>
      <c r="K677" t="n">
        <v>0</v>
      </c>
      <c r="L677" t="n">
        <v>5</v>
      </c>
      <c r="M677" t="n">
        <v>0</v>
      </c>
      <c r="N677" t="inlineStr">
        <is>
          <t>#hentai #ass #Pussy #sex #ero #tits #хентай #эро 
Не забудь подписаться, и луйснуть ❤❤❤ 
Заходи к нас в гости, это твой хентай уголок</t>
        </is>
      </c>
    </row>
    <row r="678">
      <c r="A678" t="inlineStr">
        <is>
          <t>41687978</t>
        </is>
      </c>
      <c r="B678">
        <f>HYPERLINK("https://vk.com/id41687978", "page link")</f>
        <v/>
      </c>
      <c r="C678" t="inlineStr"/>
      <c r="D678" t="inlineStr"/>
      <c r="E678" t="inlineStr"/>
      <c r="F678" t="inlineStr">
        <is>
          <t xml:space="preserve">20.11.20 </t>
        </is>
      </c>
      <c r="G678" t="inlineStr"/>
      <c r="H678" t="inlineStr"/>
      <c r="I678" t="inlineStr"/>
      <c r="J678" t="inlineStr">
        <is>
          <t>api android</t>
        </is>
      </c>
      <c r="K678" t="n">
        <v>0</v>
      </c>
      <c r="L678" t="n">
        <v>0</v>
      </c>
      <c r="M678" t="n">
        <v>0</v>
      </c>
      <c r="N678" t="inlineStr">
        <is>
          <t>Палим, экс дэус? Меня спрашивали, на эту тему. Если не хентай, вырубим.
Первый хентай, как выбор первой катки на рампагу с статой в улучшенный PVP-MP.
Steal ❤ "lustful"
What Color?
Стилишь хп и стоишь на сугробе.
Текстурки.
MP-выбешивать врага.Инвиз,по мульту.
kGпии:prGx7oFvcoward.</t>
        </is>
      </c>
    </row>
    <row r="679">
      <c r="A679" t="inlineStr">
        <is>
          <t>146355447</t>
        </is>
      </c>
      <c r="B679">
        <f>HYPERLINK("https://vk.com/id146355447", "page link")</f>
        <v/>
      </c>
      <c r="C679" t="inlineStr"/>
      <c r="D679" t="inlineStr"/>
      <c r="E679" t="inlineStr"/>
      <c r="F679" t="inlineStr">
        <is>
          <t xml:space="preserve">20.11.20 </t>
        </is>
      </c>
      <c r="G679" t="inlineStr"/>
      <c r="H679" t="inlineStr"/>
      <c r="I679" t="inlineStr"/>
      <c r="J679" t="inlineStr">
        <is>
          <t>api</t>
        </is>
      </c>
      <c r="K679" t="n">
        <v>0</v>
      </c>
      <c r="L679" t="n">
        <v>3</v>
      </c>
      <c r="M679" t="n">
        <v>0</v>
      </c>
      <c r="N67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680">
      <c r="A680" t="inlineStr">
        <is>
          <t>583224447</t>
        </is>
      </c>
      <c r="B680">
        <f>HYPERLINK("https://vk.com/id583224447", "page link")</f>
        <v/>
      </c>
      <c r="C680" t="inlineStr"/>
      <c r="D680" t="inlineStr"/>
      <c r="E680" t="inlineStr"/>
      <c r="F680" t="inlineStr">
        <is>
          <t xml:space="preserve">20.11.20 </t>
        </is>
      </c>
      <c r="G680" t="inlineStr"/>
      <c r="H680" t="inlineStr"/>
      <c r="I680" t="inlineStr"/>
      <c r="J680" t="inlineStr">
        <is>
          <t>api</t>
        </is>
      </c>
      <c r="K680" t="n">
        <v>0</v>
      </c>
      <c r="L680" t="n">
        <v>0</v>
      </c>
      <c r="M680" t="n">
        <v>0</v>
      </c>
      <c r="N680" t="inlineStr">
        <is>
          <t>Сэнпай, лол😜🥺</t>
        </is>
      </c>
    </row>
    <row r="681">
      <c r="A681" t="inlineStr">
        <is>
          <t>133480652</t>
        </is>
      </c>
      <c r="B681">
        <f>HYPERLINK("https://vk.com/id133480652", "page link")</f>
        <v/>
      </c>
      <c r="C681" t="inlineStr"/>
      <c r="D681" t="inlineStr"/>
      <c r="E681" t="inlineStr"/>
      <c r="F681" t="inlineStr">
        <is>
          <t xml:space="preserve">20.11.20 </t>
        </is>
      </c>
      <c r="G681" t="inlineStr"/>
      <c r="H681" t="inlineStr"/>
      <c r="I681" t="inlineStr"/>
      <c r="J681" t="inlineStr">
        <is>
          <t>api</t>
        </is>
      </c>
      <c r="K681" t="n">
        <v>0</v>
      </c>
      <c r="L681" t="n">
        <v>2</v>
      </c>
      <c r="M681" t="n">
        <v>0</v>
      </c>
      <c r="N681"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82">
      <c r="A682" t="inlineStr">
        <is>
          <t>167036910</t>
        </is>
      </c>
      <c r="B682">
        <f>HYPERLINK("https://vk.com/id167036910", "page link")</f>
        <v/>
      </c>
      <c r="C682" t="inlineStr"/>
      <c r="D682" t="inlineStr"/>
      <c r="E682" t="inlineStr"/>
      <c r="F682" t="inlineStr">
        <is>
          <t xml:space="preserve">20.11.20 </t>
        </is>
      </c>
      <c r="G682" t="inlineStr"/>
      <c r="H682" t="inlineStr"/>
      <c r="I682" t="inlineStr"/>
      <c r="J682" t="inlineStr">
        <is>
          <t>vk</t>
        </is>
      </c>
      <c r="K682" t="n">
        <v>0</v>
      </c>
      <c r="L682" t="n">
        <v>7</v>
      </c>
      <c r="M682" t="n">
        <v>0</v>
      </c>
      <c r="N682" t="inlineStr">
        <is>
          <t>#hentai #ass #Pussy #sex #ero #tits #хентай #эро 
Не забудь подписаться, и луйснуть ❤❤❤ 
Заходи к нас в гости, это твой хентай уголок</t>
        </is>
      </c>
    </row>
    <row r="683">
      <c r="A683" t="inlineStr">
        <is>
          <t>146355447</t>
        </is>
      </c>
      <c r="B683">
        <f>HYPERLINK("https://vk.com/id146355447", "page link")</f>
        <v/>
      </c>
      <c r="C683" t="inlineStr"/>
      <c r="D683" t="inlineStr"/>
      <c r="E683" t="inlineStr"/>
      <c r="F683" t="inlineStr">
        <is>
          <t xml:space="preserve">20.11.20 </t>
        </is>
      </c>
      <c r="G683" t="inlineStr"/>
      <c r="H683" t="inlineStr"/>
      <c r="I683" t="inlineStr"/>
      <c r="J683" t="inlineStr">
        <is>
          <t>api</t>
        </is>
      </c>
      <c r="K683" t="n">
        <v>0</v>
      </c>
      <c r="L683" t="n">
        <v>2</v>
      </c>
      <c r="M683" t="n">
        <v>0</v>
      </c>
      <c r="N68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684">
      <c r="A684" t="inlineStr">
        <is>
          <t>133480652</t>
        </is>
      </c>
      <c r="B684">
        <f>HYPERLINK("https://vk.com/id133480652", "page link")</f>
        <v/>
      </c>
      <c r="C684" t="inlineStr"/>
      <c r="D684" t="inlineStr"/>
      <c r="E684" t="inlineStr"/>
      <c r="F684" t="inlineStr">
        <is>
          <t xml:space="preserve">20.11.20 </t>
        </is>
      </c>
      <c r="G684" t="inlineStr"/>
      <c r="H684" t="inlineStr"/>
      <c r="I684" t="inlineStr"/>
      <c r="J684" t="inlineStr">
        <is>
          <t>api</t>
        </is>
      </c>
      <c r="K684" t="n">
        <v>0</v>
      </c>
      <c r="L684" t="n">
        <v>2</v>
      </c>
      <c r="M684" t="n">
        <v>0</v>
      </c>
      <c r="N68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85">
      <c r="A685" t="inlineStr">
        <is>
          <t>146355447</t>
        </is>
      </c>
      <c r="B685">
        <f>HYPERLINK("https://vk.com/id146355447", "page link")</f>
        <v/>
      </c>
      <c r="C685" t="inlineStr"/>
      <c r="D685" t="inlineStr"/>
      <c r="E685" t="inlineStr"/>
      <c r="F685" t="inlineStr">
        <is>
          <t xml:space="preserve">20.11.20 </t>
        </is>
      </c>
      <c r="G685" t="inlineStr"/>
      <c r="H685" t="inlineStr"/>
      <c r="I685" t="inlineStr"/>
      <c r="J685" t="inlineStr">
        <is>
          <t>api</t>
        </is>
      </c>
      <c r="K685" t="n">
        <v>0</v>
      </c>
      <c r="L685" t="n">
        <v>3</v>
      </c>
      <c r="M685" t="n">
        <v>0</v>
      </c>
      <c r="N68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686">
      <c r="A686" t="inlineStr">
        <is>
          <t>133480652</t>
        </is>
      </c>
      <c r="B686">
        <f>HYPERLINK("https://vk.com/id133480652", "page link")</f>
        <v/>
      </c>
      <c r="C686" t="inlineStr"/>
      <c r="D686" t="inlineStr"/>
      <c r="E686" t="inlineStr"/>
      <c r="F686" t="inlineStr">
        <is>
          <t xml:space="preserve">20.11.20 </t>
        </is>
      </c>
      <c r="G686" t="inlineStr"/>
      <c r="H686" t="inlineStr"/>
      <c r="I686" t="inlineStr"/>
      <c r="J686" t="inlineStr">
        <is>
          <t>api</t>
        </is>
      </c>
      <c r="K686" t="n">
        <v>0</v>
      </c>
      <c r="L686" t="n">
        <v>1</v>
      </c>
      <c r="M686" t="n">
        <v>0</v>
      </c>
      <c r="N68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87">
      <c r="A687" t="inlineStr">
        <is>
          <t>151695945</t>
        </is>
      </c>
      <c r="B687">
        <f>HYPERLINK("https://vk.com/id151695945", "page link")</f>
        <v/>
      </c>
      <c r="C687" t="inlineStr"/>
      <c r="D687" t="inlineStr"/>
      <c r="E687" t="inlineStr"/>
      <c r="F687" t="inlineStr">
        <is>
          <t xml:space="preserve">20.11.20 </t>
        </is>
      </c>
      <c r="G687" t="inlineStr"/>
      <c r="H687" t="inlineStr"/>
      <c r="I687" t="inlineStr"/>
      <c r="J687" t="inlineStr">
        <is>
          <t>api</t>
        </is>
      </c>
      <c r="K687" t="n">
        <v>0</v>
      </c>
      <c r="L687" t="n">
        <v>0</v>
      </c>
      <c r="M687" t="n">
        <v>0</v>
      </c>
      <c r="N687" t="inlineStr">
        <is>
          <t>#Only_hentai
Вторжение на горячие источники (Onsen Infiltration) | Автоматически скопировано из группы: =&gt; https://vk.com/club248635</t>
        </is>
      </c>
    </row>
    <row r="688">
      <c r="A688" t="inlineStr">
        <is>
          <t>248635</t>
        </is>
      </c>
      <c r="B688">
        <f>HYPERLINK("https://vk.com/id248635", "page link")</f>
        <v/>
      </c>
      <c r="C688" t="inlineStr"/>
      <c r="D688" t="inlineStr"/>
      <c r="E688" t="inlineStr"/>
      <c r="F688" t="inlineStr">
        <is>
          <t xml:space="preserve">20.11.20 </t>
        </is>
      </c>
      <c r="G688" t="inlineStr"/>
      <c r="H688" t="inlineStr"/>
      <c r="I688" t="inlineStr"/>
      <c r="J688" t="inlineStr">
        <is>
          <t>vk</t>
        </is>
      </c>
      <c r="K688" t="n">
        <v>0</v>
      </c>
      <c r="L688" t="n">
        <v>10</v>
      </c>
      <c r="M688" t="n">
        <v>0</v>
      </c>
      <c r="N688" t="inlineStr">
        <is>
          <t>#Only_hentai
Вторжение на горячие источники (Onsen Infiltration)</t>
        </is>
      </c>
    </row>
    <row r="689">
      <c r="A689" t="inlineStr">
        <is>
          <t>167036910</t>
        </is>
      </c>
      <c r="B689">
        <f>HYPERLINK("https://vk.com/id167036910", "page link")</f>
        <v/>
      </c>
      <c r="C689" t="inlineStr"/>
      <c r="D689" t="inlineStr"/>
      <c r="E689" t="inlineStr"/>
      <c r="F689" t="inlineStr">
        <is>
          <t xml:space="preserve">20.11.20 </t>
        </is>
      </c>
      <c r="G689" t="inlineStr"/>
      <c r="H689" t="inlineStr"/>
      <c r="I689" t="inlineStr"/>
      <c r="J689" t="inlineStr">
        <is>
          <t>vk</t>
        </is>
      </c>
      <c r="K689" t="n">
        <v>0</v>
      </c>
      <c r="L689" t="n">
        <v>6</v>
      </c>
      <c r="M689" t="n">
        <v>0</v>
      </c>
      <c r="N689" t="inlineStr">
        <is>
          <t>#hentai #ass #Pussy #sex #ero #tits #хентай #эро 
Не забудь подписаться, и луйснуть ❤❤❤ 
Заходи к нас в гости, это твой хентай уголок</t>
        </is>
      </c>
    </row>
    <row r="690">
      <c r="A690" t="inlineStr">
        <is>
          <t>431111687</t>
        </is>
      </c>
      <c r="B690">
        <f>HYPERLINK("https://vk.com/id431111687", "page link")</f>
        <v/>
      </c>
      <c r="C690" t="inlineStr"/>
      <c r="D690" t="inlineStr"/>
      <c r="E690" t="inlineStr"/>
      <c r="F690" t="inlineStr">
        <is>
          <t xml:space="preserve">20.11.20 </t>
        </is>
      </c>
      <c r="G690" t="inlineStr"/>
      <c r="H690" t="inlineStr"/>
      <c r="I690" t="inlineStr"/>
      <c r="J690" t="inlineStr">
        <is>
          <t>api android</t>
        </is>
      </c>
      <c r="K690" t="n">
        <v>0</v>
      </c>
      <c r="L690" t="n">
        <v>0</v>
      </c>
      <c r="M690" t="n">
        <v>0</v>
      </c>
      <c r="N690" t="inlineStr">
        <is>
          <t>вполне годный хентай на раз, отличная постановка, но сюжета нет. Правда говоря, он и не нужен🧐</t>
        </is>
      </c>
    </row>
    <row r="691">
      <c r="A691" t="inlineStr">
        <is>
          <t>146355447</t>
        </is>
      </c>
      <c r="B691">
        <f>HYPERLINK("https://vk.com/id146355447", "page link")</f>
        <v/>
      </c>
      <c r="C691" t="inlineStr"/>
      <c r="D691" t="inlineStr"/>
      <c r="E691" t="inlineStr"/>
      <c r="F691" t="inlineStr">
        <is>
          <t xml:space="preserve">20.11.20 </t>
        </is>
      </c>
      <c r="G691" t="inlineStr"/>
      <c r="H691" t="inlineStr"/>
      <c r="I691" t="inlineStr"/>
      <c r="J691" t="inlineStr">
        <is>
          <t>api</t>
        </is>
      </c>
      <c r="K691" t="n">
        <v>0</v>
      </c>
      <c r="L691" t="n">
        <v>0</v>
      </c>
      <c r="M691" t="n">
        <v>0</v>
      </c>
      <c r="N69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692">
      <c r="A692" t="inlineStr">
        <is>
          <t>198559883</t>
        </is>
      </c>
      <c r="B692">
        <f>HYPERLINK("https://vk.com/id198559883", "page link")</f>
        <v/>
      </c>
      <c r="C692" t="inlineStr"/>
      <c r="D692" t="inlineStr"/>
      <c r="E692" t="inlineStr"/>
      <c r="F692" t="inlineStr">
        <is>
          <t xml:space="preserve">20.11.20 </t>
        </is>
      </c>
      <c r="G692" t="inlineStr"/>
      <c r="H692" t="inlineStr"/>
      <c r="I692" t="inlineStr"/>
      <c r="J692" t="inlineStr">
        <is>
          <t>api android</t>
        </is>
      </c>
      <c r="K692" t="n">
        <v>5</v>
      </c>
      <c r="L692" t="n">
        <v>9</v>
      </c>
      <c r="M692" t="n">
        <v>0</v>
      </c>
      <c r="N692" t="inlineStr">
        <is>
          <t>Как вам идея создать группу с хентай артами</t>
        </is>
      </c>
    </row>
    <row r="693">
      <c r="A693" t="inlineStr">
        <is>
          <t>133480652</t>
        </is>
      </c>
      <c r="B693">
        <f>HYPERLINK("https://vk.com/id133480652", "page link")</f>
        <v/>
      </c>
      <c r="C693" t="inlineStr"/>
      <c r="D693" t="inlineStr"/>
      <c r="E693" t="inlineStr"/>
      <c r="F693" t="inlineStr">
        <is>
          <t xml:space="preserve">20.11.20 </t>
        </is>
      </c>
      <c r="G693" t="inlineStr"/>
      <c r="H693" t="inlineStr"/>
      <c r="I693" t="inlineStr"/>
      <c r="J693" t="inlineStr">
        <is>
          <t>api</t>
        </is>
      </c>
      <c r="K693" t="n">
        <v>0</v>
      </c>
      <c r="L693" t="n">
        <v>0</v>
      </c>
      <c r="M693" t="n">
        <v>0</v>
      </c>
      <c r="N69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94">
      <c r="A694" t="inlineStr">
        <is>
          <t>167036910</t>
        </is>
      </c>
      <c r="B694">
        <f>HYPERLINK("https://vk.com/id167036910", "page link")</f>
        <v/>
      </c>
      <c r="C694" t="inlineStr"/>
      <c r="D694" t="inlineStr"/>
      <c r="E694" t="inlineStr"/>
      <c r="F694" t="inlineStr">
        <is>
          <t xml:space="preserve">20.11.20 </t>
        </is>
      </c>
      <c r="G694" t="inlineStr"/>
      <c r="H694" t="inlineStr"/>
      <c r="I694" t="inlineStr"/>
      <c r="J694" t="inlineStr">
        <is>
          <t>vk</t>
        </is>
      </c>
      <c r="K694" t="n">
        <v>0</v>
      </c>
      <c r="L694" t="n">
        <v>3</v>
      </c>
      <c r="M694" t="n">
        <v>0</v>
      </c>
      <c r="N694" t="inlineStr">
        <is>
          <t>#hentai #ass #Pussy #sex #ero #tits #хентай #эро 
Не забудь подписаться, и луйснуть ❤❤❤ 
Заходи к нас в гости, это твой хентай уголок</t>
        </is>
      </c>
    </row>
    <row r="695">
      <c r="A695" t="inlineStr">
        <is>
          <t>146355447</t>
        </is>
      </c>
      <c r="B695">
        <f>HYPERLINK("https://vk.com/id146355447", "page link")</f>
        <v/>
      </c>
      <c r="C695" t="inlineStr"/>
      <c r="D695" t="inlineStr"/>
      <c r="E695" t="inlineStr"/>
      <c r="F695" t="inlineStr">
        <is>
          <t xml:space="preserve">20.11.20 </t>
        </is>
      </c>
      <c r="G695" t="inlineStr"/>
      <c r="H695" t="inlineStr"/>
      <c r="I695" t="inlineStr"/>
      <c r="J695" t="inlineStr">
        <is>
          <t>api</t>
        </is>
      </c>
      <c r="K695" t="n">
        <v>0</v>
      </c>
      <c r="L695" t="n">
        <v>1</v>
      </c>
      <c r="M695" t="n">
        <v>0</v>
      </c>
      <c r="N69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696">
      <c r="A696" t="inlineStr">
        <is>
          <t>200135768</t>
        </is>
      </c>
      <c r="B696">
        <f>HYPERLINK("https://vk.com/id200135768", "page link")</f>
        <v/>
      </c>
      <c r="C696" t="inlineStr"/>
      <c r="D696" t="inlineStr"/>
      <c r="E696" t="inlineStr"/>
      <c r="F696" t="inlineStr">
        <is>
          <t xml:space="preserve">20.11.20 </t>
        </is>
      </c>
      <c r="G696" t="inlineStr"/>
      <c r="H696" t="inlineStr"/>
      <c r="I696" t="inlineStr"/>
      <c r="J696" t="inlineStr">
        <is>
          <t>api android</t>
        </is>
      </c>
      <c r="K696" t="n">
        <v>0</v>
      </c>
      <c r="L696" t="n">
        <v>5</v>
      </c>
      <c r="M696" t="n">
        <v>0</v>
      </c>
      <c r="N696" t="inlineStr">
        <is>
          <t>Может выкладывать хентай по са**ме и беседу иличе</t>
        </is>
      </c>
    </row>
    <row r="697">
      <c r="A697" t="inlineStr">
        <is>
          <t>133480652</t>
        </is>
      </c>
      <c r="B697">
        <f>HYPERLINK("https://vk.com/id133480652", "page link")</f>
        <v/>
      </c>
      <c r="C697" t="inlineStr"/>
      <c r="D697" t="inlineStr"/>
      <c r="E697" t="inlineStr"/>
      <c r="F697" t="inlineStr">
        <is>
          <t xml:space="preserve">20.11.20 </t>
        </is>
      </c>
      <c r="G697" t="inlineStr"/>
      <c r="H697" t="inlineStr"/>
      <c r="I697" t="inlineStr"/>
      <c r="J697" t="inlineStr">
        <is>
          <t>api</t>
        </is>
      </c>
      <c r="K697" t="n">
        <v>0</v>
      </c>
      <c r="L697" t="n">
        <v>1</v>
      </c>
      <c r="M697" t="n">
        <v>0</v>
      </c>
      <c r="N69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698">
      <c r="A698" t="inlineStr">
        <is>
          <t>167036910</t>
        </is>
      </c>
      <c r="B698">
        <f>HYPERLINK("https://vk.com/id167036910", "page link")</f>
        <v/>
      </c>
      <c r="C698" t="inlineStr"/>
      <c r="D698" t="inlineStr"/>
      <c r="E698" t="inlineStr"/>
      <c r="F698" t="inlineStr">
        <is>
          <t xml:space="preserve">20.11.20 </t>
        </is>
      </c>
      <c r="G698" t="inlineStr"/>
      <c r="H698" t="inlineStr"/>
      <c r="I698" t="inlineStr"/>
      <c r="J698" t="inlineStr">
        <is>
          <t>vk</t>
        </is>
      </c>
      <c r="K698" t="n">
        <v>0</v>
      </c>
      <c r="L698" t="n">
        <v>5</v>
      </c>
      <c r="M698" t="n">
        <v>0</v>
      </c>
      <c r="N698" t="inlineStr">
        <is>
          <t>#hentai #ass #Pussy #sex #ero #tits #хентай #эро 
Не забудь подписаться, и луйснуть ❤❤❤ 
Заходи к нас в гости, это твой хентай уголок</t>
        </is>
      </c>
    </row>
    <row r="699">
      <c r="A699" t="inlineStr">
        <is>
          <t>48805134</t>
        </is>
      </c>
      <c r="B699">
        <f>HYPERLINK("https://vk.com/id48805134", "page link")</f>
        <v/>
      </c>
      <c r="C699" t="inlineStr"/>
      <c r="D699" t="inlineStr"/>
      <c r="E699" t="inlineStr"/>
      <c r="F699" t="inlineStr">
        <is>
          <t xml:space="preserve">20.11.20 </t>
        </is>
      </c>
      <c r="G699" t="inlineStr"/>
      <c r="H699" t="inlineStr"/>
      <c r="I699" t="inlineStr"/>
      <c r="J699" t="inlineStr">
        <is>
          <t>vk</t>
        </is>
      </c>
      <c r="K699" t="n">
        <v>0</v>
      </c>
      <c r="L699" t="n">
        <v>9</v>
      </c>
      <c r="M699" t="n">
        <v>0</v>
      </c>
      <c r="N699" t="inlineStr">
        <is>
          <t>анон</t>
        </is>
      </c>
    </row>
    <row r="700">
      <c r="A700" t="inlineStr">
        <is>
          <t>82827132</t>
        </is>
      </c>
      <c r="B700">
        <f>HYPERLINK("https://vk.com/id82827132", "page link")</f>
        <v/>
      </c>
      <c r="C700" t="inlineStr"/>
      <c r="D700" t="inlineStr"/>
      <c r="E700" t="inlineStr"/>
      <c r="F700" t="inlineStr">
        <is>
          <t xml:space="preserve">20.11.20 </t>
        </is>
      </c>
      <c r="G700" t="inlineStr"/>
      <c r="H700" t="inlineStr"/>
      <c r="I700" t="inlineStr"/>
      <c r="J700" t="inlineStr">
        <is>
          <t>vk</t>
        </is>
      </c>
      <c r="K700" t="n">
        <v>0</v>
      </c>
      <c r="L700" t="n">
        <v>1</v>
      </c>
      <c r="M700" t="n">
        <v>0</v>
      </c>
      <c r="N700" t="inlineStr">
        <is>
          <t>Новая аватарка для нашей Хентай группы - https://vk.com/melbooru 
Группа автора: https://vk.com/publicsalamandra</t>
        </is>
      </c>
    </row>
    <row r="701">
      <c r="A701" t="inlineStr">
        <is>
          <t>29591546</t>
        </is>
      </c>
      <c r="B701">
        <f>HYPERLINK("https://vk.com/id29591546", "page link")</f>
        <v/>
      </c>
      <c r="C701" t="inlineStr"/>
      <c r="D701" t="inlineStr"/>
      <c r="E701" t="inlineStr"/>
      <c r="F701" t="inlineStr">
        <is>
          <t xml:space="preserve">20.11.20 </t>
        </is>
      </c>
      <c r="G701" t="inlineStr"/>
      <c r="H701" t="inlineStr"/>
      <c r="I701" t="inlineStr"/>
      <c r="J701" t="inlineStr">
        <is>
          <t>vk</t>
        </is>
      </c>
      <c r="K701" t="n">
        <v>0</v>
      </c>
      <c r="L701" t="n">
        <v>5</v>
      </c>
      <c r="M701" t="n">
        <v>0</v>
      </c>
      <c r="N701" t="inlineStr">
        <is>
          <t>Новая аватарка для нашей Хентай группы - https://vk.com/melbooru 
Группа автора: https://vk.com/publicsalamandra</t>
        </is>
      </c>
    </row>
    <row r="702">
      <c r="A702" t="inlineStr">
        <is>
          <t>178798423</t>
        </is>
      </c>
      <c r="B702">
        <f>HYPERLINK("https://vk.com/id178798423", "page link")</f>
        <v/>
      </c>
      <c r="C702" t="inlineStr"/>
      <c r="D702" t="inlineStr"/>
      <c r="E702" t="inlineStr"/>
      <c r="F702" t="inlineStr">
        <is>
          <t xml:space="preserve">20.11.20 </t>
        </is>
      </c>
      <c r="G702" t="inlineStr"/>
      <c r="H702" t="inlineStr"/>
      <c r="I702" t="inlineStr"/>
      <c r="J702" t="inlineStr">
        <is>
          <t>vk</t>
        </is>
      </c>
      <c r="K702" t="n">
        <v>0</v>
      </c>
      <c r="L702" t="n">
        <v>12</v>
      </c>
      <c r="M702" t="n">
        <v>0</v>
      </c>
      <c r="N702" t="inlineStr">
        <is>
          <t>Новая аватарка для нашей Хентай группы - https://vk.com/melbooru
Группа автора: https://vk.com/publicsalamandra</t>
        </is>
      </c>
    </row>
    <row r="703">
      <c r="A703" t="inlineStr">
        <is>
          <t>167036910</t>
        </is>
      </c>
      <c r="B703">
        <f>HYPERLINK("https://vk.com/id167036910", "page link")</f>
        <v/>
      </c>
      <c r="C703" t="inlineStr"/>
      <c r="D703" t="inlineStr"/>
      <c r="E703" t="inlineStr"/>
      <c r="F703" t="inlineStr">
        <is>
          <t xml:space="preserve">20.11.20 </t>
        </is>
      </c>
      <c r="G703" t="inlineStr"/>
      <c r="H703" t="inlineStr"/>
      <c r="I703" t="inlineStr"/>
      <c r="J703" t="inlineStr">
        <is>
          <t>vk</t>
        </is>
      </c>
      <c r="K703" t="n">
        <v>0</v>
      </c>
      <c r="L703" t="n">
        <v>7</v>
      </c>
      <c r="M703" t="n">
        <v>0</v>
      </c>
      <c r="N703" t="inlineStr">
        <is>
          <t>#hentai #ass #Pussy #sex #ero #tits #хентай #эро 
Не забудь подписаться, и луйснуть ❤❤❤ 
Заходи к нас в гости, это твой хентай уголок</t>
        </is>
      </c>
    </row>
    <row r="704">
      <c r="A704" t="inlineStr">
        <is>
          <t>85530307</t>
        </is>
      </c>
      <c r="B704">
        <f>HYPERLINK("https://vk.com/id85530307", "page link")</f>
        <v/>
      </c>
      <c r="C704" t="inlineStr"/>
      <c r="D704" t="inlineStr"/>
      <c r="E704" t="inlineStr"/>
      <c r="F704" t="inlineStr">
        <is>
          <t xml:space="preserve">20.11.20 </t>
        </is>
      </c>
      <c r="G704" t="inlineStr"/>
      <c r="H704" t="inlineStr"/>
      <c r="I704" t="inlineStr"/>
      <c r="J704" t="inlineStr">
        <is>
          <t>rss</t>
        </is>
      </c>
      <c r="K704" t="n">
        <v>0</v>
      </c>
      <c r="L704" t="n">
        <v>0</v>
      </c>
      <c r="M704" t="n">
        <v>0</v>
      </c>
      <c r="N704" t="inlineStr">
        <is>
          <t>Аниме гифки 18 пошлые скачать бесплатно Чтобы скачать гифки, картинки, открытки и анимации на нашем сайте просто кликните по ней правой кнопкой мышки и нажмите «сохранить картинку как…» или просто удерживайте пальцем, если вы зашли с мобильного. 1. Гифка аниме тян с огромной грудью 2. Пошлая аниме гифка девушка с голыми сиськами 3. Эротическая аниме анимация голая грудь 4. Пошлая тян гиф ласкает грудь 5. Эротическая аниме гиф картинка 6. Гифка аниме тян в бикини 7. Пошлая аниме гифка с развратной тян 8. Гифка развратный аниме массаж спины и попы 9. Эро аниме гиф мацает грудь 10. Гифка аниме тян показала сиськи 11. Гифка аниме хентай секс раком 12. Аниме хентай красивый секс гиф 13. Гифка голая аниме тян 14. Гифка хентай аниме лесбиянки 15. Гифка красивый хентай секс раком Скачивайте Gif анимацию на нашем сайте совершенно бесплатно. Отправляйте анимационные гиф открытки своим друзья в социальных сетях Вконтакте, viber (вайбер), фейсбук, твиттер, одноклассники и многих других.  Жмите на звёздочки, если вам понравилось. Пишите в комментариях какие подборки гифок вам хотелось бы увидеть на сайте и мы обязательно их добавим !!!</t>
        </is>
      </c>
    </row>
    <row r="705">
      <c r="A705" t="inlineStr">
        <is>
          <t>146355447</t>
        </is>
      </c>
      <c r="B705">
        <f>HYPERLINK("https://vk.com/id146355447", "page link")</f>
        <v/>
      </c>
      <c r="C705" t="inlineStr"/>
      <c r="D705" t="inlineStr"/>
      <c r="E705" t="inlineStr"/>
      <c r="F705" t="inlineStr">
        <is>
          <t xml:space="preserve">20.11.20 </t>
        </is>
      </c>
      <c r="G705" t="inlineStr"/>
      <c r="H705" t="inlineStr"/>
      <c r="I705" t="inlineStr"/>
      <c r="J705" t="inlineStr">
        <is>
          <t>api</t>
        </is>
      </c>
      <c r="K705" t="n">
        <v>0</v>
      </c>
      <c r="L705" t="n">
        <v>1</v>
      </c>
      <c r="M705" t="n">
        <v>0</v>
      </c>
      <c r="N70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706">
      <c r="A706" t="inlineStr">
        <is>
          <t>133480652</t>
        </is>
      </c>
      <c r="B706">
        <f>HYPERLINK("https://vk.com/id133480652", "page link")</f>
        <v/>
      </c>
      <c r="C706" t="inlineStr"/>
      <c r="D706" t="inlineStr"/>
      <c r="E706" t="inlineStr"/>
      <c r="F706" t="inlineStr">
        <is>
          <t xml:space="preserve">20.11.20 </t>
        </is>
      </c>
      <c r="G706" t="inlineStr"/>
      <c r="H706" t="inlineStr"/>
      <c r="I706" t="inlineStr"/>
      <c r="J706" t="inlineStr">
        <is>
          <t>api</t>
        </is>
      </c>
      <c r="K706" t="n">
        <v>0</v>
      </c>
      <c r="L706" t="n">
        <v>0</v>
      </c>
      <c r="M706" t="n">
        <v>0</v>
      </c>
      <c r="N70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707">
      <c r="A707" t="inlineStr">
        <is>
          <t>167036910</t>
        </is>
      </c>
      <c r="B707">
        <f>HYPERLINK("https://vk.com/id167036910", "page link")</f>
        <v/>
      </c>
      <c r="C707" t="inlineStr"/>
      <c r="D707" t="inlineStr"/>
      <c r="E707" t="inlineStr"/>
      <c r="F707" t="inlineStr">
        <is>
          <t xml:space="preserve">20.11.20 </t>
        </is>
      </c>
      <c r="G707" t="inlineStr"/>
      <c r="H707" t="inlineStr"/>
      <c r="I707" t="inlineStr"/>
      <c r="J707" t="inlineStr">
        <is>
          <t>vk</t>
        </is>
      </c>
      <c r="K707" t="n">
        <v>0</v>
      </c>
      <c r="L707" t="n">
        <v>6</v>
      </c>
      <c r="M707" t="n">
        <v>0</v>
      </c>
      <c r="N707" t="inlineStr">
        <is>
          <t>#hentai #ass #Pussy #sex #ero #tits #хентай #эро 
Не забудь подписаться, и луйснуть ❤❤❤ 
Заходи к нас в гости, это твой хентай уголок</t>
        </is>
      </c>
    </row>
    <row r="708">
      <c r="A708" t="inlineStr">
        <is>
          <t>199693206</t>
        </is>
      </c>
      <c r="B708">
        <f>HYPERLINK("https://vk.com/id199693206", "page link")</f>
        <v/>
      </c>
      <c r="C708" t="inlineStr"/>
      <c r="D708" t="inlineStr"/>
      <c r="E708" t="inlineStr"/>
      <c r="F708" t="inlineStr">
        <is>
          <t xml:space="preserve">19.11.20 </t>
        </is>
      </c>
      <c r="G708" t="inlineStr"/>
      <c r="H708" t="inlineStr"/>
      <c r="I708" t="inlineStr"/>
      <c r="J708" t="inlineStr">
        <is>
          <t>vk</t>
        </is>
      </c>
      <c r="K708" t="n">
        <v>0</v>
      </c>
      <c r="L708" t="n">
        <v>3</v>
      </c>
      <c r="M708" t="n">
        <v>0</v>
      </c>
      <c r="N708" t="inlineStr"/>
    </row>
    <row r="709">
      <c r="A709" t="inlineStr">
        <is>
          <t>167036910</t>
        </is>
      </c>
      <c r="B709">
        <f>HYPERLINK("https://vk.com/id167036910", "page link")</f>
        <v/>
      </c>
      <c r="C709" t="inlineStr"/>
      <c r="D709" t="inlineStr"/>
      <c r="E709" t="inlineStr"/>
      <c r="F709" t="inlineStr">
        <is>
          <t xml:space="preserve">19.11.20 </t>
        </is>
      </c>
      <c r="G709" t="inlineStr"/>
      <c r="H709" t="inlineStr"/>
      <c r="I709" t="inlineStr"/>
      <c r="J709" t="inlineStr">
        <is>
          <t>vk</t>
        </is>
      </c>
      <c r="K709" t="n">
        <v>0</v>
      </c>
      <c r="L709" t="n">
        <v>3</v>
      </c>
      <c r="M709" t="n">
        <v>0</v>
      </c>
      <c r="N709" t="inlineStr">
        <is>
          <t>#hentai #ass #Pussy #sex #ero #tits #хентай #эро 
Не забудь подписаться, и луйснуть ❤❤❤ 
Заходи к нас в гости, это твой хентай уголок</t>
        </is>
      </c>
    </row>
    <row r="710">
      <c r="A710" t="inlineStr">
        <is>
          <t>146355447</t>
        </is>
      </c>
      <c r="B710">
        <f>HYPERLINK("https://vk.com/id146355447", "page link")</f>
        <v/>
      </c>
      <c r="C710" t="inlineStr"/>
      <c r="D710" t="inlineStr"/>
      <c r="E710" t="inlineStr"/>
      <c r="F710" t="inlineStr">
        <is>
          <t xml:space="preserve">19.11.20 </t>
        </is>
      </c>
      <c r="G710" t="inlineStr"/>
      <c r="H710" t="inlineStr"/>
      <c r="I710" t="inlineStr"/>
      <c r="J710" t="inlineStr">
        <is>
          <t>api</t>
        </is>
      </c>
      <c r="K710" t="n">
        <v>0</v>
      </c>
      <c r="L710" t="n">
        <v>1</v>
      </c>
      <c r="M710" t="n">
        <v>0</v>
      </c>
      <c r="N710"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711">
      <c r="A711" t="inlineStr">
        <is>
          <t>155190778</t>
        </is>
      </c>
      <c r="B711">
        <f>HYPERLINK("https://vk.com/id155190778", "page link")</f>
        <v/>
      </c>
      <c r="C711" t="inlineStr"/>
      <c r="D711" t="inlineStr"/>
      <c r="E711" t="inlineStr"/>
      <c r="F711" t="inlineStr">
        <is>
          <t xml:space="preserve">19.11.20 </t>
        </is>
      </c>
      <c r="G711" t="inlineStr"/>
      <c r="H711" t="inlineStr"/>
      <c r="I711" t="inlineStr"/>
      <c r="J711" t="inlineStr">
        <is>
          <t>vk</t>
        </is>
      </c>
      <c r="K711" t="n">
        <v>0</v>
      </c>
      <c r="L711" t="n">
        <v>3</v>
      </c>
      <c r="M711" t="n">
        <v>0</v>
      </c>
      <c r="N711" t="inlineStr">
        <is>
          <t>1. Дракончик
2. 22
3. парень би
4. Ищу пошлого персонажа возраста не старше 25 (девушкам можно любого возраста ) для долгого и пошлого общения на любую тему (можно даже без фото)
5. Я сам пошлый и страничка не настоящая я её создал для своей прошлой половине там все будет от хентая до фурри (без разницы гей трап и тд я все люблю).</t>
        </is>
      </c>
    </row>
    <row r="712">
      <c r="A712" t="inlineStr">
        <is>
          <t>178272652</t>
        </is>
      </c>
      <c r="B712">
        <f>HYPERLINK("https://vk.com/id178272652", "page link")</f>
        <v/>
      </c>
      <c r="C712" t="inlineStr"/>
      <c r="D712" t="inlineStr"/>
      <c r="E712" t="inlineStr"/>
      <c r="F712" t="inlineStr">
        <is>
          <t xml:space="preserve">19.11.20 </t>
        </is>
      </c>
      <c r="G712" t="inlineStr"/>
      <c r="H712" t="inlineStr"/>
      <c r="I712" t="inlineStr"/>
      <c r="J712" t="inlineStr">
        <is>
          <t>rss</t>
        </is>
      </c>
      <c r="K712" t="n">
        <v>0</v>
      </c>
      <c r="L712" t="n">
        <v>0</v>
      </c>
      <c r="M712" t="n">
        <v>0</v>
      </c>
      <c r="N712" t="inlineStr"/>
    </row>
    <row r="713">
      <c r="A713" t="inlineStr">
        <is>
          <t>617473027</t>
        </is>
      </c>
      <c r="B713">
        <f>HYPERLINK("https://vk.com/id617473027", "page link")</f>
        <v/>
      </c>
      <c r="C713" t="inlineStr"/>
      <c r="D713" t="inlineStr"/>
      <c r="E713" t="inlineStr"/>
      <c r="F713" t="inlineStr">
        <is>
          <t xml:space="preserve">19.11.20 </t>
        </is>
      </c>
      <c r="G713" t="inlineStr"/>
      <c r="H713" t="inlineStr"/>
      <c r="I713" t="inlineStr"/>
      <c r="J713" t="inlineStr">
        <is>
          <t>api iphone</t>
        </is>
      </c>
      <c r="K713" t="n">
        <v>0</v>
      </c>
      <c r="L713" t="n">
        <v>4</v>
      </c>
      <c r="M713" t="n">
        <v>0</v>
      </c>
      <c r="N713" t="inlineStr"/>
    </row>
    <row r="714">
      <c r="A714" t="inlineStr">
        <is>
          <t>133480652</t>
        </is>
      </c>
      <c r="B714">
        <f>HYPERLINK("https://vk.com/id133480652", "page link")</f>
        <v/>
      </c>
      <c r="C714" t="inlineStr"/>
      <c r="D714" t="inlineStr"/>
      <c r="E714" t="inlineStr"/>
      <c r="F714" t="inlineStr">
        <is>
          <t xml:space="preserve">19.11.20 </t>
        </is>
      </c>
      <c r="G714" t="inlineStr"/>
      <c r="H714" t="inlineStr"/>
      <c r="I714" t="inlineStr"/>
      <c r="J714" t="inlineStr">
        <is>
          <t>api</t>
        </is>
      </c>
      <c r="K714" t="n">
        <v>0</v>
      </c>
      <c r="L714" t="n">
        <v>2</v>
      </c>
      <c r="M714" t="n">
        <v>0</v>
      </c>
      <c r="N71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715">
      <c r="A715" t="inlineStr">
        <is>
          <t>167036910</t>
        </is>
      </c>
      <c r="B715">
        <f>HYPERLINK("https://vk.com/id167036910", "page link")</f>
        <v/>
      </c>
      <c r="C715" t="inlineStr"/>
      <c r="D715" t="inlineStr"/>
      <c r="E715" t="inlineStr"/>
      <c r="F715" t="inlineStr">
        <is>
          <t xml:space="preserve">19.11.20 </t>
        </is>
      </c>
      <c r="G715" t="inlineStr"/>
      <c r="H715" t="inlineStr"/>
      <c r="I715" t="inlineStr"/>
      <c r="J715" t="inlineStr">
        <is>
          <t>vk</t>
        </is>
      </c>
      <c r="K715" t="n">
        <v>0</v>
      </c>
      <c r="L715" t="n">
        <v>6</v>
      </c>
      <c r="M715" t="n">
        <v>0</v>
      </c>
      <c r="N715" t="inlineStr">
        <is>
          <t>#hentai #ass #Pussy #sex #ero #tits #хентай #эро 
Не забудь подписаться, и луйснуть ❤❤❤ 
Заходи к нас в гости, это твой хентай уголок</t>
        </is>
      </c>
    </row>
    <row r="716">
      <c r="A716" t="inlineStr">
        <is>
          <t>603234429</t>
        </is>
      </c>
      <c r="B716">
        <f>HYPERLINK("https://vk.com/id603234429", "page link")</f>
        <v/>
      </c>
      <c r="C716" t="inlineStr"/>
      <c r="D716" t="inlineStr"/>
      <c r="E716" t="inlineStr"/>
      <c r="F716" t="inlineStr">
        <is>
          <t xml:space="preserve">19.11.20 </t>
        </is>
      </c>
      <c r="G716" t="inlineStr"/>
      <c r="H716" t="inlineStr"/>
      <c r="I716" t="inlineStr"/>
      <c r="J716" t="inlineStr">
        <is>
          <t>api android</t>
        </is>
      </c>
      <c r="K716" t="n">
        <v>16</v>
      </c>
      <c r="L716" t="n">
        <v>32</v>
      </c>
      <c r="M716" t="n">
        <v>0</v>
      </c>
      <c r="N716" t="inlineStr"/>
    </row>
    <row r="717">
      <c r="A717" t="inlineStr">
        <is>
          <t>160133227</t>
        </is>
      </c>
      <c r="B717">
        <f>HYPERLINK("https://vk.com/id160133227", "page link")</f>
        <v/>
      </c>
      <c r="C717" t="inlineStr"/>
      <c r="D717" t="inlineStr"/>
      <c r="E717" t="inlineStr"/>
      <c r="F717" t="inlineStr">
        <is>
          <t xml:space="preserve">19.11.20 </t>
        </is>
      </c>
      <c r="G717" t="inlineStr"/>
      <c r="H717" t="inlineStr"/>
      <c r="I717" t="inlineStr"/>
      <c r="J717" t="inlineStr">
        <is>
          <t>api android</t>
        </is>
      </c>
      <c r="K717" t="n">
        <v>0</v>
      </c>
      <c r="L717" t="n">
        <v>1</v>
      </c>
      <c r="M717" t="n">
        <v>0</v>
      </c>
      <c r="N717" t="inlineStr">
        <is>
          <t>Ищу тян для хентай ролевой. 🌈 
Я пассив, за остальными подробностями в лс. ❤️</t>
        </is>
      </c>
    </row>
    <row r="718">
      <c r="A718" t="inlineStr">
        <is>
          <t>160133227</t>
        </is>
      </c>
      <c r="B718">
        <f>HYPERLINK("https://vk.com/id160133227", "page link")</f>
        <v/>
      </c>
      <c r="C718" t="inlineStr"/>
      <c r="D718" t="inlineStr"/>
      <c r="E718" t="inlineStr"/>
      <c r="F718" t="inlineStr">
        <is>
          <t xml:space="preserve">19.11.20 </t>
        </is>
      </c>
      <c r="G718" t="inlineStr"/>
      <c r="H718" t="inlineStr"/>
      <c r="I718" t="inlineStr"/>
      <c r="J718" t="inlineStr">
        <is>
          <t>api android</t>
        </is>
      </c>
      <c r="K718" t="n">
        <v>0</v>
      </c>
      <c r="L718" t="n">
        <v>0</v>
      </c>
      <c r="M718" t="n">
        <v>0</v>
      </c>
      <c r="N718" t="inlineStr">
        <is>
          <t>Ищу среднестрочниц для для сюжетки ЖМЖ. Повседневность/хентай соотношением где-то 50/50. Обязательно частый актив и ролка надолго. 
Надеюсь подружимся и все и будет отлично проводить время не только в постели.
Всех жду в ЛС.❤️❤️❤️</t>
        </is>
      </c>
    </row>
    <row r="719">
      <c r="A719" t="inlineStr">
        <is>
          <t>160133227</t>
        </is>
      </c>
      <c r="B719">
        <f>HYPERLINK("https://vk.com/id160133227", "page link")</f>
        <v/>
      </c>
      <c r="C719" t="inlineStr"/>
      <c r="D719" t="inlineStr"/>
      <c r="E719" t="inlineStr"/>
      <c r="F719" t="inlineStr">
        <is>
          <t xml:space="preserve">19.11.20 </t>
        </is>
      </c>
      <c r="G719" t="inlineStr"/>
      <c r="H719" t="inlineStr"/>
      <c r="I719" t="inlineStr"/>
      <c r="J719" t="inlineStr">
        <is>
          <t>api android</t>
        </is>
      </c>
      <c r="K719" t="n">
        <v>0</v>
      </c>
      <c r="L719" t="n">
        <v>1</v>
      </c>
      <c r="M719" t="n">
        <v>0</v>
      </c>
      <c r="N719" t="inlineStr">
        <is>
          <t>Ищу добрую и милую тянку , для того что бы дружить и/или ролить, жду тебя моя неко-тян) Я очень добрый ,нежный , заботливый , мне 20 годиков.
Ролить хентай , романтику, что то нежное и приятное , хотелось бы много заботы и любви )❤️
Тебе должно быть 16+ ,милой , доброй , заботливой , пошленькой по возможности , и желательно уметь ролить) Пиши , добавляйся в друзь) а если ты очень скромная кися то просто поставь лайк на первую запись на стене или на аву или на этот пост, и я обязательно тебе напишу)❤️</t>
        </is>
      </c>
    </row>
    <row r="720">
      <c r="A720" t="inlineStr">
        <is>
          <t>195252011</t>
        </is>
      </c>
      <c r="B720">
        <f>HYPERLINK("https://vk.com/id195252011", "page link")</f>
        <v/>
      </c>
      <c r="C720" t="inlineStr"/>
      <c r="D720" t="inlineStr"/>
      <c r="E720" t="inlineStr"/>
      <c r="F720" t="inlineStr">
        <is>
          <t xml:space="preserve">19.11.20 </t>
        </is>
      </c>
      <c r="G720" t="inlineStr"/>
      <c r="H720" t="inlineStr"/>
      <c r="I720" t="inlineStr"/>
      <c r="J720" t="inlineStr">
        <is>
          <t>api android</t>
        </is>
      </c>
      <c r="K720" t="n">
        <v>2</v>
      </c>
      <c r="L720" t="n">
        <v>11</v>
      </c>
      <c r="M720" t="n">
        <v>0</v>
      </c>
      <c r="N720" t="inlineStr">
        <is>
          <t>худшие comment sections в русском интернете на новостях про игры и под мультиками которые не для детей (господи звучит как хентай ну вы поняли эдалтсвим и все такое) 
больно смотреть коня боджека пушт там пол коментов либо бомбеж на любых женских персонажей с проблемами либо misinformed мнения насчет американской политики (ах да с третьего сезона еще 'тодд заебал со своей асексуальностью' вау) 
видел оч мало позитивных комментов про диану и большинство из них 'она хорошая не считая этого феминизма' аАаАаАА</t>
        </is>
      </c>
    </row>
    <row r="721">
      <c r="A721" t="inlineStr">
        <is>
          <t>167036910</t>
        </is>
      </c>
      <c r="B721">
        <f>HYPERLINK("https://vk.com/id167036910", "page link")</f>
        <v/>
      </c>
      <c r="C721" t="inlineStr"/>
      <c r="D721" t="inlineStr"/>
      <c r="E721" t="inlineStr"/>
      <c r="F721" t="inlineStr">
        <is>
          <t xml:space="preserve">19.11.20 </t>
        </is>
      </c>
      <c r="G721" t="inlineStr"/>
      <c r="H721" t="inlineStr"/>
      <c r="I721" t="inlineStr"/>
      <c r="J721" t="inlineStr">
        <is>
          <t>vk</t>
        </is>
      </c>
      <c r="K721" t="n">
        <v>0</v>
      </c>
      <c r="L721" t="n">
        <v>2</v>
      </c>
      <c r="M721" t="n">
        <v>0</v>
      </c>
      <c r="N721" t="inlineStr">
        <is>
          <t>#hentai #ass #Pussy #sex #ero #tits #хентай #эро 
Не забудь подписаться, и луйснуть ❤❤❤ 
Заходи к нас в гости, это твой хентай уголок</t>
        </is>
      </c>
    </row>
    <row r="722">
      <c r="A722" t="inlineStr">
        <is>
          <t>146355447</t>
        </is>
      </c>
      <c r="B722">
        <f>HYPERLINK("https://vk.com/id146355447", "page link")</f>
        <v/>
      </c>
      <c r="C722" t="inlineStr"/>
      <c r="D722" t="inlineStr"/>
      <c r="E722" t="inlineStr"/>
      <c r="F722" t="inlineStr">
        <is>
          <t xml:space="preserve">19.11.20 </t>
        </is>
      </c>
      <c r="G722" t="inlineStr"/>
      <c r="H722" t="inlineStr"/>
      <c r="I722" t="inlineStr"/>
      <c r="J722" t="inlineStr">
        <is>
          <t>api</t>
        </is>
      </c>
      <c r="K722" t="n">
        <v>0</v>
      </c>
      <c r="L722" t="n">
        <v>1</v>
      </c>
      <c r="M722" t="n">
        <v>0</v>
      </c>
      <c r="N72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723">
      <c r="A723" t="inlineStr">
        <is>
          <t>520087780</t>
        </is>
      </c>
      <c r="B723">
        <f>HYPERLINK("https://vk.com/id520087780", "page link")</f>
        <v/>
      </c>
      <c r="C723" t="inlineStr"/>
      <c r="D723" t="inlineStr"/>
      <c r="E723" t="inlineStr"/>
      <c r="F723" t="inlineStr">
        <is>
          <t xml:space="preserve">19.11.20 </t>
        </is>
      </c>
      <c r="G723" t="inlineStr"/>
      <c r="H723" t="inlineStr"/>
      <c r="I723" t="inlineStr"/>
      <c r="J723" t="inlineStr">
        <is>
          <t>api iphone</t>
        </is>
      </c>
      <c r="K723" t="n">
        <v>0</v>
      </c>
      <c r="L723" t="n">
        <v>0</v>
      </c>
      <c r="M723" t="n">
        <v>0</v>
      </c>
      <c r="N723" t="inlineStr"/>
    </row>
    <row r="724">
      <c r="A724" t="inlineStr">
        <is>
          <t>133480652</t>
        </is>
      </c>
      <c r="B724">
        <f>HYPERLINK("https://vk.com/id133480652", "page link")</f>
        <v/>
      </c>
      <c r="C724" t="inlineStr"/>
      <c r="D724" t="inlineStr"/>
      <c r="E724" t="inlineStr"/>
      <c r="F724" t="inlineStr">
        <is>
          <t xml:space="preserve">19.11.20 </t>
        </is>
      </c>
      <c r="G724" t="inlineStr"/>
      <c r="H724" t="inlineStr"/>
      <c r="I724" t="inlineStr"/>
      <c r="J724" t="inlineStr">
        <is>
          <t>api</t>
        </is>
      </c>
      <c r="K724" t="n">
        <v>0</v>
      </c>
      <c r="L724" t="n">
        <v>1</v>
      </c>
      <c r="M724" t="n">
        <v>0</v>
      </c>
      <c r="N72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725">
      <c r="A725" t="inlineStr">
        <is>
          <t>167036910</t>
        </is>
      </c>
      <c r="B725">
        <f>HYPERLINK("https://vk.com/id167036910", "page link")</f>
        <v/>
      </c>
      <c r="C725" t="inlineStr"/>
      <c r="D725" t="inlineStr"/>
      <c r="E725" t="inlineStr"/>
      <c r="F725" t="inlineStr">
        <is>
          <t xml:space="preserve">19.11.20 </t>
        </is>
      </c>
      <c r="G725" t="inlineStr"/>
      <c r="H725" t="inlineStr"/>
      <c r="I725" t="inlineStr"/>
      <c r="J725" t="inlineStr">
        <is>
          <t>vk</t>
        </is>
      </c>
      <c r="K725" t="n">
        <v>0</v>
      </c>
      <c r="L725" t="n">
        <v>4</v>
      </c>
      <c r="M725" t="n">
        <v>0</v>
      </c>
      <c r="N725" t="inlineStr">
        <is>
          <t>#hentai #ass #Pussy #sex #ero #tits #хентай #эро 
Не забудь подписаться, и луйснуть ❤❤❤ 
Заходи к нас в гости, это твой хентай уголок</t>
        </is>
      </c>
    </row>
    <row r="726">
      <c r="A726" t="inlineStr">
        <is>
          <t>48805134</t>
        </is>
      </c>
      <c r="B726">
        <f>HYPERLINK("https://vk.com/id48805134", "page link")</f>
        <v/>
      </c>
      <c r="C726" t="inlineStr"/>
      <c r="D726" t="inlineStr"/>
      <c r="E726" t="inlineStr"/>
      <c r="F726" t="inlineStr">
        <is>
          <t xml:space="preserve">19.11.20 </t>
        </is>
      </c>
      <c r="G726" t="inlineStr"/>
      <c r="H726" t="inlineStr"/>
      <c r="I726" t="inlineStr"/>
      <c r="J726" t="inlineStr">
        <is>
          <t>vk</t>
        </is>
      </c>
      <c r="K726" t="n">
        <v>0</v>
      </c>
      <c r="L726" t="n">
        <v>9</v>
      </c>
      <c r="M726" t="n">
        <v>0</v>
      </c>
      <c r="N726" t="inlineStr">
        <is>
          <t>На сколько лайков потянет? ❤</t>
        </is>
      </c>
    </row>
    <row r="727">
      <c r="A727" t="inlineStr">
        <is>
          <t>176169925</t>
        </is>
      </c>
      <c r="B727">
        <f>HYPERLINK("https://vk.com/id176169925", "page link")</f>
        <v/>
      </c>
      <c r="C727" t="inlineStr"/>
      <c r="D727" t="inlineStr"/>
      <c r="E727" t="inlineStr"/>
      <c r="F727" t="inlineStr">
        <is>
          <t xml:space="preserve">19.11.20 </t>
        </is>
      </c>
      <c r="G727" t="inlineStr"/>
      <c r="H727" t="inlineStr"/>
      <c r="I727" t="inlineStr"/>
      <c r="J727" t="inlineStr">
        <is>
          <t>api android</t>
        </is>
      </c>
      <c r="K727" t="n">
        <v>10</v>
      </c>
      <c r="L727" t="n">
        <v>244</v>
      </c>
      <c r="M727" t="n">
        <v>1</v>
      </c>
      <c r="N727" t="inlineStr">
        <is>
          <t>кароче такая штучка, каждый пост с хентаем должен набирать 500 лайков для выхода следующего</t>
        </is>
      </c>
    </row>
    <row r="728">
      <c r="A728" t="inlineStr">
        <is>
          <t>167036910</t>
        </is>
      </c>
      <c r="B728">
        <f>HYPERLINK("https://vk.com/id167036910", "page link")</f>
        <v/>
      </c>
      <c r="C728" t="inlineStr"/>
      <c r="D728" t="inlineStr"/>
      <c r="E728" t="inlineStr"/>
      <c r="F728" t="inlineStr">
        <is>
          <t xml:space="preserve">19.11.20 </t>
        </is>
      </c>
      <c r="G728" t="inlineStr"/>
      <c r="H728" t="inlineStr"/>
      <c r="I728" t="inlineStr"/>
      <c r="J728" t="inlineStr">
        <is>
          <t>vk</t>
        </is>
      </c>
      <c r="K728" t="n">
        <v>0</v>
      </c>
      <c r="L728" t="n">
        <v>8</v>
      </c>
      <c r="M728" t="n">
        <v>0</v>
      </c>
      <c r="N728" t="inlineStr">
        <is>
          <t>#hentai #ass #Pussy #sex #ero #tits #хентай #эро 
Не забудь подписаться, и луйснуть ❤❤❤ 
Заходи к нас в гости, это твой хентай уголок</t>
        </is>
      </c>
    </row>
    <row r="729">
      <c r="A729" t="inlineStr">
        <is>
          <t>187818026</t>
        </is>
      </c>
      <c r="B729">
        <f>HYPERLINK("https://vk.com/id187818026", "page link")</f>
        <v/>
      </c>
      <c r="C729" t="inlineStr"/>
      <c r="D729" t="inlineStr"/>
      <c r="E729" t="inlineStr"/>
      <c r="F729" t="inlineStr">
        <is>
          <t xml:space="preserve">19.11.20 </t>
        </is>
      </c>
      <c r="G729" t="inlineStr"/>
      <c r="H729" t="inlineStr"/>
      <c r="I729" t="inlineStr"/>
      <c r="J729" t="inlineStr">
        <is>
          <t>api android</t>
        </is>
      </c>
      <c r="K729" t="n">
        <v>0</v>
      </c>
      <c r="L729" t="n">
        <v>0</v>
      </c>
      <c r="M729" t="n">
        <v>0</v>
      </c>
      <c r="N729"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0">
      <c r="A730" t="inlineStr">
        <is>
          <t>199828552</t>
        </is>
      </c>
      <c r="B730">
        <f>HYPERLINK("https://vk.com/id199828552", "page link")</f>
        <v/>
      </c>
      <c r="C730" t="inlineStr"/>
      <c r="D730" t="inlineStr"/>
      <c r="E730" t="inlineStr"/>
      <c r="F730" t="inlineStr">
        <is>
          <t xml:space="preserve">19.11.20 </t>
        </is>
      </c>
      <c r="G730" t="inlineStr"/>
      <c r="H730" t="inlineStr"/>
      <c r="I730" t="inlineStr"/>
      <c r="J730" t="inlineStr">
        <is>
          <t>api android</t>
        </is>
      </c>
      <c r="K730" t="n">
        <v>0</v>
      </c>
      <c r="L730" t="n">
        <v>0</v>
      </c>
      <c r="M730" t="n">
        <v>0</v>
      </c>
      <c r="N730"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1">
      <c r="A731" t="inlineStr">
        <is>
          <t>199828573</t>
        </is>
      </c>
      <c r="B731">
        <f>HYPERLINK("https://vk.com/id199828573", "page link")</f>
        <v/>
      </c>
      <c r="C731" t="inlineStr"/>
      <c r="D731" t="inlineStr"/>
      <c r="E731" t="inlineStr"/>
      <c r="F731" t="inlineStr">
        <is>
          <t xml:space="preserve">19.11.20 </t>
        </is>
      </c>
      <c r="G731" t="inlineStr"/>
      <c r="H731" t="inlineStr"/>
      <c r="I731" t="inlineStr"/>
      <c r="J731" t="inlineStr">
        <is>
          <t>api android</t>
        </is>
      </c>
      <c r="K731" t="n">
        <v>0</v>
      </c>
      <c r="L731" t="n">
        <v>0</v>
      </c>
      <c r="M731" t="n">
        <v>0</v>
      </c>
      <c r="N731"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2">
      <c r="A732" t="inlineStr">
        <is>
          <t>199828565</t>
        </is>
      </c>
      <c r="B732">
        <f>HYPERLINK("https://vk.com/id199828565", "page link")</f>
        <v/>
      </c>
      <c r="C732" t="inlineStr"/>
      <c r="D732" t="inlineStr"/>
      <c r="E732" t="inlineStr"/>
      <c r="F732" t="inlineStr">
        <is>
          <t xml:space="preserve">19.11.20 </t>
        </is>
      </c>
      <c r="G732" t="inlineStr"/>
      <c r="H732" t="inlineStr"/>
      <c r="I732" t="inlineStr"/>
      <c r="J732" t="inlineStr">
        <is>
          <t>api android</t>
        </is>
      </c>
      <c r="K732" t="n">
        <v>0</v>
      </c>
      <c r="L732" t="n">
        <v>0</v>
      </c>
      <c r="M732" t="n">
        <v>0</v>
      </c>
      <c r="N732"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3">
      <c r="A733" t="inlineStr">
        <is>
          <t>199984465</t>
        </is>
      </c>
      <c r="B733">
        <f>HYPERLINK("https://vk.com/id199984465", "page link")</f>
        <v/>
      </c>
      <c r="C733" t="inlineStr"/>
      <c r="D733" t="inlineStr"/>
      <c r="E733" t="inlineStr"/>
      <c r="F733" t="inlineStr">
        <is>
          <t xml:space="preserve">19.11.20 </t>
        </is>
      </c>
      <c r="G733" t="inlineStr"/>
      <c r="H733" t="inlineStr"/>
      <c r="I733" t="inlineStr"/>
      <c r="J733" t="inlineStr">
        <is>
          <t>api android</t>
        </is>
      </c>
      <c r="K733" t="n">
        <v>0</v>
      </c>
      <c r="L733" t="n">
        <v>0</v>
      </c>
      <c r="M733" t="n">
        <v>0</v>
      </c>
      <c r="N733"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4">
      <c r="A734" t="inlineStr">
        <is>
          <t>199828563</t>
        </is>
      </c>
      <c r="B734">
        <f>HYPERLINK("https://vk.com/id199828563", "page link")</f>
        <v/>
      </c>
      <c r="C734" t="inlineStr"/>
      <c r="D734" t="inlineStr"/>
      <c r="E734" t="inlineStr"/>
      <c r="F734" t="inlineStr">
        <is>
          <t xml:space="preserve">19.11.20 </t>
        </is>
      </c>
      <c r="G734" t="inlineStr"/>
      <c r="H734" t="inlineStr"/>
      <c r="I734" t="inlineStr"/>
      <c r="J734" t="inlineStr">
        <is>
          <t>api android</t>
        </is>
      </c>
      <c r="K734" t="n">
        <v>0</v>
      </c>
      <c r="L734" t="n">
        <v>0</v>
      </c>
      <c r="M734" t="n">
        <v>0</v>
      </c>
      <c r="N734"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5">
      <c r="A735" t="inlineStr">
        <is>
          <t>187817866</t>
        </is>
      </c>
      <c r="B735">
        <f>HYPERLINK("https://vk.com/id187817866", "page link")</f>
        <v/>
      </c>
      <c r="C735" t="inlineStr"/>
      <c r="D735" t="inlineStr"/>
      <c r="E735" t="inlineStr"/>
      <c r="F735" t="inlineStr">
        <is>
          <t xml:space="preserve">19.11.20 </t>
        </is>
      </c>
      <c r="G735" t="inlineStr"/>
      <c r="H735" t="inlineStr"/>
      <c r="I735" t="inlineStr"/>
      <c r="J735" t="inlineStr">
        <is>
          <t>api android</t>
        </is>
      </c>
      <c r="K735" t="n">
        <v>0</v>
      </c>
      <c r="L735" t="n">
        <v>0</v>
      </c>
      <c r="M735" t="n">
        <v>0</v>
      </c>
      <c r="N735"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6">
      <c r="A736" t="inlineStr">
        <is>
          <t>199984469</t>
        </is>
      </c>
      <c r="B736">
        <f>HYPERLINK("https://vk.com/id199984469", "page link")</f>
        <v/>
      </c>
      <c r="C736" t="inlineStr"/>
      <c r="D736" t="inlineStr"/>
      <c r="E736" t="inlineStr"/>
      <c r="F736" t="inlineStr">
        <is>
          <t xml:space="preserve">19.11.20 </t>
        </is>
      </c>
      <c r="G736" t="inlineStr"/>
      <c r="H736" t="inlineStr"/>
      <c r="I736" t="inlineStr"/>
      <c r="J736" t="inlineStr">
        <is>
          <t>api android</t>
        </is>
      </c>
      <c r="K736" t="n">
        <v>0</v>
      </c>
      <c r="L736" t="n">
        <v>0</v>
      </c>
      <c r="M736" t="n">
        <v>0</v>
      </c>
      <c r="N736"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7">
      <c r="A737" t="inlineStr">
        <is>
          <t>199828769</t>
        </is>
      </c>
      <c r="B737">
        <f>HYPERLINK("https://vk.com/id199828769", "page link")</f>
        <v/>
      </c>
      <c r="C737" t="inlineStr"/>
      <c r="D737" t="inlineStr"/>
      <c r="E737" t="inlineStr"/>
      <c r="F737" t="inlineStr">
        <is>
          <t xml:space="preserve">19.11.20 </t>
        </is>
      </c>
      <c r="G737" t="inlineStr"/>
      <c r="H737" t="inlineStr"/>
      <c r="I737" t="inlineStr"/>
      <c r="J737" t="inlineStr">
        <is>
          <t>api android</t>
        </is>
      </c>
      <c r="K737" t="n">
        <v>0</v>
      </c>
      <c r="L737" t="n">
        <v>0</v>
      </c>
      <c r="M737" t="n">
        <v>0</v>
      </c>
      <c r="N737"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8">
      <c r="A738" t="inlineStr">
        <is>
          <t>181209267</t>
        </is>
      </c>
      <c r="B738">
        <f>HYPERLINK("https://vk.com/id181209267", "page link")</f>
        <v/>
      </c>
      <c r="C738" t="inlineStr"/>
      <c r="D738" t="inlineStr"/>
      <c r="E738" t="inlineStr"/>
      <c r="F738" t="inlineStr">
        <is>
          <t xml:space="preserve">19.11.20 </t>
        </is>
      </c>
      <c r="G738" t="inlineStr"/>
      <c r="H738" t="inlineStr"/>
      <c r="I738" t="inlineStr"/>
      <c r="J738" t="inlineStr">
        <is>
          <t>api android</t>
        </is>
      </c>
      <c r="K738" t="n">
        <v>0</v>
      </c>
      <c r="L738" t="n">
        <v>0</v>
      </c>
      <c r="M738" t="n">
        <v>0</v>
      </c>
      <c r="N738"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39">
      <c r="A739" t="inlineStr">
        <is>
          <t>180816016</t>
        </is>
      </c>
      <c r="B739">
        <f>HYPERLINK("https://vk.com/id180816016", "page link")</f>
        <v/>
      </c>
      <c r="C739" t="inlineStr"/>
      <c r="D739" t="inlineStr"/>
      <c r="E739" t="inlineStr"/>
      <c r="F739" t="inlineStr">
        <is>
          <t xml:space="preserve">19.11.20 </t>
        </is>
      </c>
      <c r="G739" t="inlineStr"/>
      <c r="H739" t="inlineStr"/>
      <c r="I739" t="inlineStr"/>
      <c r="J739" t="inlineStr">
        <is>
          <t>api android</t>
        </is>
      </c>
      <c r="K739" t="n">
        <v>0</v>
      </c>
      <c r="L739" t="n">
        <v>0</v>
      </c>
      <c r="M739" t="n">
        <v>0</v>
      </c>
      <c r="N739"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740">
      <c r="A740" t="inlineStr">
        <is>
          <t>427260458</t>
        </is>
      </c>
      <c r="B740">
        <f>HYPERLINK("https://vk.com/id427260458", "page link")</f>
        <v/>
      </c>
      <c r="C740" t="inlineStr"/>
      <c r="D740" t="inlineStr"/>
      <c r="E740" t="inlineStr"/>
      <c r="F740" t="inlineStr">
        <is>
          <t xml:space="preserve">19.11.20 </t>
        </is>
      </c>
      <c r="G740" t="inlineStr"/>
      <c r="H740" t="inlineStr"/>
      <c r="I740" t="inlineStr"/>
      <c r="J740" t="inlineStr">
        <is>
          <t>vk</t>
        </is>
      </c>
      <c r="K740" t="n">
        <v>0</v>
      </c>
      <c r="L740" t="n">
        <v>0</v>
      </c>
      <c r="M740" t="n">
        <v>0</v>
      </c>
      <c r="N740" t="inlineStr"/>
    </row>
    <row r="741">
      <c r="A741" t="inlineStr">
        <is>
          <t>146355447</t>
        </is>
      </c>
      <c r="B741">
        <f>HYPERLINK("https://vk.com/id146355447", "page link")</f>
        <v/>
      </c>
      <c r="C741" t="inlineStr"/>
      <c r="D741" t="inlineStr"/>
      <c r="E741" t="inlineStr"/>
      <c r="F741" t="inlineStr">
        <is>
          <t xml:space="preserve">19.11.20 </t>
        </is>
      </c>
      <c r="G741" t="inlineStr"/>
      <c r="H741" t="inlineStr"/>
      <c r="I741" t="inlineStr"/>
      <c r="J741" t="inlineStr">
        <is>
          <t>api</t>
        </is>
      </c>
      <c r="K741" t="n">
        <v>0</v>
      </c>
      <c r="L741" t="n">
        <v>3</v>
      </c>
      <c r="M741" t="n">
        <v>0</v>
      </c>
      <c r="N74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742">
      <c r="A742" t="inlineStr">
        <is>
          <t>200067636</t>
        </is>
      </c>
      <c r="B742">
        <f>HYPERLINK("https://vk.com/id200067636", "page link")</f>
        <v/>
      </c>
      <c r="C742" t="inlineStr"/>
      <c r="D742" t="inlineStr"/>
      <c r="E742" t="inlineStr"/>
      <c r="F742" t="inlineStr">
        <is>
          <t xml:space="preserve">19.11.20 </t>
        </is>
      </c>
      <c r="G742" t="inlineStr"/>
      <c r="H742" t="inlineStr"/>
      <c r="I742" t="inlineStr"/>
      <c r="J742" t="inlineStr">
        <is>
          <t>api android</t>
        </is>
      </c>
      <c r="K742" t="n">
        <v>29</v>
      </c>
      <c r="L742" t="n">
        <v>1</v>
      </c>
      <c r="M742" t="n">
        <v>0</v>
      </c>
      <c r="N742" t="inlineStr">
        <is>
          <t>[club200067636|Рофляный хентай]</t>
        </is>
      </c>
    </row>
    <row r="743">
      <c r="A743" t="inlineStr">
        <is>
          <t>369021020</t>
        </is>
      </c>
      <c r="B743">
        <f>HYPERLINK("https://vk.com/id369021020", "page link")</f>
        <v/>
      </c>
      <c r="C743" t="inlineStr"/>
      <c r="D743" t="inlineStr"/>
      <c r="E743" t="inlineStr"/>
      <c r="F743" t="inlineStr">
        <is>
          <t xml:space="preserve">19.11.20 </t>
        </is>
      </c>
      <c r="G743" t="inlineStr"/>
      <c r="H743" t="inlineStr"/>
      <c r="I743" t="inlineStr"/>
      <c r="J743" t="inlineStr">
        <is>
          <t>api android</t>
        </is>
      </c>
      <c r="K743" t="n">
        <v>0</v>
      </c>
      <c r="L743" t="n">
        <v>0</v>
      </c>
      <c r="M743" t="n">
        <v>0</v>
      </c>
      <c r="N743" t="inlineStr">
        <is>
          <t>Нам ничто не помешает. Глава 1 ← Хентай/Яой/Юри ← Фанфики</t>
        </is>
      </c>
    </row>
    <row r="744">
      <c r="A744" t="inlineStr">
        <is>
          <t>195682495</t>
        </is>
      </c>
      <c r="B744">
        <f>HYPERLINK("https://vk.com/id195682495", "page link")</f>
        <v/>
      </c>
      <c r="C744" t="inlineStr"/>
      <c r="D744" t="inlineStr"/>
      <c r="E744" t="inlineStr"/>
      <c r="F744" t="inlineStr">
        <is>
          <t xml:space="preserve">19.11.20 </t>
        </is>
      </c>
      <c r="G744" t="inlineStr"/>
      <c r="H744" t="inlineStr"/>
      <c r="I744" t="inlineStr"/>
      <c r="J744" t="inlineStr">
        <is>
          <t>api android</t>
        </is>
      </c>
      <c r="K744" t="n">
        <v>1</v>
      </c>
      <c r="L744" t="n">
        <v>1</v>
      </c>
      <c r="M744" t="n">
        <v>0</v>
      </c>
      <c r="N744" t="inlineStr">
        <is>
          <t>Девочки из хентай манг лучшие!!!</t>
        </is>
      </c>
    </row>
    <row r="745">
      <c r="A745" t="inlineStr">
        <is>
          <t>185103164</t>
        </is>
      </c>
      <c r="B745">
        <f>HYPERLINK("https://vk.com/id185103164", "page link")</f>
        <v/>
      </c>
      <c r="C745" t="inlineStr"/>
      <c r="D745" t="inlineStr"/>
      <c r="E745" t="inlineStr"/>
      <c r="F745" t="inlineStr">
        <is>
          <t xml:space="preserve">19.11.20 </t>
        </is>
      </c>
      <c r="G745" t="inlineStr"/>
      <c r="H745" t="inlineStr"/>
      <c r="I745" t="inlineStr"/>
      <c r="J745" t="inlineStr">
        <is>
          <t>vk</t>
        </is>
      </c>
      <c r="K745" t="n">
        <v>4</v>
      </c>
      <c r="L745" t="n">
        <v>5</v>
      </c>
      <c r="M745" t="n">
        <v>0</v>
      </c>
      <c r="N745" t="inlineStr">
        <is>
          <t>блять..
когда эта милая новелла превратилась в хентай с тентаклями????</t>
        </is>
      </c>
    </row>
    <row r="746">
      <c r="A746" t="inlineStr">
        <is>
          <t>199995159</t>
        </is>
      </c>
      <c r="B746">
        <f>HYPERLINK("https://vk.com/id199995159", "page link")</f>
        <v/>
      </c>
      <c r="C746" t="inlineStr"/>
      <c r="D746" t="inlineStr"/>
      <c r="E746" t="inlineStr"/>
      <c r="F746" t="inlineStr">
        <is>
          <t xml:space="preserve">19.11.20 </t>
        </is>
      </c>
      <c r="G746" t="inlineStr"/>
      <c r="H746" t="inlineStr"/>
      <c r="I746" t="inlineStr"/>
      <c r="J746" t="inlineStr">
        <is>
          <t>api android</t>
        </is>
      </c>
      <c r="K746" t="n">
        <v>0</v>
      </c>
      <c r="L746" t="n">
        <v>0</v>
      </c>
      <c r="M746" t="n">
        <v>0</v>
      </c>
      <c r="N746" t="inlineStr">
        <is>
          <t>Когда мама нашла флешку с ХЕНТАЕМ на 1тб.</t>
        </is>
      </c>
    </row>
    <row r="747">
      <c r="A747" t="inlineStr">
        <is>
          <t>133480652</t>
        </is>
      </c>
      <c r="B747">
        <f>HYPERLINK("https://vk.com/id133480652", "page link")</f>
        <v/>
      </c>
      <c r="C747" t="inlineStr"/>
      <c r="D747" t="inlineStr"/>
      <c r="E747" t="inlineStr"/>
      <c r="F747" t="inlineStr">
        <is>
          <t xml:space="preserve">19.11.20 </t>
        </is>
      </c>
      <c r="G747" t="inlineStr"/>
      <c r="H747" t="inlineStr"/>
      <c r="I747" t="inlineStr"/>
      <c r="J747" t="inlineStr">
        <is>
          <t>api</t>
        </is>
      </c>
      <c r="K747" t="n">
        <v>0</v>
      </c>
      <c r="L747" t="n">
        <v>2</v>
      </c>
      <c r="M747" t="n">
        <v>0</v>
      </c>
      <c r="N74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748">
      <c r="A748" t="inlineStr">
        <is>
          <t>167036910</t>
        </is>
      </c>
      <c r="B748">
        <f>HYPERLINK("https://vk.com/id167036910", "page link")</f>
        <v/>
      </c>
      <c r="C748" t="inlineStr"/>
      <c r="D748" t="inlineStr"/>
      <c r="E748" t="inlineStr"/>
      <c r="F748" t="inlineStr">
        <is>
          <t xml:space="preserve">19.11.20 </t>
        </is>
      </c>
      <c r="G748" t="inlineStr"/>
      <c r="H748" t="inlineStr"/>
      <c r="I748" t="inlineStr"/>
      <c r="J748" t="inlineStr">
        <is>
          <t>vk</t>
        </is>
      </c>
      <c r="K748" t="n">
        <v>0</v>
      </c>
      <c r="L748" t="n">
        <v>6</v>
      </c>
      <c r="M748" t="n">
        <v>0</v>
      </c>
      <c r="N748" t="inlineStr">
        <is>
          <t>#hentai #ass #Pussy #sex #ero #tits #хентай #эро 
Не забудь подписаться, и луйснуть ❤❤❤ 
Заходи к нас в гости, это твой хентай уголок</t>
        </is>
      </c>
    </row>
    <row r="749">
      <c r="A749" t="inlineStr">
        <is>
          <t>199995159</t>
        </is>
      </c>
      <c r="B749">
        <f>HYPERLINK("https://vk.com/id199995159", "page link")</f>
        <v/>
      </c>
      <c r="C749" t="inlineStr"/>
      <c r="D749" t="inlineStr"/>
      <c r="E749" t="inlineStr"/>
      <c r="F749" t="inlineStr">
        <is>
          <t xml:space="preserve">19.11.20 </t>
        </is>
      </c>
      <c r="G749" t="inlineStr"/>
      <c r="H749" t="inlineStr"/>
      <c r="I749" t="inlineStr"/>
      <c r="J749" t="inlineStr">
        <is>
          <t>api android</t>
        </is>
      </c>
      <c r="K749" t="n">
        <v>0</v>
      </c>
      <c r="L749" t="n">
        <v>0</v>
      </c>
      <c r="M749" t="n">
        <v>0</v>
      </c>
      <c r="N749" t="inlineStr">
        <is>
          <t>Извините что так довно не было нового матириала. Скоро все будет нормально мои хентай-любы.</t>
        </is>
      </c>
    </row>
    <row r="750">
      <c r="A750" t="inlineStr">
        <is>
          <t>166231981</t>
        </is>
      </c>
      <c r="B750">
        <f>HYPERLINK("https://vk.com/id166231981", "page link")</f>
        <v/>
      </c>
      <c r="C750" t="inlineStr"/>
      <c r="D750" t="inlineStr"/>
      <c r="E750" t="inlineStr"/>
      <c r="F750" t="inlineStr">
        <is>
          <t xml:space="preserve">19.11.20 </t>
        </is>
      </c>
      <c r="G750" t="inlineStr"/>
      <c r="H750" t="inlineStr"/>
      <c r="I750" t="inlineStr"/>
      <c r="J750" t="inlineStr">
        <is>
          <t>vk</t>
        </is>
      </c>
      <c r="K750" t="n">
        <v>0</v>
      </c>
      <c r="L750" t="n">
        <v>6</v>
      </c>
      <c r="M750" t="n">
        <v>0</v>
      </c>
      <c r="N750" t="inlineStr">
        <is>
          <t>кароче, подкорректировала я сервер в дискорде, если хотите то вот как бы ссылка https://discord.gg/neA3xxYdyf
так же ссылка есть в разделе "ссылки"</t>
        </is>
      </c>
    </row>
    <row r="751">
      <c r="A751" t="inlineStr">
        <is>
          <t>57536014</t>
        </is>
      </c>
      <c r="B751">
        <f>HYPERLINK("https://vk.com/id57536014", "page link")</f>
        <v/>
      </c>
      <c r="C751" t="inlineStr"/>
      <c r="D751" t="inlineStr"/>
      <c r="E751" t="inlineStr"/>
      <c r="F751" t="inlineStr">
        <is>
          <t xml:space="preserve">19.11.20 </t>
        </is>
      </c>
      <c r="G751" t="inlineStr"/>
      <c r="H751" t="inlineStr"/>
      <c r="I751" t="inlineStr"/>
      <c r="J751" t="inlineStr">
        <is>
          <t>api android</t>
        </is>
      </c>
      <c r="K751" t="n">
        <v>107</v>
      </c>
      <c r="L751" t="n">
        <v>426</v>
      </c>
      <c r="M751" t="n">
        <v>3</v>
      </c>
      <c r="N751" t="inlineStr">
        <is>
          <t>"НЕЕЕЕЕТ Я КУПИЛ НОВИЙ ХЕНТАЙ САЛЯРИС В 2019 ГОДЕ А СИЧАС ВЫШОЛ НОВЫЙ НЕ МОЖИТ БЫТЬ ТАКОВА, ШТО БЫ МАШИНА С 1985 ГОДА ПРОДАВАЛАСЬ ДО 2020 ЗА ЦИНУ САЛЯРИС!!" 
@
ХА-ХА, УАЗ ХАНТЕР 2003 ГОДА ВЫПУСКА ДЕЛАЕТ ВРУМ-ВРУМ</t>
        </is>
      </c>
    </row>
    <row r="752">
      <c r="A752" t="inlineStr">
        <is>
          <t>167036910</t>
        </is>
      </c>
      <c r="B752">
        <f>HYPERLINK("https://vk.com/id167036910", "page link")</f>
        <v/>
      </c>
      <c r="C752" t="inlineStr"/>
      <c r="D752" t="inlineStr"/>
      <c r="E752" t="inlineStr"/>
      <c r="F752" t="inlineStr">
        <is>
          <t xml:space="preserve">19.11.20 </t>
        </is>
      </c>
      <c r="G752" t="inlineStr"/>
      <c r="H752" t="inlineStr"/>
      <c r="I752" t="inlineStr"/>
      <c r="J752" t="inlineStr">
        <is>
          <t>vk</t>
        </is>
      </c>
      <c r="K752" t="n">
        <v>0</v>
      </c>
      <c r="L752" t="n">
        <v>5</v>
      </c>
      <c r="M752" t="n">
        <v>0</v>
      </c>
      <c r="N752" t="inlineStr">
        <is>
          <t>#hentai #ass #Pussy #sex #ero #tits #хентай #эро 
Не забудь подписаться, и луйснуть ❤❤❤ 
Заходи к нас в гости, это твой хентай уголок</t>
        </is>
      </c>
    </row>
    <row r="753">
      <c r="A753" t="inlineStr">
        <is>
          <t>200051599</t>
        </is>
      </c>
      <c r="B753">
        <f>HYPERLINK("https://vk.com/id200051599", "page link")</f>
        <v/>
      </c>
      <c r="C753" t="inlineStr"/>
      <c r="D753" t="inlineStr"/>
      <c r="E753" t="inlineStr"/>
      <c r="F753" t="inlineStr">
        <is>
          <t xml:space="preserve">19.11.20 </t>
        </is>
      </c>
      <c r="G753" t="inlineStr"/>
      <c r="H753" t="inlineStr"/>
      <c r="I753" t="inlineStr"/>
      <c r="J753" t="inlineStr">
        <is>
          <t>vk</t>
        </is>
      </c>
      <c r="K753" t="n">
        <v>0</v>
      </c>
      <c r="L753" t="n">
        <v>0</v>
      </c>
      <c r="M753" t="n">
        <v>0</v>
      </c>
      <c r="N753" t="inlineStr">
        <is>
          <t>🍓СМОТРИ HENTAI 👉🏻 [club186464621|ТУТ] 👈🏻 
🌈[club187283172|ЛУЧШИЙ ХЕНТАЙ С РУССКИМ ПЕРЕВОДОМ]🇷🇺 
#Yummy #GIF #hentai #аниме #хентай #anime #full #Ecchi #ahegao #Fantesy_girl</t>
        </is>
      </c>
    </row>
    <row r="754">
      <c r="A754" t="inlineStr">
        <is>
          <t>146355447</t>
        </is>
      </c>
      <c r="B754">
        <f>HYPERLINK("https://vk.com/id146355447", "page link")</f>
        <v/>
      </c>
      <c r="C754" t="inlineStr"/>
      <c r="D754" t="inlineStr"/>
      <c r="E754" t="inlineStr"/>
      <c r="F754" t="inlineStr">
        <is>
          <t xml:space="preserve">19.11.20 </t>
        </is>
      </c>
      <c r="G754" t="inlineStr"/>
      <c r="H754" t="inlineStr"/>
      <c r="I754" t="inlineStr"/>
      <c r="J754" t="inlineStr">
        <is>
          <t>api</t>
        </is>
      </c>
      <c r="K754" t="n">
        <v>0</v>
      </c>
      <c r="L754" t="n">
        <v>2</v>
      </c>
      <c r="M754" t="n">
        <v>0</v>
      </c>
      <c r="N75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#Usagimimi@animeears</t>
        </is>
      </c>
    </row>
    <row r="755">
      <c r="A755" t="inlineStr">
        <is>
          <t>189820822</t>
        </is>
      </c>
      <c r="B755">
        <f>HYPERLINK("https://vk.com/id189820822", "page link")</f>
        <v/>
      </c>
      <c r="C755" t="inlineStr"/>
      <c r="D755" t="inlineStr"/>
      <c r="E755" t="inlineStr"/>
      <c r="F755" t="inlineStr">
        <is>
          <t xml:space="preserve">19.11.20 </t>
        </is>
      </c>
      <c r="G755" t="inlineStr"/>
      <c r="H755" t="inlineStr"/>
      <c r="I755" t="inlineStr"/>
      <c r="J755" t="inlineStr">
        <is>
          <t>vk</t>
        </is>
      </c>
      <c r="K755" t="n">
        <v>6</v>
      </c>
      <c r="L755" t="n">
        <v>92</v>
      </c>
      <c r="M755" t="n">
        <v>1</v>
      </c>
      <c r="N755" t="inlineStr">
        <is>
          <t>#regularpic в предложке ) 
Спасибо за активность, любимые подписчики!) 
Вы знаете, куда можно присылать любимые пикчи 
(В ЛС и предложку) 
P.S. ДИСКЛЕЙМЕР! АВТОР ХОЧЕТ АСОЧКУ, А ПО МИЛОМУ ВО ФРАНКСЕ ТОК ХЕНТАЙ НЕПЛОХОЙ</t>
        </is>
      </c>
    </row>
    <row r="756">
      <c r="A756" t="inlineStr">
        <is>
          <t>200051599</t>
        </is>
      </c>
      <c r="B756">
        <f>HYPERLINK("https://vk.com/id200051599", "page link")</f>
        <v/>
      </c>
      <c r="C756" t="inlineStr"/>
      <c r="D756" t="inlineStr"/>
      <c r="E756" t="inlineStr"/>
      <c r="F756" t="inlineStr">
        <is>
          <t xml:space="preserve">19.11.20 </t>
        </is>
      </c>
      <c r="G756" t="inlineStr"/>
      <c r="H756" t="inlineStr"/>
      <c r="I756" t="inlineStr"/>
      <c r="J756" t="inlineStr">
        <is>
          <t>vk</t>
        </is>
      </c>
      <c r="K756" t="n">
        <v>0</v>
      </c>
      <c r="L756" t="n">
        <v>0</v>
      </c>
      <c r="M756" t="n">
        <v>0</v>
      </c>
      <c r="N756" t="inlineStr">
        <is>
          <t>🍓СМОТРИ HENTAI 👉🏻 [club186464621|ТУТ] 👈🏻 
🌈[club187283172|ЛУЧШИЙ ХЕНТАЙ С РУССКИМ ПЕРЕВОДОМ]🇷🇺 
#Yummy #GIF #hentai #аниме #хентай #anime #full #Ecchi #ahegao #Fantesy_girl</t>
        </is>
      </c>
    </row>
    <row r="757">
      <c r="A757" t="inlineStr">
        <is>
          <t>430844086</t>
        </is>
      </c>
      <c r="B757">
        <f>HYPERLINK("https://vk.com/id430844086", "page link")</f>
        <v/>
      </c>
      <c r="C757" t="inlineStr"/>
      <c r="D757" t="inlineStr"/>
      <c r="E757" t="inlineStr"/>
      <c r="F757" t="inlineStr">
        <is>
          <t xml:space="preserve">19.11.20 </t>
        </is>
      </c>
      <c r="G757" t="inlineStr"/>
      <c r="H757" t="inlineStr"/>
      <c r="I757" t="inlineStr"/>
      <c r="J757" t="inlineStr">
        <is>
          <t>api android</t>
        </is>
      </c>
      <c r="K757" t="n">
        <v>0</v>
      </c>
      <c r="L757" t="n">
        <v>10</v>
      </c>
      <c r="M757" t="n">
        <v>0</v>
      </c>
      <c r="N757" t="inlineStr">
        <is>
          <t>хочу поставить фамилию "Хентаев" но ебучий вк не принимает😡</t>
        </is>
      </c>
    </row>
    <row r="758">
      <c r="A758" t="inlineStr">
        <is>
          <t>200051599</t>
        </is>
      </c>
      <c r="B758">
        <f>HYPERLINK("https://vk.com/id200051599", "page link")</f>
        <v/>
      </c>
      <c r="C758" t="inlineStr"/>
      <c r="D758" t="inlineStr"/>
      <c r="E758" t="inlineStr"/>
      <c r="F758" t="inlineStr">
        <is>
          <t xml:space="preserve">19.11.20 </t>
        </is>
      </c>
      <c r="G758" t="inlineStr"/>
      <c r="H758" t="inlineStr"/>
      <c r="I758" t="inlineStr"/>
      <c r="J758" t="inlineStr">
        <is>
          <t>vk</t>
        </is>
      </c>
      <c r="K758" t="n">
        <v>0</v>
      </c>
      <c r="L758" t="n">
        <v>0</v>
      </c>
      <c r="M758" t="n">
        <v>0</v>
      </c>
      <c r="N758" t="inlineStr">
        <is>
          <t>🍓СМОТРИ HENTAI 👉🏻 [club186464621|ТУТ] 👈🏻 
🌈[club187283172|ЛУЧШИЙ ХЕНТАЙ С РУССКИМ ПЕРЕВОДОМ]🇷🇺 
#Yummy #GIF #hentai #аниме #хентай #anime #full #Ecchi #ahegao #Fantesy_girl</t>
        </is>
      </c>
    </row>
    <row r="759">
      <c r="A759" t="inlineStr">
        <is>
          <t>195846028</t>
        </is>
      </c>
      <c r="B759">
        <f>HYPERLINK("https://vk.com/id195846028", "page link")</f>
        <v/>
      </c>
      <c r="C759" t="inlineStr"/>
      <c r="D759" t="inlineStr"/>
      <c r="E759" t="inlineStr"/>
      <c r="F759" t="inlineStr">
        <is>
          <t xml:space="preserve">19.11.20 </t>
        </is>
      </c>
      <c r="G759" t="inlineStr"/>
      <c r="H759" t="inlineStr"/>
      <c r="I759" t="inlineStr"/>
      <c r="J759" t="inlineStr">
        <is>
          <t>api android</t>
        </is>
      </c>
      <c r="K759" t="n">
        <v>0</v>
      </c>
      <c r="L759" t="n">
        <v>3</v>
      </c>
      <c r="M759" t="n">
        <v>0</v>
      </c>
      <c r="N759" t="inlineStr">
        <is>
          <t>Я не вышел из артблока, но вот вам прекрасный арт с тех месяцев/это не хентай, это извинение(/
🌺Процветания и жизни Обелийской империи🌺</t>
        </is>
      </c>
    </row>
    <row r="760">
      <c r="A760" t="inlineStr">
        <is>
          <t>200067636</t>
        </is>
      </c>
      <c r="B760">
        <f>HYPERLINK("https://vk.com/id200067636", "page link")</f>
        <v/>
      </c>
      <c r="C760" t="inlineStr"/>
      <c r="D760" t="inlineStr"/>
      <c r="E760" t="inlineStr"/>
      <c r="F760" t="inlineStr">
        <is>
          <t xml:space="preserve">19.11.20 </t>
        </is>
      </c>
      <c r="G760" t="inlineStr"/>
      <c r="H760" t="inlineStr"/>
      <c r="I760" t="inlineStr"/>
      <c r="J760" t="inlineStr">
        <is>
          <t>api android</t>
        </is>
      </c>
      <c r="K760" t="n">
        <v>0</v>
      </c>
      <c r="L760" t="n">
        <v>5</v>
      </c>
      <c r="M760" t="n">
        <v>0</v>
      </c>
      <c r="N760" t="inlineStr">
        <is>
          <t>Хентай хороший, я бы даже сказал патриотический.
Админ: панимаю, жаль что я не живу в РФ</t>
        </is>
      </c>
    </row>
    <row r="761">
      <c r="A761" t="inlineStr">
        <is>
          <t>195564751</t>
        </is>
      </c>
      <c r="B761">
        <f>HYPERLINK("https://vk.com/id195564751", "page link")</f>
        <v/>
      </c>
      <c r="C761" t="inlineStr"/>
      <c r="D761" t="inlineStr"/>
      <c r="E761" t="inlineStr"/>
      <c r="F761" t="inlineStr">
        <is>
          <t xml:space="preserve">19.11.20 </t>
        </is>
      </c>
      <c r="G761" t="inlineStr"/>
      <c r="H761" t="inlineStr"/>
      <c r="I761" t="inlineStr"/>
      <c r="J761" t="inlineStr">
        <is>
          <t>api android</t>
        </is>
      </c>
      <c r="K761" t="n">
        <v>0</v>
      </c>
      <c r="L761" t="n">
        <v>4</v>
      </c>
      <c r="M761" t="n">
        <v>0</v>
      </c>
      <c r="N761" t="inlineStr">
        <is>
          <t>_нарисовал суккуба чтоб как-то начать делать перса для хентай группы, где я зам...
_в принципе, вы там свистните, если она вам симпотна и ещё её хотите, я не против...
#традиш от #Айро_с_гор 
#R34#rule43#артвк#худвк#рисан</t>
        </is>
      </c>
    </row>
    <row r="762">
      <c r="A762" t="inlineStr">
        <is>
          <t>133480652</t>
        </is>
      </c>
      <c r="B762">
        <f>HYPERLINK("https://vk.com/id133480652", "page link")</f>
        <v/>
      </c>
      <c r="C762" t="inlineStr"/>
      <c r="D762" t="inlineStr"/>
      <c r="E762" t="inlineStr"/>
      <c r="F762" t="inlineStr">
        <is>
          <t xml:space="preserve">19.11.20 </t>
        </is>
      </c>
      <c r="G762" t="inlineStr"/>
      <c r="H762" t="inlineStr"/>
      <c r="I762" t="inlineStr"/>
      <c r="J762" t="inlineStr">
        <is>
          <t>api</t>
        </is>
      </c>
      <c r="K762" t="n">
        <v>0</v>
      </c>
      <c r="L762" t="n">
        <v>0</v>
      </c>
      <c r="M762" t="n">
        <v>0</v>
      </c>
      <c r="N76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763">
      <c r="A763" t="inlineStr">
        <is>
          <t>57536014</t>
        </is>
      </c>
      <c r="B763">
        <f>HYPERLINK("https://vk.com/id57536014", "page link")</f>
        <v/>
      </c>
      <c r="C763" t="inlineStr"/>
      <c r="D763" t="inlineStr"/>
      <c r="E763" t="inlineStr"/>
      <c r="F763" t="inlineStr">
        <is>
          <t xml:space="preserve">19.11.20 </t>
        </is>
      </c>
      <c r="G763" t="inlineStr"/>
      <c r="H763" t="inlineStr"/>
      <c r="I763" t="inlineStr"/>
      <c r="J763" t="inlineStr">
        <is>
          <t>api android</t>
        </is>
      </c>
      <c r="K763" t="n">
        <v>33</v>
      </c>
      <c r="L763" t="n">
        <v>235</v>
      </c>
      <c r="M763" t="n">
        <v>2</v>
      </c>
      <c r="N763" t="inlineStr">
        <is>
          <t>"НЕЕЕЕЕТ Я КУПИЛ НОВИЙ ХЕНТАЙ САЛЯРИС В 2019 ГОДЕ А СИЧАС ВЫШОЛ НОВЫЙ НЕ МОЖИТ БЫТЬ ТАКОВА, ШТО БЫ МАШИНА 2009 ГОДА ПРОДАВАЛАСЬ ДО 2020 ЗА 2 МИЛЕОНА!!"
@
ХА-ХА, НИССАН 370Z 2010 ГОДА ДЕЛАЕТ ВРУМ-ВРУМ</t>
        </is>
      </c>
    </row>
    <row r="764">
      <c r="A764" t="inlineStr">
        <is>
          <t>167036910</t>
        </is>
      </c>
      <c r="B764">
        <f>HYPERLINK("https://vk.com/id167036910", "page link")</f>
        <v/>
      </c>
      <c r="C764" t="inlineStr"/>
      <c r="D764" t="inlineStr"/>
      <c r="E764" t="inlineStr"/>
      <c r="F764" t="inlineStr">
        <is>
          <t xml:space="preserve">19.11.20 </t>
        </is>
      </c>
      <c r="G764" t="inlineStr"/>
      <c r="H764" t="inlineStr"/>
      <c r="I764" t="inlineStr"/>
      <c r="J764" t="inlineStr">
        <is>
          <t>vk</t>
        </is>
      </c>
      <c r="K764" t="n">
        <v>0</v>
      </c>
      <c r="L764" t="n">
        <v>7</v>
      </c>
      <c r="M764" t="n">
        <v>0</v>
      </c>
      <c r="N764" t="inlineStr">
        <is>
          <t>#hentai #ass #Pussy #sex #ero #tits #хентай #эро 
Не забудь подписаться, и луйснуть ❤❤❤ 
Заходи к нас в гости, это твой хентай уголок</t>
        </is>
      </c>
    </row>
    <row r="765">
      <c r="A765" t="inlineStr">
        <is>
          <t>155318657</t>
        </is>
      </c>
      <c r="B765">
        <f>HYPERLINK("https://vk.com/id155318657", "page link")</f>
        <v/>
      </c>
      <c r="C765" t="inlineStr"/>
      <c r="D765" t="inlineStr"/>
      <c r="E765" t="inlineStr"/>
      <c r="F765" t="inlineStr">
        <is>
          <t xml:space="preserve">19.11.20 </t>
        </is>
      </c>
      <c r="G765" t="inlineStr"/>
      <c r="H765" t="inlineStr"/>
      <c r="I765" t="inlineStr"/>
      <c r="J765" t="inlineStr">
        <is>
          <t>vk</t>
        </is>
      </c>
      <c r="K765" t="n">
        <v>0</v>
      </c>
      <c r="L765" t="n">
        <v>14</v>
      </c>
      <c r="M765" t="n">
        <v>0</v>
      </c>
      <c r="N765" t="inlineStr">
        <is>
          <t>Банды Токио 2(Tokyo Tribe 2) - 03 [RUS озвучка] (аниме эротика,этти,ecchi, не хентай-hentai)</t>
        </is>
      </c>
    </row>
    <row r="766">
      <c r="A766" t="inlineStr">
        <is>
          <t>199094151</t>
        </is>
      </c>
      <c r="B766">
        <f>HYPERLINK("https://vk.com/id199094151", "page link")</f>
        <v/>
      </c>
      <c r="C766" t="inlineStr"/>
      <c r="D766" t="inlineStr"/>
      <c r="E766" t="inlineStr"/>
      <c r="F766" t="inlineStr">
        <is>
          <t xml:space="preserve">19.11.20 </t>
        </is>
      </c>
      <c r="G766" t="inlineStr"/>
      <c r="H766" t="inlineStr"/>
      <c r="I766" t="inlineStr"/>
      <c r="J766" t="inlineStr">
        <is>
          <t>api android</t>
        </is>
      </c>
      <c r="K766" t="n">
        <v>0</v>
      </c>
      <c r="L766" t="n">
        <v>4</v>
      </c>
      <c r="M766" t="n">
        <v>0</v>
      </c>
      <c r="N766" t="inlineStr"/>
    </row>
    <row r="767">
      <c r="A767" t="inlineStr">
        <is>
          <t>200051599</t>
        </is>
      </c>
      <c r="B767">
        <f>HYPERLINK("https://vk.com/id200051599", "page link")</f>
        <v/>
      </c>
      <c r="C767" t="inlineStr"/>
      <c r="D767" t="inlineStr"/>
      <c r="E767" t="inlineStr"/>
      <c r="F767" t="inlineStr">
        <is>
          <t xml:space="preserve">19.11.20 </t>
        </is>
      </c>
      <c r="G767" t="inlineStr"/>
      <c r="H767" t="inlineStr"/>
      <c r="I767" t="inlineStr"/>
      <c r="J767" t="inlineStr">
        <is>
          <t>vk</t>
        </is>
      </c>
      <c r="K767" t="n">
        <v>0</v>
      </c>
      <c r="L767" t="n">
        <v>0</v>
      </c>
      <c r="M767" t="n">
        <v>0</v>
      </c>
      <c r="N767" t="inlineStr">
        <is>
          <t>🍓СМОТРИ HENTAI 👉🏻 [club186464621|ТУТ] 👈🏻 
🌈[club187283172|ЛУЧШИЙ ХЕНТАЙ С РУССКИМ ПЕРЕВОДОМ]🇷🇺 
#Yummy #GIF #hentai #аниме #хентай #anime #full #Ecchi #ahegao #Fantesy_girl</t>
        </is>
      </c>
    </row>
    <row r="768">
      <c r="A768" t="inlineStr">
        <is>
          <t>620137501</t>
        </is>
      </c>
      <c r="B768">
        <f>HYPERLINK("https://vk.com/id620137501", "page link")</f>
        <v/>
      </c>
      <c r="C768" t="inlineStr"/>
      <c r="D768" t="inlineStr"/>
      <c r="E768" t="inlineStr"/>
      <c r="F768" t="inlineStr">
        <is>
          <t xml:space="preserve">19.11.20 </t>
        </is>
      </c>
      <c r="G768" t="inlineStr"/>
      <c r="H768" t="inlineStr"/>
      <c r="I768" t="inlineStr"/>
      <c r="J768" t="inlineStr">
        <is>
          <t>api</t>
        </is>
      </c>
      <c r="K768" t="n">
        <v>2</v>
      </c>
      <c r="L768" t="n">
        <v>1</v>
      </c>
      <c r="M768" t="n">
        <v>0</v>
      </c>
      <c r="N768" t="inlineStr">
        <is>
          <t>я 💗хентай</t>
        </is>
      </c>
    </row>
    <row r="769">
      <c r="A769" t="inlineStr">
        <is>
          <t>200051599</t>
        </is>
      </c>
      <c r="B769">
        <f>HYPERLINK("https://vk.com/id200051599", "page link")</f>
        <v/>
      </c>
      <c r="C769" t="inlineStr"/>
      <c r="D769" t="inlineStr"/>
      <c r="E769" t="inlineStr"/>
      <c r="F769" t="inlineStr">
        <is>
          <t xml:space="preserve">19.11.20 </t>
        </is>
      </c>
      <c r="G769" t="inlineStr"/>
      <c r="H769" t="inlineStr"/>
      <c r="I769" t="inlineStr"/>
      <c r="J769" t="inlineStr">
        <is>
          <t>vk</t>
        </is>
      </c>
      <c r="K769" t="n">
        <v>0</v>
      </c>
      <c r="L769" t="n">
        <v>1</v>
      </c>
      <c r="M769" t="n">
        <v>0</v>
      </c>
      <c r="N769" t="inlineStr">
        <is>
          <t>🍓СМОТРИ HENTAI 👉🏻 [club186464621|ТУТ] 👈🏻 
🌈[club187283172|ЛУЧШИЙ ХЕНТАЙ С РУССКИМ ПЕРЕВОДОМ]🇷🇺 
#Yummy #GIF #hentai #аниме #хентай #anime #full #Ecchi #ahegao #Fantesy_girl</t>
        </is>
      </c>
    </row>
    <row r="770">
      <c r="A770" t="inlineStr">
        <is>
          <t>195231688</t>
        </is>
      </c>
      <c r="B770">
        <f>HYPERLINK("https://vk.com/id195231688", "page link")</f>
        <v/>
      </c>
      <c r="C770" t="inlineStr"/>
      <c r="D770" t="inlineStr"/>
      <c r="E770" t="inlineStr"/>
      <c r="F770" t="inlineStr">
        <is>
          <t xml:space="preserve">19.11.20 </t>
        </is>
      </c>
      <c r="G770" t="inlineStr"/>
      <c r="H770" t="inlineStr"/>
      <c r="I770" t="inlineStr"/>
      <c r="J770" t="inlineStr">
        <is>
          <t>rss</t>
        </is>
      </c>
      <c r="K770" t="n">
        <v>0</v>
      </c>
      <c r="L770" t="n">
        <v>0</v>
      </c>
      <c r="M770" t="n">
        <v>0</v>
      </c>
      <c r="N770" t="inlineStr">
        <is>
          <t>Главный герой хентая Инухико с помощью откровенных фотографий шантажировал свою однокурсницу Кагидо и сделал из неё секс-рабыню. Его лучший друг Кенджи тоже захотел себе личную рабыню и вскоре такая нашлась. Вместе они получают то чего хотят и неважно хотят ли этого девушки...</t>
        </is>
      </c>
    </row>
    <row r="771">
      <c r="A771" t="inlineStr">
        <is>
          <t>200067636</t>
        </is>
      </c>
      <c r="B771">
        <f>HYPERLINK("https://vk.com/id200067636", "page link")</f>
        <v/>
      </c>
      <c r="C771" t="inlineStr"/>
      <c r="D771" t="inlineStr"/>
      <c r="E771" t="inlineStr"/>
      <c r="F771" t="inlineStr">
        <is>
          <t xml:space="preserve">19.11.20 </t>
        </is>
      </c>
      <c r="G771" t="inlineStr"/>
      <c r="H771" t="inlineStr"/>
      <c r="I771" t="inlineStr"/>
      <c r="J771" t="inlineStr">
        <is>
          <t>api android</t>
        </is>
      </c>
      <c r="K771" t="n">
        <v>0</v>
      </c>
      <c r="L771" t="n">
        <v>4</v>
      </c>
      <c r="M771" t="n">
        <v>0</v>
      </c>
      <c r="N771" t="inlineStr">
        <is>
          <t>[club200067636|Рофляный хентай]</t>
        </is>
      </c>
    </row>
    <row r="772">
      <c r="A772" t="inlineStr">
        <is>
          <t>167036910</t>
        </is>
      </c>
      <c r="B772">
        <f>HYPERLINK("https://vk.com/id167036910", "page link")</f>
        <v/>
      </c>
      <c r="C772" t="inlineStr"/>
      <c r="D772" t="inlineStr"/>
      <c r="E772" t="inlineStr"/>
      <c r="F772" t="inlineStr">
        <is>
          <t xml:space="preserve">19.11.20 </t>
        </is>
      </c>
      <c r="G772" t="inlineStr"/>
      <c r="H772" t="inlineStr"/>
      <c r="I772" t="inlineStr"/>
      <c r="J772" t="inlineStr">
        <is>
          <t>vk</t>
        </is>
      </c>
      <c r="K772" t="n">
        <v>0</v>
      </c>
      <c r="L772" t="n">
        <v>3</v>
      </c>
      <c r="M772" t="n">
        <v>0</v>
      </c>
      <c r="N772" t="inlineStr">
        <is>
          <t>#hentai #ass #Pussy #sex #ero #tits #хентай #эро 
Не забудь подписаться, и луйснуть ❤❤❤ 
Заходи к нас в гости, это твой хентай уголок</t>
        </is>
      </c>
    </row>
    <row r="773">
      <c r="A773" t="inlineStr">
        <is>
          <t>200051599</t>
        </is>
      </c>
      <c r="B773">
        <f>HYPERLINK("https://vk.com/id200051599", "page link")</f>
        <v/>
      </c>
      <c r="C773" t="inlineStr"/>
      <c r="D773" t="inlineStr"/>
      <c r="E773" t="inlineStr"/>
      <c r="F773" t="inlineStr">
        <is>
          <t xml:space="preserve">19.11.20 </t>
        </is>
      </c>
      <c r="G773" t="inlineStr"/>
      <c r="H773" t="inlineStr"/>
      <c r="I773" t="inlineStr"/>
      <c r="J773" t="inlineStr">
        <is>
          <t>vk</t>
        </is>
      </c>
      <c r="K773" t="n">
        <v>0</v>
      </c>
      <c r="L773" t="n">
        <v>0</v>
      </c>
      <c r="M773" t="n">
        <v>0</v>
      </c>
      <c r="N773" t="inlineStr">
        <is>
          <t>🍓СМОТРИ HENTAI 👉🏻 [club186464621|ТУТ] 👈🏻 
🌈[club187283172|ЛУЧШИЙ ХЕНТАЙ С РУССКИМ ПЕРЕВОДОМ]🇷🇺 
#Yummy #GIF #hentai #аниме #хентай #anime #full #Ecchi #ahegao #Fantesy_girl</t>
        </is>
      </c>
    </row>
    <row r="774">
      <c r="A774" t="inlineStr">
        <is>
          <t>269870482</t>
        </is>
      </c>
      <c r="B774">
        <f>HYPERLINK("https://vk.com/id269870482", "page link")</f>
        <v/>
      </c>
      <c r="C774" t="inlineStr"/>
      <c r="D774" t="inlineStr"/>
      <c r="E774" t="inlineStr"/>
      <c r="F774" t="inlineStr">
        <is>
          <t xml:space="preserve">19.11.20 </t>
        </is>
      </c>
      <c r="G774" t="inlineStr"/>
      <c r="H774" t="inlineStr"/>
      <c r="I774" t="inlineStr"/>
      <c r="J774" t="inlineStr">
        <is>
          <t>api iphone</t>
        </is>
      </c>
      <c r="K774" t="n">
        <v>0</v>
      </c>
      <c r="L774" t="n">
        <v>7</v>
      </c>
      <c r="M774" t="n">
        <v>0</v>
      </c>
      <c r="N774" t="inlineStr">
        <is>
          <t>По сути ,все заебись . 
Я смотрю Хентай , пью пиво и ем чипсы</t>
        </is>
      </c>
    </row>
    <row r="775">
      <c r="A775" t="inlineStr">
        <is>
          <t>146355447</t>
        </is>
      </c>
      <c r="B775">
        <f>HYPERLINK("https://vk.com/id146355447", "page link")</f>
        <v/>
      </c>
      <c r="C775" t="inlineStr"/>
      <c r="D775" t="inlineStr"/>
      <c r="E775" t="inlineStr"/>
      <c r="F775" t="inlineStr">
        <is>
          <t xml:space="preserve">19.11.20 </t>
        </is>
      </c>
      <c r="G775" t="inlineStr"/>
      <c r="H775" t="inlineStr"/>
      <c r="I775" t="inlineStr"/>
      <c r="J775" t="inlineStr">
        <is>
          <t>api</t>
        </is>
      </c>
      <c r="K775" t="n">
        <v>0</v>
      </c>
      <c r="L775" t="n">
        <v>3</v>
      </c>
      <c r="M775" t="n">
        <v>0</v>
      </c>
      <c r="N77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776">
      <c r="A776" t="inlineStr">
        <is>
          <t>200051599</t>
        </is>
      </c>
      <c r="B776">
        <f>HYPERLINK("https://vk.com/id200051599", "page link")</f>
        <v/>
      </c>
      <c r="C776" t="inlineStr"/>
      <c r="D776" t="inlineStr"/>
      <c r="E776" t="inlineStr"/>
      <c r="F776" t="inlineStr">
        <is>
          <t xml:space="preserve">19.11.20 </t>
        </is>
      </c>
      <c r="G776" t="inlineStr"/>
      <c r="H776" t="inlineStr"/>
      <c r="I776" t="inlineStr"/>
      <c r="J776" t="inlineStr">
        <is>
          <t>vk</t>
        </is>
      </c>
      <c r="K776" t="n">
        <v>0</v>
      </c>
      <c r="L776" t="n">
        <v>0</v>
      </c>
      <c r="M776" t="n">
        <v>0</v>
      </c>
      <c r="N776" t="inlineStr">
        <is>
          <t>🍓СМОТРИ HENTAI 👉🏻 [club186464621|ТУТ] 👈🏻 
🌈[club187283172|ЛУЧШИЙ ХЕНТАЙ С РУССКИМ ПЕРЕВОДОМ]🇷🇺 
#Yummy #GIF #hentai #аниме #хентай #anime #full #Ecchi #ahegao #Fantesy_girl</t>
        </is>
      </c>
    </row>
    <row r="777">
      <c r="A777" t="inlineStr">
        <is>
          <t>146732271</t>
        </is>
      </c>
      <c r="B777">
        <f>HYPERLINK("https://vk.com/id146732271", "page link")</f>
        <v/>
      </c>
      <c r="C777" t="inlineStr"/>
      <c r="D777" t="inlineStr"/>
      <c r="E777" t="inlineStr"/>
      <c r="F777" t="inlineStr">
        <is>
          <t xml:space="preserve">19.11.20 </t>
        </is>
      </c>
      <c r="G777" t="inlineStr"/>
      <c r="H777" t="inlineStr"/>
      <c r="I777" t="inlineStr"/>
      <c r="J777" t="inlineStr">
        <is>
          <t>vk</t>
        </is>
      </c>
      <c r="K777" t="n">
        <v>13</v>
      </c>
      <c r="L777" t="n">
        <v>199</v>
      </c>
      <c r="M777" t="n">
        <v>1</v>
      </c>
      <c r="N777" t="inlineStr">
        <is>
          <t>Когда заходишь на сайт по хентаю и видишь знакомые лица.
#warframe</t>
        </is>
      </c>
    </row>
    <row r="778">
      <c r="A778" t="inlineStr">
        <is>
          <t>200051599</t>
        </is>
      </c>
      <c r="B778">
        <f>HYPERLINK("https://vk.com/id200051599", "page link")</f>
        <v/>
      </c>
      <c r="C778" t="inlineStr"/>
      <c r="D778" t="inlineStr"/>
      <c r="E778" t="inlineStr"/>
      <c r="F778" t="inlineStr">
        <is>
          <t xml:space="preserve">19.11.20 </t>
        </is>
      </c>
      <c r="G778" t="inlineStr"/>
      <c r="H778" t="inlineStr"/>
      <c r="I778" t="inlineStr"/>
      <c r="J778" t="inlineStr">
        <is>
          <t>vk</t>
        </is>
      </c>
      <c r="K778" t="n">
        <v>0</v>
      </c>
      <c r="L778" t="n">
        <v>0</v>
      </c>
      <c r="M778" t="n">
        <v>0</v>
      </c>
      <c r="N778" t="inlineStr">
        <is>
          <t>🍓СМОТРИ HENTAI 👉🏻 [club186464621|ТУТ] 👈🏻 
🌈[club187283172|ЛУЧШИЙ ХЕНТАЙ С РУССКИМ ПЕРЕВОДОМ]🇷🇺 
#Yummy #GIF #hentai #аниме #хентай #anime #full #Ecchi #ahegao #Fantesy_girl</t>
        </is>
      </c>
    </row>
    <row r="779">
      <c r="A779" t="inlineStr">
        <is>
          <t>160133227</t>
        </is>
      </c>
      <c r="B779">
        <f>HYPERLINK("https://vk.com/id160133227", "page link")</f>
        <v/>
      </c>
      <c r="C779" t="inlineStr"/>
      <c r="D779" t="inlineStr"/>
      <c r="E779" t="inlineStr"/>
      <c r="F779" t="inlineStr">
        <is>
          <t xml:space="preserve">19.11.20 </t>
        </is>
      </c>
      <c r="G779" t="inlineStr"/>
      <c r="H779" t="inlineStr"/>
      <c r="I779" t="inlineStr"/>
      <c r="J779" t="inlineStr">
        <is>
          <t>api android</t>
        </is>
      </c>
      <c r="K779" t="n">
        <v>1</v>
      </c>
      <c r="L779" t="n">
        <v>3</v>
      </c>
      <c r="M779" t="n">
        <v>0</v>
      </c>
      <c r="N779" t="inlineStr">
        <is>
          <t>Ты должна быть: 
1)Верной 
2)Извращенкой 
3)Грамотной на 3 
4)Уметь описывать свои действия 
5) Режим хатико 
6)Принадлежать лишь мне одному 
Мои фетиши: Большие или маленькие формы, Минет(горловой),Шлепки,Грубость,Секс в общественном месте,кормление спермой,волосы в интимном месте,узкие дырочки,нижнее белье, заливание морем спермы, чтоб живот разрывало, общественные места,пирсинг, инцест, лоли,зрелые женщины,дойка члена,дойка сисек,туалетные темы и т.д. 
Предпочитаю не только весь день ролить хентай,но еще ролить повседневность(Романтику) 
Ролка от 1 лица))</t>
        </is>
      </c>
    </row>
    <row r="780">
      <c r="A780" t="inlineStr">
        <is>
          <t>133480652</t>
        </is>
      </c>
      <c r="B780">
        <f>HYPERLINK("https://vk.com/id133480652", "page link")</f>
        <v/>
      </c>
      <c r="C780" t="inlineStr"/>
      <c r="D780" t="inlineStr"/>
      <c r="E780" t="inlineStr"/>
      <c r="F780" t="inlineStr">
        <is>
          <t xml:space="preserve">19.11.20 </t>
        </is>
      </c>
      <c r="G780" t="inlineStr"/>
      <c r="H780" t="inlineStr"/>
      <c r="I780" t="inlineStr"/>
      <c r="J780" t="inlineStr">
        <is>
          <t>api</t>
        </is>
      </c>
      <c r="K780" t="n">
        <v>0</v>
      </c>
      <c r="L780" t="n">
        <v>1</v>
      </c>
      <c r="M780" t="n">
        <v>0</v>
      </c>
      <c r="N78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781">
      <c r="A781" t="inlineStr">
        <is>
          <t>337651222</t>
        </is>
      </c>
      <c r="B781">
        <f>HYPERLINK("https://vk.com/id337651222", "page link")</f>
        <v/>
      </c>
      <c r="C781" t="inlineStr"/>
      <c r="D781" t="inlineStr"/>
      <c r="E781" t="inlineStr"/>
      <c r="F781" t="inlineStr">
        <is>
          <t xml:space="preserve">19.11.20 </t>
        </is>
      </c>
      <c r="G781" t="inlineStr"/>
      <c r="H781" t="inlineStr"/>
      <c r="I781" t="inlineStr"/>
      <c r="J781" t="inlineStr">
        <is>
          <t>api iphone</t>
        </is>
      </c>
      <c r="K781" t="n">
        <v>1</v>
      </c>
      <c r="L781" t="n">
        <v>9</v>
      </c>
      <c r="M781" t="n">
        <v>0</v>
      </c>
      <c r="N781" t="inlineStr">
        <is>
          <t>Лесбиянки—самый попурярный порно жанр в мире. На втором месте гей-порно, на третьем хентай.. 😻😻😻</t>
        </is>
      </c>
    </row>
    <row r="782">
      <c r="A782" t="inlineStr">
        <is>
          <t>191964747</t>
        </is>
      </c>
      <c r="B782">
        <f>HYPERLINK("https://vk.com/id191964747", "page link")</f>
        <v/>
      </c>
      <c r="C782" t="inlineStr"/>
      <c r="D782" t="inlineStr"/>
      <c r="E782" t="inlineStr"/>
      <c r="F782" t="inlineStr">
        <is>
          <t xml:space="preserve">19.11.20 </t>
        </is>
      </c>
      <c r="G782" t="inlineStr"/>
      <c r="H782" t="inlineStr"/>
      <c r="I782" t="inlineStr"/>
      <c r="J782" t="inlineStr">
        <is>
          <t>api android</t>
        </is>
      </c>
      <c r="K782" t="n">
        <v>0</v>
      </c>
      <c r="L782" t="n">
        <v>1</v>
      </c>
      <c r="M782" t="n">
        <v>0</v>
      </c>
      <c r="N782" t="inlineStr">
        <is>
          <t>Я:*пытаюсь нарисовать миленького парня, которого обнимает другой офигенный чувак*
Что у меня выходит: бдсм ебля геи секс 18+ теетакли без цензуры порно аниме хентай без цензуры и регистрации</t>
        </is>
      </c>
    </row>
    <row r="783">
      <c r="A783" t="inlineStr">
        <is>
          <t>167036910</t>
        </is>
      </c>
      <c r="B783">
        <f>HYPERLINK("https://vk.com/id167036910", "page link")</f>
        <v/>
      </c>
      <c r="C783" t="inlineStr"/>
      <c r="D783" t="inlineStr"/>
      <c r="E783" t="inlineStr"/>
      <c r="F783" t="inlineStr">
        <is>
          <t xml:space="preserve">19.11.20 </t>
        </is>
      </c>
      <c r="G783" t="inlineStr"/>
      <c r="H783" t="inlineStr"/>
      <c r="I783" t="inlineStr"/>
      <c r="J783" t="inlineStr">
        <is>
          <t>vk</t>
        </is>
      </c>
      <c r="K783" t="n">
        <v>0</v>
      </c>
      <c r="L783" t="n">
        <v>6</v>
      </c>
      <c r="M783" t="n">
        <v>0</v>
      </c>
      <c r="N783" t="inlineStr">
        <is>
          <t>#hentai #ass #Pussy #sex #ero #tits #хентай #эро 
Не забудь подписаться, и луйснуть ❤❤❤ 
Заходи к нас в гости, это твой хентай уголок</t>
        </is>
      </c>
    </row>
    <row r="784">
      <c r="A784" t="inlineStr">
        <is>
          <t>161926248</t>
        </is>
      </c>
      <c r="B784">
        <f>HYPERLINK("https://vk.com/id161926248", "page link")</f>
        <v/>
      </c>
      <c r="C784" t="inlineStr"/>
      <c r="D784" t="inlineStr"/>
      <c r="E784" t="inlineStr"/>
      <c r="F784" t="inlineStr">
        <is>
          <t xml:space="preserve">19.11.20 </t>
        </is>
      </c>
      <c r="G784" t="inlineStr"/>
      <c r="H784" t="inlineStr"/>
      <c r="I784" t="inlineStr"/>
      <c r="J784" t="inlineStr">
        <is>
          <t>vk</t>
        </is>
      </c>
      <c r="K784" t="n">
        <v>4</v>
      </c>
      <c r="L784" t="n">
        <v>38</v>
      </c>
      <c r="M784" t="n">
        <v>0</v>
      </c>
      <c r="N784" t="inlineStr">
        <is>
          <t>Приветик, тебе нравится Хентай контент с Милфами ? А может с Эльфийками, Монашками или Медсестричками ? 
Тогда тебе к нам, у нас ты найдешь Хентай Арты с разными категориями тяночек, вступай в группу и получи "СЕКРЕТНЫЙ ПАК" в подарок !!! 
👇🏻👇🏻👇🏻👇🏻👇🏻 
[club195465376|Mature Hentai | Milf &amp; БОТ 18+] 
[club195465376|Mature Hentai | Milf &amp; БОТ 18+] 
[club195465376|Mature Hentai | Milf &amp; БОТ 18+]</t>
        </is>
      </c>
    </row>
    <row r="785">
      <c r="A785" t="inlineStr">
        <is>
          <t>155190778</t>
        </is>
      </c>
      <c r="B785">
        <f>HYPERLINK("https://vk.com/id155190778", "page link")</f>
        <v/>
      </c>
      <c r="C785" t="inlineStr"/>
      <c r="D785" t="inlineStr"/>
      <c r="E785" t="inlineStr"/>
      <c r="F785" t="inlineStr">
        <is>
          <t xml:space="preserve">19.11.20 </t>
        </is>
      </c>
      <c r="G785" t="inlineStr"/>
      <c r="H785" t="inlineStr"/>
      <c r="I785" t="inlineStr"/>
      <c r="J785" t="inlineStr">
        <is>
          <t>vk</t>
        </is>
      </c>
      <c r="K785" t="n">
        <v>0</v>
      </c>
      <c r="L785" t="n">
        <v>13</v>
      </c>
      <c r="M785" t="n">
        <v>0</v>
      </c>
      <c r="N785" t="inlineStr">
        <is>
          <t>#девушка
#пассив
#ищу_актива_парня
#бимбо
#актуально_всегда
 С хештегами не очень дружу.
Привет всем, взрослая девушка ищет соигрока-пошляка для совместной игры, можно и общения.
Ролю за бимбо, могу за трапа, если сильно попросить, играю не так давно,увы не могу выдавать огромные и больште посты, прошу меня за это простить. Расскажу о фетишах и табу 
Фетиши :
Красивое белье, обилие спермы, большие жилистые члены, большие задницы, bbс, glory hole, романтика, пошлые разговоры, настойчивость со стороны парня, пошлая одежда, публичный секс, гипертрофия (обязательно)
Мои табу:
Тентакли, беременность, гуро, копро, кровь, пролапс, футфетишь, фистинг, золотой дождь, грубость, шоты, лоли, римминг
Буду рада если кто-то напишет, ролю от третьего лица в литературном стиле, играю только сюжеты, зацелую если у вас он уже есть,ибо предпочитаю ролить сюжет, нет хентай тоже будет, где-то 50на50, не терплю повседневность!
! Прошу не слать свои половые органы таких я сразу блокаю!</t>
        </is>
      </c>
    </row>
    <row r="786">
      <c r="A786" t="inlineStr">
        <is>
          <t>200067636</t>
        </is>
      </c>
      <c r="B786">
        <f>HYPERLINK("https://vk.com/id200067636", "page link")</f>
        <v/>
      </c>
      <c r="C786" t="inlineStr"/>
      <c r="D786" t="inlineStr"/>
      <c r="E786" t="inlineStr"/>
      <c r="F786" t="inlineStr">
        <is>
          <t xml:space="preserve">19.11.20 </t>
        </is>
      </c>
      <c r="G786" t="inlineStr"/>
      <c r="H786" t="inlineStr"/>
      <c r="I786" t="inlineStr"/>
      <c r="J786" t="inlineStr">
        <is>
          <t>api android</t>
        </is>
      </c>
      <c r="K786" t="n">
        <v>6</v>
      </c>
      <c r="L786" t="n">
        <v>5</v>
      </c>
      <c r="M786" t="n">
        <v>0</v>
      </c>
      <c r="N786" t="inlineStr">
        <is>
          <t>[club200067636|Рофляный хентай]</t>
        </is>
      </c>
    </row>
    <row r="787">
      <c r="A787" t="inlineStr">
        <is>
          <t>200067636</t>
        </is>
      </c>
      <c r="B787">
        <f>HYPERLINK("https://vk.com/id200067636", "page link")</f>
        <v/>
      </c>
      <c r="C787" t="inlineStr"/>
      <c r="D787" t="inlineStr"/>
      <c r="E787" t="inlineStr"/>
      <c r="F787" t="inlineStr">
        <is>
          <t xml:space="preserve">19.11.20 </t>
        </is>
      </c>
      <c r="G787" t="inlineStr"/>
      <c r="H787" t="inlineStr"/>
      <c r="I787" t="inlineStr"/>
      <c r="J787" t="inlineStr">
        <is>
          <t>api android</t>
        </is>
      </c>
      <c r="K787" t="n">
        <v>0</v>
      </c>
      <c r="L787" t="n">
        <v>3</v>
      </c>
      <c r="M787" t="n">
        <v>0</v>
      </c>
      <c r="N787" t="inlineStr">
        <is>
          <t>[club200067636|Рофляный хентай]</t>
        </is>
      </c>
    </row>
    <row r="788">
      <c r="A788" t="inlineStr">
        <is>
          <t>167036910</t>
        </is>
      </c>
      <c r="B788">
        <f>HYPERLINK("https://vk.com/id167036910", "page link")</f>
        <v/>
      </c>
      <c r="C788" t="inlineStr"/>
      <c r="D788" t="inlineStr"/>
      <c r="E788" t="inlineStr"/>
      <c r="F788" t="inlineStr">
        <is>
          <t xml:space="preserve">19.11.20 </t>
        </is>
      </c>
      <c r="G788" t="inlineStr"/>
      <c r="H788" t="inlineStr"/>
      <c r="I788" t="inlineStr"/>
      <c r="J788" t="inlineStr">
        <is>
          <t>vk</t>
        </is>
      </c>
      <c r="K788" t="n">
        <v>0</v>
      </c>
      <c r="L788" t="n">
        <v>3</v>
      </c>
      <c r="M788" t="n">
        <v>0</v>
      </c>
      <c r="N788" t="inlineStr">
        <is>
          <t>#hentai #ass #Pussy #sex #ero #tits #хентай #эро 
Не забудь подписаться, и луйснуть ❤❤❤ 
Заходи к нас в гости, это твой хентай уголок</t>
        </is>
      </c>
    </row>
    <row r="789">
      <c r="A789" t="inlineStr">
        <is>
          <t>146355447</t>
        </is>
      </c>
      <c r="B789">
        <f>HYPERLINK("https://vk.com/id146355447", "page link")</f>
        <v/>
      </c>
      <c r="C789" t="inlineStr"/>
      <c r="D789" t="inlineStr"/>
      <c r="E789" t="inlineStr"/>
      <c r="F789" t="inlineStr">
        <is>
          <t xml:space="preserve">19.11.20 </t>
        </is>
      </c>
      <c r="G789" t="inlineStr"/>
      <c r="H789" t="inlineStr"/>
      <c r="I789" t="inlineStr"/>
      <c r="J789" t="inlineStr">
        <is>
          <t>api</t>
        </is>
      </c>
      <c r="K789" t="n">
        <v>0</v>
      </c>
      <c r="L789" t="n">
        <v>4</v>
      </c>
      <c r="M789" t="n">
        <v>0</v>
      </c>
      <c r="N78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790">
      <c r="A790" t="inlineStr">
        <is>
          <t>197532059</t>
        </is>
      </c>
      <c r="B790">
        <f>HYPERLINK("https://vk.com/id197532059", "page link")</f>
        <v/>
      </c>
      <c r="C790" t="inlineStr"/>
      <c r="D790" t="inlineStr"/>
      <c r="E790" t="inlineStr"/>
      <c r="F790" t="inlineStr">
        <is>
          <t xml:space="preserve">19.11.20 </t>
        </is>
      </c>
      <c r="G790" t="inlineStr"/>
      <c r="H790" t="inlineStr"/>
      <c r="I790" t="inlineStr"/>
      <c r="J790" t="inlineStr">
        <is>
          <t>vk</t>
        </is>
      </c>
      <c r="K790" t="n">
        <v>0</v>
      </c>
      <c r="L790" t="n">
        <v>0</v>
      </c>
      <c r="M790" t="n">
        <v>0</v>
      </c>
      <c r="N790" t="inlineStr">
        <is>
          <t>🍓СМОТРИ HENTAI 👉🏻 [club186464621|ТУТ] 👈🏻 
🌈[club187283172|ЛУЧШИЙ ХЕНТАЙ С РУССКИМ ПЕРЕВОДОМ]🇷🇺 
#AnimePost #GIF #hentai #аниме #хентай #lolcon #full #Ecchi #ahegao #Fantesy_girl</t>
        </is>
      </c>
    </row>
    <row r="791">
      <c r="A791" t="inlineStr">
        <is>
          <t>160133227</t>
        </is>
      </c>
      <c r="B791">
        <f>HYPERLINK("https://vk.com/id160133227", "page link")</f>
        <v/>
      </c>
      <c r="C791" t="inlineStr"/>
      <c r="D791" t="inlineStr"/>
      <c r="E791" t="inlineStr"/>
      <c r="F791" t="inlineStr">
        <is>
          <t xml:space="preserve">19.11.20 </t>
        </is>
      </c>
      <c r="G791" t="inlineStr"/>
      <c r="H791" t="inlineStr"/>
      <c r="I791" t="inlineStr"/>
      <c r="J791" t="inlineStr">
        <is>
          <t>api android</t>
        </is>
      </c>
      <c r="K791" t="n">
        <v>0</v>
      </c>
      <c r="L791" t="n">
        <v>2</v>
      </c>
      <c r="M791" t="n">
        <v>0</v>
      </c>
      <c r="N791" t="inlineStr">
        <is>
          <t>Доброго времени суток дамы и господа я ищу сорола для отыгровки различных сюжетов фпо играм книгам собственным мирам и тд 
Размер моих постов 
Текстовые посты от 2 до 20 строк Голосовые посты от 5 до 70 строк 
теперь немного о табу 
яой 
юри 
и тому подобное 
интересно я не против 
предпочтения 
Романтика 
Фэнтези -современность 
Хентай(только по желанию сорола ) 
Хотелось бы по ролить по вселенным марвел диси и многим други фэндомам 
Пара уточнений 
Я просто не выношу тех кто согласились ролить но потом кидают в чс или игнорят 
Если вам что то не нравиться то говорите об этом</t>
        </is>
      </c>
    </row>
    <row r="792">
      <c r="A792" t="inlineStr">
        <is>
          <t>197532059</t>
        </is>
      </c>
      <c r="B792">
        <f>HYPERLINK("https://vk.com/id197532059", "page link")</f>
        <v/>
      </c>
      <c r="C792" t="inlineStr"/>
      <c r="D792" t="inlineStr"/>
      <c r="E792" t="inlineStr"/>
      <c r="F792" t="inlineStr">
        <is>
          <t xml:space="preserve">19.11.20 </t>
        </is>
      </c>
      <c r="G792" t="inlineStr"/>
      <c r="H792" t="inlineStr"/>
      <c r="I792" t="inlineStr"/>
      <c r="J792" t="inlineStr">
        <is>
          <t>vk</t>
        </is>
      </c>
      <c r="K792" t="n">
        <v>0</v>
      </c>
      <c r="L792" t="n">
        <v>0</v>
      </c>
      <c r="M792" t="n">
        <v>0</v>
      </c>
      <c r="N792" t="inlineStr">
        <is>
          <t>🍓СМОТРИ HENTAI 👉🏻 [club186464621|ТУТ] 👈🏻 
🌈[club187283172|ЛУЧШИЙ ХЕНТАЙ С РУССКИМ ПЕРЕВОДОМ]🇷🇺 
#AnimePost #GIF #hentai #аниме #хентай #lolcon #full #Ecchi #ahegao #Fantesy_girl</t>
        </is>
      </c>
    </row>
    <row r="793">
      <c r="A793" t="inlineStr">
        <is>
          <t>133480652</t>
        </is>
      </c>
      <c r="B793">
        <f>HYPERLINK("https://vk.com/id133480652", "page link")</f>
        <v/>
      </c>
      <c r="C793" t="inlineStr"/>
      <c r="D793" t="inlineStr"/>
      <c r="E793" t="inlineStr"/>
      <c r="F793" t="inlineStr">
        <is>
          <t xml:space="preserve">19.11.20 </t>
        </is>
      </c>
      <c r="G793" t="inlineStr"/>
      <c r="H793" t="inlineStr"/>
      <c r="I793" t="inlineStr"/>
      <c r="J793" t="inlineStr">
        <is>
          <t>api</t>
        </is>
      </c>
      <c r="K793" t="n">
        <v>0</v>
      </c>
      <c r="L793" t="n">
        <v>2</v>
      </c>
      <c r="M793" t="n">
        <v>0</v>
      </c>
      <c r="N79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794">
      <c r="A794" t="inlineStr">
        <is>
          <t>172373805</t>
        </is>
      </c>
      <c r="B794">
        <f>HYPERLINK("https://vk.com/id172373805", "page link")</f>
        <v/>
      </c>
      <c r="C794" t="inlineStr"/>
      <c r="D794" t="inlineStr"/>
      <c r="E794" t="inlineStr"/>
      <c r="F794" t="inlineStr">
        <is>
          <t xml:space="preserve">19.11.20 </t>
        </is>
      </c>
      <c r="G794" t="inlineStr"/>
      <c r="H794" t="inlineStr"/>
      <c r="I794" t="inlineStr"/>
      <c r="J794" t="inlineStr">
        <is>
          <t>vk</t>
        </is>
      </c>
      <c r="K794" t="n">
        <v>9</v>
      </c>
      <c r="L794" t="n">
        <v>63</v>
      </c>
      <c r="M794" t="n">
        <v>1</v>
      </c>
      <c r="N794" t="inlineStr">
        <is>
          <t>#info@privetizdetdoma 
Объявляется набор в 
Tvorim pizdec Fsrato
💥(TpF)💥
Это новогодний турнир, где от вас потребуется нарисовать самый всратый рисунок по ДжоДжо.
———————————————————
 🔥Призы🔥
1 место-500₽ и любой хентай от нашего художника, но не с Шигечи(ведь хентай с ним уже готов)
2 место-300₽ или хентай от нашего художника, но опять же не с Шигечи
3 место-150₽
Это легчайший способ получить денежки, хоть и не большие.
Призы не будут выданы сразу по завершению турнира, а 5го января
———————————————————
 Информация для участников
Свои работы можно присылать в специально созданное обсуждение по этой ссылке- https://vk.com/topic-172373805_46679236
———————————————————
              Основные правила
1.Накрутка голосов запрещена!Сулит все это дисквалификацией
2.Вы можете просить своих друзей голосовать, но если вы будете уличены в рассылке турнира в беседы, чтобы за вас голосовали.То вас дисквалифицируют 
———————————————————
                         Условия 
Подписка на наш паблик! 
Ваш всратый арт в обсуждении 
Может быть не больше одного арта от вас, поэтому сосредоточите всю всратость в одном!
———————————————————
⏰Даты начала и окончания ⏰
Набор будет осуществляется до 31го ноября, начиная с сегодняшнего дня.
Сам турнир начнётся 1го декабря 
Окончание турнира и объявление результатов будет 31го числа 
———————————————————
На этом все и всем удачи</t>
        </is>
      </c>
    </row>
    <row r="795">
      <c r="A795" t="inlineStr">
        <is>
          <t>197532059</t>
        </is>
      </c>
      <c r="B795">
        <f>HYPERLINK("https://vk.com/id197532059", "page link")</f>
        <v/>
      </c>
      <c r="C795" t="inlineStr"/>
      <c r="D795" t="inlineStr"/>
      <c r="E795" t="inlineStr"/>
      <c r="F795" t="inlineStr">
        <is>
          <t xml:space="preserve">19.11.20 </t>
        </is>
      </c>
      <c r="G795" t="inlineStr"/>
      <c r="H795" t="inlineStr"/>
      <c r="I795" t="inlineStr"/>
      <c r="J795" t="inlineStr">
        <is>
          <t>vk</t>
        </is>
      </c>
      <c r="K795" t="n">
        <v>0</v>
      </c>
      <c r="L795" t="n">
        <v>0</v>
      </c>
      <c r="M795" t="n">
        <v>0</v>
      </c>
      <c r="N795" t="inlineStr">
        <is>
          <t>🍓СМОТРИ HENTAI 👉🏻 [club186464621|ТУТ] 👈🏻 
🌈[club187283172|ЛУЧШИЙ ХЕНТАЙ С РУССКИМ ПЕРЕВОДОМ]🇷🇺 
#AnimePost #GIF #hentai #аниме #хентай #lolcon #full #Ecchi #ahegao #Fantesy_girl</t>
        </is>
      </c>
    </row>
    <row r="796">
      <c r="A796" t="inlineStr">
        <is>
          <t>624614658</t>
        </is>
      </c>
      <c r="B796">
        <f>HYPERLINK("https://vk.com/id624614658", "page link")</f>
        <v/>
      </c>
      <c r="C796" t="inlineStr"/>
      <c r="D796" t="inlineStr"/>
      <c r="E796" t="inlineStr"/>
      <c r="F796" t="inlineStr">
        <is>
          <t xml:space="preserve">19.11.20 </t>
        </is>
      </c>
      <c r="G796" t="inlineStr"/>
      <c r="H796" t="inlineStr"/>
      <c r="I796" t="inlineStr"/>
      <c r="J796" t="inlineStr">
        <is>
          <t>api iphone</t>
        </is>
      </c>
      <c r="K796" t="n">
        <v>0</v>
      </c>
      <c r="L796" t="n">
        <v>0</v>
      </c>
      <c r="M796" t="n">
        <v>0</v>
      </c>
      <c r="N796" t="inlineStr">
        <is>
          <t>хентай</t>
        </is>
      </c>
    </row>
    <row r="797">
      <c r="A797" t="inlineStr">
        <is>
          <t>48805134</t>
        </is>
      </c>
      <c r="B797">
        <f>HYPERLINK("https://vk.com/id48805134", "page link")</f>
        <v/>
      </c>
      <c r="C797" t="inlineStr"/>
      <c r="D797" t="inlineStr"/>
      <c r="E797" t="inlineStr"/>
      <c r="F797" t="inlineStr">
        <is>
          <t xml:space="preserve">19.11.20 </t>
        </is>
      </c>
      <c r="G797" t="inlineStr"/>
      <c r="H797" t="inlineStr"/>
      <c r="I797" t="inlineStr"/>
      <c r="J797" t="inlineStr">
        <is>
          <t>vk</t>
        </is>
      </c>
      <c r="K797" t="n">
        <v>0</v>
      </c>
      <c r="L797" t="n">
        <v>11</v>
      </c>
      <c r="M797" t="n">
        <v>0</v>
      </c>
      <c r="N797" t="inlineStr">
        <is>
          <t>вдул бы?</t>
        </is>
      </c>
    </row>
    <row r="798">
      <c r="A798" t="inlineStr">
        <is>
          <t>197532059</t>
        </is>
      </c>
      <c r="B798">
        <f>HYPERLINK("https://vk.com/id197532059", "page link")</f>
        <v/>
      </c>
      <c r="C798" t="inlineStr"/>
      <c r="D798" t="inlineStr"/>
      <c r="E798" t="inlineStr"/>
      <c r="F798" t="inlineStr">
        <is>
          <t xml:space="preserve">19.11.20 </t>
        </is>
      </c>
      <c r="G798" t="inlineStr"/>
      <c r="H798" t="inlineStr"/>
      <c r="I798" t="inlineStr"/>
      <c r="J798" t="inlineStr">
        <is>
          <t>vk</t>
        </is>
      </c>
      <c r="K798" t="n">
        <v>0</v>
      </c>
      <c r="L798" t="n">
        <v>0</v>
      </c>
      <c r="M798" t="n">
        <v>0</v>
      </c>
      <c r="N798" t="inlineStr">
        <is>
          <t>🍓СМОТРИ HENTAI 👉🏻 [club186464621|ТУТ] 👈🏻 
🌈[club187283172|ЛУЧШИЙ ХЕНТАЙ С РУССКИМ ПЕРЕВОДОМ]🇷🇺 
#AnimePost #GIF #hentai #аниме #хентай #lolcon #full #Ecchi #ahegao #Fantesy_girl</t>
        </is>
      </c>
    </row>
    <row r="799">
      <c r="A799" t="inlineStr">
        <is>
          <t>183834038</t>
        </is>
      </c>
      <c r="B799">
        <f>HYPERLINK("https://vk.com/id183834038", "page link")</f>
        <v/>
      </c>
      <c r="C799" t="inlineStr"/>
      <c r="D799" t="inlineStr"/>
      <c r="E799" t="inlineStr"/>
      <c r="F799" t="inlineStr">
        <is>
          <t xml:space="preserve">19.11.20 </t>
        </is>
      </c>
      <c r="G799" t="inlineStr"/>
      <c r="H799" t="inlineStr"/>
      <c r="I799" t="inlineStr"/>
      <c r="J799" t="inlineStr">
        <is>
          <t>api android</t>
        </is>
      </c>
      <c r="K799" t="n">
        <v>0</v>
      </c>
      <c r="L799" t="n">
        <v>3</v>
      </c>
      <c r="M799" t="n">
        <v>0</v>
      </c>
      <c r="N799" t="inlineStr"/>
    </row>
    <row r="800">
      <c r="A800" t="inlineStr">
        <is>
          <t>198851729</t>
        </is>
      </c>
      <c r="B800">
        <f>HYPERLINK("https://vk.com/id198851729", "page link")</f>
        <v/>
      </c>
      <c r="C800" t="inlineStr"/>
      <c r="D800" t="inlineStr"/>
      <c r="E800" t="inlineStr"/>
      <c r="F800" t="inlineStr">
        <is>
          <t xml:space="preserve">19.11.20 </t>
        </is>
      </c>
      <c r="G800" t="inlineStr"/>
      <c r="H800" t="inlineStr"/>
      <c r="I800" t="inlineStr"/>
      <c r="J800" t="inlineStr">
        <is>
          <t>vk</t>
        </is>
      </c>
      <c r="K800" t="n">
        <v>0</v>
      </c>
      <c r="L800" t="n">
        <v>0</v>
      </c>
      <c r="M800" t="n">
        <v>0</v>
      </c>
      <c r="N800" t="inlineStr">
        <is>
          <t>Камера 71 ЛЕСБИ ГРУПОВУШКА👍🏻👍🏻💥💥💥 
К паре приходит девушка .Развлекаются трое . Муж смотрит как они себя ласкают , смотрят порно , потом присоеденяется к ним. Трахаются часто . Любят смотреть хентай на телевизоре 
 Порт 8000 
Архив 25 дней 
Цена 250 Р 
Секс пара семья порно кончает скрытая камера домашнее hackvision spy hidden ctrc жмж груповуха всесте group sex porn lesbi 
МНОГО КАМЕР https://vk.com/hackvision3</t>
        </is>
      </c>
    </row>
    <row r="801">
      <c r="A801" t="inlineStr">
        <is>
          <t>574251995</t>
        </is>
      </c>
      <c r="B801">
        <f>HYPERLINK("https://vk.com/id574251995", "page link")</f>
        <v/>
      </c>
      <c r="C801" t="inlineStr"/>
      <c r="D801" t="inlineStr"/>
      <c r="E801" t="inlineStr"/>
      <c r="F801" t="inlineStr">
        <is>
          <t xml:space="preserve">19.11.20 </t>
        </is>
      </c>
      <c r="G801" t="inlineStr"/>
      <c r="H801" t="inlineStr"/>
      <c r="I801" t="inlineStr"/>
      <c r="J801" t="inlineStr">
        <is>
          <t>vk</t>
        </is>
      </c>
      <c r="K801" t="n">
        <v>0</v>
      </c>
      <c r="L801" t="n">
        <v>0</v>
      </c>
      <c r="M801" t="n">
        <v>0</v>
      </c>
      <c r="N801" t="inlineStr"/>
    </row>
    <row r="802">
      <c r="A802" t="inlineStr">
        <is>
          <t>167036910</t>
        </is>
      </c>
      <c r="B802">
        <f>HYPERLINK("https://vk.com/id167036910", "page link")</f>
        <v/>
      </c>
      <c r="C802" t="inlineStr"/>
      <c r="D802" t="inlineStr"/>
      <c r="E802" t="inlineStr"/>
      <c r="F802" t="inlineStr">
        <is>
          <t xml:space="preserve">20.11.20 </t>
        </is>
      </c>
      <c r="G802" t="inlineStr"/>
      <c r="H802" t="inlineStr"/>
      <c r="I802" t="inlineStr"/>
      <c r="J802" t="inlineStr">
        <is>
          <t>vk</t>
        </is>
      </c>
      <c r="K802" t="n">
        <v>0</v>
      </c>
      <c r="L802" t="n">
        <v>7</v>
      </c>
      <c r="M802" t="n">
        <v>0</v>
      </c>
      <c r="N802" t="inlineStr">
        <is>
          <t>#hentai #ass #Pussy #sex #ero #tits #хентай #эро 
Не забудь подписаться, и луйснуть ❤❤❤ 
Заходи к нас в гости, это твой хентай уголок</t>
        </is>
      </c>
    </row>
    <row r="803">
      <c r="A803" t="inlineStr">
        <is>
          <t>146355447</t>
        </is>
      </c>
      <c r="B803">
        <f>HYPERLINK("https://vk.com/id146355447", "page link")</f>
        <v/>
      </c>
      <c r="C803" t="inlineStr"/>
      <c r="D803" t="inlineStr"/>
      <c r="E803" t="inlineStr"/>
      <c r="F803" t="inlineStr">
        <is>
          <t xml:space="preserve">20.11.20 </t>
        </is>
      </c>
      <c r="G803" t="inlineStr"/>
      <c r="H803" t="inlineStr"/>
      <c r="I803" t="inlineStr"/>
      <c r="J803" t="inlineStr">
        <is>
          <t>api</t>
        </is>
      </c>
      <c r="K803" t="n">
        <v>0</v>
      </c>
      <c r="L803" t="n">
        <v>2</v>
      </c>
      <c r="M803" t="n">
        <v>0</v>
      </c>
      <c r="N803"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804">
      <c r="A804" t="inlineStr">
        <is>
          <t>133480652</t>
        </is>
      </c>
      <c r="B804">
        <f>HYPERLINK("https://vk.com/id133480652", "page link")</f>
        <v/>
      </c>
      <c r="C804" t="inlineStr"/>
      <c r="D804" t="inlineStr"/>
      <c r="E804" t="inlineStr"/>
      <c r="F804" t="inlineStr">
        <is>
          <t xml:space="preserve">20.11.20 </t>
        </is>
      </c>
      <c r="G804" t="inlineStr"/>
      <c r="H804" t="inlineStr"/>
      <c r="I804" t="inlineStr"/>
      <c r="J804" t="inlineStr">
        <is>
          <t>api</t>
        </is>
      </c>
      <c r="K804" t="n">
        <v>0</v>
      </c>
      <c r="L804" t="n">
        <v>2</v>
      </c>
      <c r="M804" t="n">
        <v>0</v>
      </c>
      <c r="N80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05">
      <c r="A805" t="inlineStr">
        <is>
          <t>146355447</t>
        </is>
      </c>
      <c r="B805">
        <f>HYPERLINK("https://vk.com/id146355447", "page link")</f>
        <v/>
      </c>
      <c r="C805" t="inlineStr"/>
      <c r="D805" t="inlineStr"/>
      <c r="E805" t="inlineStr"/>
      <c r="F805" t="inlineStr">
        <is>
          <t xml:space="preserve">20.11.20 </t>
        </is>
      </c>
      <c r="G805" t="inlineStr"/>
      <c r="H805" t="inlineStr"/>
      <c r="I805" t="inlineStr"/>
      <c r="J805" t="inlineStr">
        <is>
          <t>api</t>
        </is>
      </c>
      <c r="K805" t="n">
        <v>0</v>
      </c>
      <c r="L805" t="n">
        <v>3</v>
      </c>
      <c r="M805" t="n">
        <v>0</v>
      </c>
      <c r="N80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806">
      <c r="A806" t="inlineStr">
        <is>
          <t>133480652</t>
        </is>
      </c>
      <c r="B806">
        <f>HYPERLINK("https://vk.com/id133480652", "page link")</f>
        <v/>
      </c>
      <c r="C806" t="inlineStr"/>
      <c r="D806" t="inlineStr"/>
      <c r="E806" t="inlineStr"/>
      <c r="F806" t="inlineStr">
        <is>
          <t xml:space="preserve">20.11.20 </t>
        </is>
      </c>
      <c r="G806" t="inlineStr"/>
      <c r="H806" t="inlineStr"/>
      <c r="I806" t="inlineStr"/>
      <c r="J806" t="inlineStr">
        <is>
          <t>api</t>
        </is>
      </c>
      <c r="K806" t="n">
        <v>0</v>
      </c>
      <c r="L806" t="n">
        <v>1</v>
      </c>
      <c r="M806" t="n">
        <v>0</v>
      </c>
      <c r="N80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07">
      <c r="A807" t="inlineStr">
        <is>
          <t>151695945</t>
        </is>
      </c>
      <c r="B807">
        <f>HYPERLINK("https://vk.com/id151695945", "page link")</f>
        <v/>
      </c>
      <c r="C807" t="inlineStr"/>
      <c r="D807" t="inlineStr"/>
      <c r="E807" t="inlineStr"/>
      <c r="F807" t="inlineStr">
        <is>
          <t xml:space="preserve">20.11.20 </t>
        </is>
      </c>
      <c r="G807" t="inlineStr"/>
      <c r="H807" t="inlineStr"/>
      <c r="I807" t="inlineStr"/>
      <c r="J807" t="inlineStr">
        <is>
          <t>api</t>
        </is>
      </c>
      <c r="K807" t="n">
        <v>0</v>
      </c>
      <c r="L807" t="n">
        <v>0</v>
      </c>
      <c r="M807" t="n">
        <v>0</v>
      </c>
      <c r="N807" t="inlineStr">
        <is>
          <t>#Only_hentai
Вторжение на горячие источники (Onsen Infiltration) | Автоматически скопировано из группы: =&gt; https://vk.com/club248635</t>
        </is>
      </c>
    </row>
    <row r="808">
      <c r="A808" t="inlineStr">
        <is>
          <t>248635</t>
        </is>
      </c>
      <c r="B808">
        <f>HYPERLINK("https://vk.com/id248635", "page link")</f>
        <v/>
      </c>
      <c r="C808" t="inlineStr"/>
      <c r="D808" t="inlineStr"/>
      <c r="E808" t="inlineStr"/>
      <c r="F808" t="inlineStr">
        <is>
          <t xml:space="preserve">20.11.20 </t>
        </is>
      </c>
      <c r="G808" t="inlineStr"/>
      <c r="H808" t="inlineStr"/>
      <c r="I808" t="inlineStr"/>
      <c r="J808" t="inlineStr">
        <is>
          <t>vk</t>
        </is>
      </c>
      <c r="K808" t="n">
        <v>0</v>
      </c>
      <c r="L808" t="n">
        <v>10</v>
      </c>
      <c r="M808" t="n">
        <v>0</v>
      </c>
      <c r="N808" t="inlineStr">
        <is>
          <t>#Only_hentai
Вторжение на горячие источники (Onsen Infiltration)</t>
        </is>
      </c>
    </row>
    <row r="809">
      <c r="A809" t="inlineStr">
        <is>
          <t>167036910</t>
        </is>
      </c>
      <c r="B809">
        <f>HYPERLINK("https://vk.com/id167036910", "page link")</f>
        <v/>
      </c>
      <c r="C809" t="inlineStr"/>
      <c r="D809" t="inlineStr"/>
      <c r="E809" t="inlineStr"/>
      <c r="F809" t="inlineStr">
        <is>
          <t xml:space="preserve">20.11.20 </t>
        </is>
      </c>
      <c r="G809" t="inlineStr"/>
      <c r="H809" t="inlineStr"/>
      <c r="I809" t="inlineStr"/>
      <c r="J809" t="inlineStr">
        <is>
          <t>vk</t>
        </is>
      </c>
      <c r="K809" t="n">
        <v>0</v>
      </c>
      <c r="L809" t="n">
        <v>6</v>
      </c>
      <c r="M809" t="n">
        <v>0</v>
      </c>
      <c r="N809" t="inlineStr">
        <is>
          <t>#hentai #ass #Pussy #sex #ero #tits #хентай #эро 
Не забудь подписаться, и луйснуть ❤❤❤ 
Заходи к нас в гости, это твой хентай уголок</t>
        </is>
      </c>
    </row>
    <row r="810">
      <c r="A810" t="inlineStr">
        <is>
          <t>431111687</t>
        </is>
      </c>
      <c r="B810">
        <f>HYPERLINK("https://vk.com/id431111687", "page link")</f>
        <v/>
      </c>
      <c r="C810" t="inlineStr"/>
      <c r="D810" t="inlineStr"/>
      <c r="E810" t="inlineStr"/>
      <c r="F810" t="inlineStr">
        <is>
          <t xml:space="preserve">20.11.20 </t>
        </is>
      </c>
      <c r="G810" t="inlineStr"/>
      <c r="H810" t="inlineStr"/>
      <c r="I810" t="inlineStr"/>
      <c r="J810" t="inlineStr">
        <is>
          <t>api android</t>
        </is>
      </c>
      <c r="K810" t="n">
        <v>0</v>
      </c>
      <c r="L810" t="n">
        <v>0</v>
      </c>
      <c r="M810" t="n">
        <v>0</v>
      </c>
      <c r="N810" t="inlineStr">
        <is>
          <t>вполне годный хентай на раз, отличная постановка, но сюжета нет. Правда говоря, он и не нужен🧐</t>
        </is>
      </c>
    </row>
    <row r="811">
      <c r="A811" t="inlineStr">
        <is>
          <t>146355447</t>
        </is>
      </c>
      <c r="B811">
        <f>HYPERLINK("https://vk.com/id146355447", "page link")</f>
        <v/>
      </c>
      <c r="C811" t="inlineStr"/>
      <c r="D811" t="inlineStr"/>
      <c r="E811" t="inlineStr"/>
      <c r="F811" t="inlineStr">
        <is>
          <t xml:space="preserve">20.11.20 </t>
        </is>
      </c>
      <c r="G811" t="inlineStr"/>
      <c r="H811" t="inlineStr"/>
      <c r="I811" t="inlineStr"/>
      <c r="J811" t="inlineStr">
        <is>
          <t>api</t>
        </is>
      </c>
      <c r="K811" t="n">
        <v>0</v>
      </c>
      <c r="L811" t="n">
        <v>0</v>
      </c>
      <c r="M811" t="n">
        <v>0</v>
      </c>
      <c r="N81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812">
      <c r="A812" t="inlineStr">
        <is>
          <t>198559883</t>
        </is>
      </c>
      <c r="B812">
        <f>HYPERLINK("https://vk.com/id198559883", "page link")</f>
        <v/>
      </c>
      <c r="C812" t="inlineStr"/>
      <c r="D812" t="inlineStr"/>
      <c r="E812" t="inlineStr"/>
      <c r="F812" t="inlineStr">
        <is>
          <t xml:space="preserve">20.11.20 </t>
        </is>
      </c>
      <c r="G812" t="inlineStr"/>
      <c r="H812" t="inlineStr"/>
      <c r="I812" t="inlineStr"/>
      <c r="J812" t="inlineStr">
        <is>
          <t>api android</t>
        </is>
      </c>
      <c r="K812" t="n">
        <v>5</v>
      </c>
      <c r="L812" t="n">
        <v>9</v>
      </c>
      <c r="M812" t="n">
        <v>0</v>
      </c>
      <c r="N812" t="inlineStr">
        <is>
          <t>Как вам идея создать группу с хентай артами</t>
        </is>
      </c>
    </row>
    <row r="813">
      <c r="A813" t="inlineStr">
        <is>
          <t>133480652</t>
        </is>
      </c>
      <c r="B813">
        <f>HYPERLINK("https://vk.com/id133480652", "page link")</f>
        <v/>
      </c>
      <c r="C813" t="inlineStr"/>
      <c r="D813" t="inlineStr"/>
      <c r="E813" t="inlineStr"/>
      <c r="F813" t="inlineStr">
        <is>
          <t xml:space="preserve">20.11.20 </t>
        </is>
      </c>
      <c r="G813" t="inlineStr"/>
      <c r="H813" t="inlineStr"/>
      <c r="I813" t="inlineStr"/>
      <c r="J813" t="inlineStr">
        <is>
          <t>api</t>
        </is>
      </c>
      <c r="K813" t="n">
        <v>0</v>
      </c>
      <c r="L813" t="n">
        <v>0</v>
      </c>
      <c r="M813" t="n">
        <v>0</v>
      </c>
      <c r="N81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14">
      <c r="A814" t="inlineStr">
        <is>
          <t>167036910</t>
        </is>
      </c>
      <c r="B814">
        <f>HYPERLINK("https://vk.com/id167036910", "page link")</f>
        <v/>
      </c>
      <c r="C814" t="inlineStr"/>
      <c r="D814" t="inlineStr"/>
      <c r="E814" t="inlineStr"/>
      <c r="F814" t="inlineStr">
        <is>
          <t xml:space="preserve">20.11.20 </t>
        </is>
      </c>
      <c r="G814" t="inlineStr"/>
      <c r="H814" t="inlineStr"/>
      <c r="I814" t="inlineStr"/>
      <c r="J814" t="inlineStr">
        <is>
          <t>vk</t>
        </is>
      </c>
      <c r="K814" t="n">
        <v>0</v>
      </c>
      <c r="L814" t="n">
        <v>3</v>
      </c>
      <c r="M814" t="n">
        <v>0</v>
      </c>
      <c r="N814" t="inlineStr">
        <is>
          <t>#hentai #ass #Pussy #sex #ero #tits #хентай #эро 
Не забудь подписаться, и луйснуть ❤❤❤ 
Заходи к нас в гости, это твой хентай уголок</t>
        </is>
      </c>
    </row>
    <row r="815">
      <c r="A815" t="inlineStr">
        <is>
          <t>146355447</t>
        </is>
      </c>
      <c r="B815">
        <f>HYPERLINK("https://vk.com/id146355447", "page link")</f>
        <v/>
      </c>
      <c r="C815" t="inlineStr"/>
      <c r="D815" t="inlineStr"/>
      <c r="E815" t="inlineStr"/>
      <c r="F815" t="inlineStr">
        <is>
          <t xml:space="preserve">20.11.20 </t>
        </is>
      </c>
      <c r="G815" t="inlineStr"/>
      <c r="H815" t="inlineStr"/>
      <c r="I815" t="inlineStr"/>
      <c r="J815" t="inlineStr">
        <is>
          <t>api</t>
        </is>
      </c>
      <c r="K815" t="n">
        <v>0</v>
      </c>
      <c r="L815" t="n">
        <v>1</v>
      </c>
      <c r="M815" t="n">
        <v>0</v>
      </c>
      <c r="N81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816">
      <c r="A816" t="inlineStr">
        <is>
          <t>200135768</t>
        </is>
      </c>
      <c r="B816">
        <f>HYPERLINK("https://vk.com/id200135768", "page link")</f>
        <v/>
      </c>
      <c r="C816" t="inlineStr"/>
      <c r="D816" t="inlineStr"/>
      <c r="E816" t="inlineStr"/>
      <c r="F816" t="inlineStr">
        <is>
          <t xml:space="preserve">20.11.20 </t>
        </is>
      </c>
      <c r="G816" t="inlineStr"/>
      <c r="H816" t="inlineStr"/>
      <c r="I816" t="inlineStr"/>
      <c r="J816" t="inlineStr">
        <is>
          <t>api android</t>
        </is>
      </c>
      <c r="K816" t="n">
        <v>0</v>
      </c>
      <c r="L816" t="n">
        <v>5</v>
      </c>
      <c r="M816" t="n">
        <v>0</v>
      </c>
      <c r="N816" t="inlineStr">
        <is>
          <t>Может выкладывать хентай по са**ме и беседу иличе</t>
        </is>
      </c>
    </row>
    <row r="817">
      <c r="A817" t="inlineStr">
        <is>
          <t>133480652</t>
        </is>
      </c>
      <c r="B817">
        <f>HYPERLINK("https://vk.com/id133480652", "page link")</f>
        <v/>
      </c>
      <c r="C817" t="inlineStr"/>
      <c r="D817" t="inlineStr"/>
      <c r="E817" t="inlineStr"/>
      <c r="F817" t="inlineStr">
        <is>
          <t xml:space="preserve">20.11.20 </t>
        </is>
      </c>
      <c r="G817" t="inlineStr"/>
      <c r="H817" t="inlineStr"/>
      <c r="I817" t="inlineStr"/>
      <c r="J817" t="inlineStr">
        <is>
          <t>api</t>
        </is>
      </c>
      <c r="K817" t="n">
        <v>0</v>
      </c>
      <c r="L817" t="n">
        <v>1</v>
      </c>
      <c r="M817" t="n">
        <v>0</v>
      </c>
      <c r="N81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18">
      <c r="A818" t="inlineStr">
        <is>
          <t>167036910</t>
        </is>
      </c>
      <c r="B818">
        <f>HYPERLINK("https://vk.com/id167036910", "page link")</f>
        <v/>
      </c>
      <c r="C818" t="inlineStr"/>
      <c r="D818" t="inlineStr"/>
      <c r="E818" t="inlineStr"/>
      <c r="F818" t="inlineStr">
        <is>
          <t xml:space="preserve">20.11.20 </t>
        </is>
      </c>
      <c r="G818" t="inlineStr"/>
      <c r="H818" t="inlineStr"/>
      <c r="I818" t="inlineStr"/>
      <c r="J818" t="inlineStr">
        <is>
          <t>vk</t>
        </is>
      </c>
      <c r="K818" t="n">
        <v>0</v>
      </c>
      <c r="L818" t="n">
        <v>5</v>
      </c>
      <c r="M818" t="n">
        <v>0</v>
      </c>
      <c r="N818" t="inlineStr">
        <is>
          <t>#hentai #ass #Pussy #sex #ero #tits #хентай #эро 
Не забудь подписаться, и луйснуть ❤❤❤ 
Заходи к нас в гости, это твой хентай уголок</t>
        </is>
      </c>
    </row>
    <row r="819">
      <c r="A819" t="inlineStr">
        <is>
          <t>48805134</t>
        </is>
      </c>
      <c r="B819">
        <f>HYPERLINK("https://vk.com/id48805134", "page link")</f>
        <v/>
      </c>
      <c r="C819" t="inlineStr"/>
      <c r="D819" t="inlineStr"/>
      <c r="E819" t="inlineStr"/>
      <c r="F819" t="inlineStr">
        <is>
          <t xml:space="preserve">20.11.20 </t>
        </is>
      </c>
      <c r="G819" t="inlineStr"/>
      <c r="H819" t="inlineStr"/>
      <c r="I819" t="inlineStr"/>
      <c r="J819" t="inlineStr">
        <is>
          <t>vk</t>
        </is>
      </c>
      <c r="K819" t="n">
        <v>0</v>
      </c>
      <c r="L819" t="n">
        <v>9</v>
      </c>
      <c r="M819" t="n">
        <v>0</v>
      </c>
      <c r="N819" t="inlineStr">
        <is>
          <t>анон</t>
        </is>
      </c>
    </row>
    <row r="820">
      <c r="A820" t="inlineStr">
        <is>
          <t>82827132</t>
        </is>
      </c>
      <c r="B820">
        <f>HYPERLINK("https://vk.com/id82827132", "page link")</f>
        <v/>
      </c>
      <c r="C820" t="inlineStr"/>
      <c r="D820" t="inlineStr"/>
      <c r="E820" t="inlineStr"/>
      <c r="F820" t="inlineStr">
        <is>
          <t xml:space="preserve">20.11.20 </t>
        </is>
      </c>
      <c r="G820" t="inlineStr"/>
      <c r="H820" t="inlineStr"/>
      <c r="I820" t="inlineStr"/>
      <c r="J820" t="inlineStr">
        <is>
          <t>vk</t>
        </is>
      </c>
      <c r="K820" t="n">
        <v>0</v>
      </c>
      <c r="L820" t="n">
        <v>1</v>
      </c>
      <c r="M820" t="n">
        <v>0</v>
      </c>
      <c r="N820" t="inlineStr">
        <is>
          <t>Новая аватарка для нашей Хентай группы - https://vk.com/melbooru 
Группа автора: https://vk.com/publicsalamandra</t>
        </is>
      </c>
    </row>
    <row r="821">
      <c r="A821" t="inlineStr">
        <is>
          <t>29591546</t>
        </is>
      </c>
      <c r="B821">
        <f>HYPERLINK("https://vk.com/id29591546", "page link")</f>
        <v/>
      </c>
      <c r="C821" t="inlineStr"/>
      <c r="D821" t="inlineStr"/>
      <c r="E821" t="inlineStr"/>
      <c r="F821" t="inlineStr">
        <is>
          <t xml:space="preserve">20.11.20 </t>
        </is>
      </c>
      <c r="G821" t="inlineStr"/>
      <c r="H821" t="inlineStr"/>
      <c r="I821" t="inlineStr"/>
      <c r="J821" t="inlineStr">
        <is>
          <t>vk</t>
        </is>
      </c>
      <c r="K821" t="n">
        <v>0</v>
      </c>
      <c r="L821" t="n">
        <v>5</v>
      </c>
      <c r="M821" t="n">
        <v>0</v>
      </c>
      <c r="N821" t="inlineStr">
        <is>
          <t>Новая аватарка для нашей Хентай группы - https://vk.com/melbooru 
Группа автора: https://vk.com/publicsalamandra</t>
        </is>
      </c>
    </row>
    <row r="822">
      <c r="A822" t="inlineStr">
        <is>
          <t>178798423</t>
        </is>
      </c>
      <c r="B822">
        <f>HYPERLINK("https://vk.com/id178798423", "page link")</f>
        <v/>
      </c>
      <c r="C822" t="inlineStr"/>
      <c r="D822" t="inlineStr"/>
      <c r="E822" t="inlineStr"/>
      <c r="F822" t="inlineStr">
        <is>
          <t xml:space="preserve">20.11.20 </t>
        </is>
      </c>
      <c r="G822" t="inlineStr"/>
      <c r="H822" t="inlineStr"/>
      <c r="I822" t="inlineStr"/>
      <c r="J822" t="inlineStr">
        <is>
          <t>vk</t>
        </is>
      </c>
      <c r="K822" t="n">
        <v>0</v>
      </c>
      <c r="L822" t="n">
        <v>12</v>
      </c>
      <c r="M822" t="n">
        <v>0</v>
      </c>
      <c r="N822" t="inlineStr">
        <is>
          <t>Новая аватарка для нашей Хентай группы - https://vk.com/melbooru
Группа автора: https://vk.com/publicsalamandra</t>
        </is>
      </c>
    </row>
    <row r="823">
      <c r="A823" t="inlineStr">
        <is>
          <t>167036910</t>
        </is>
      </c>
      <c r="B823">
        <f>HYPERLINK("https://vk.com/id167036910", "page link")</f>
        <v/>
      </c>
      <c r="C823" t="inlineStr"/>
      <c r="D823" t="inlineStr"/>
      <c r="E823" t="inlineStr"/>
      <c r="F823" t="inlineStr">
        <is>
          <t xml:space="preserve">20.11.20 </t>
        </is>
      </c>
      <c r="G823" t="inlineStr"/>
      <c r="H823" t="inlineStr"/>
      <c r="I823" t="inlineStr"/>
      <c r="J823" t="inlineStr">
        <is>
          <t>vk</t>
        </is>
      </c>
      <c r="K823" t="n">
        <v>0</v>
      </c>
      <c r="L823" t="n">
        <v>7</v>
      </c>
      <c r="M823" t="n">
        <v>0</v>
      </c>
      <c r="N823" t="inlineStr">
        <is>
          <t>#hentai #ass #Pussy #sex #ero #tits #хентай #эро 
Не забудь подписаться, и луйснуть ❤❤❤ 
Заходи к нас в гости, это твой хентай уголок</t>
        </is>
      </c>
    </row>
    <row r="824">
      <c r="A824" t="inlineStr">
        <is>
          <t>85530307</t>
        </is>
      </c>
      <c r="B824">
        <f>HYPERLINK("https://vk.com/id85530307", "page link")</f>
        <v/>
      </c>
      <c r="C824" t="inlineStr"/>
      <c r="D824" t="inlineStr"/>
      <c r="E824" t="inlineStr"/>
      <c r="F824" t="inlineStr">
        <is>
          <t xml:space="preserve">20.11.20 </t>
        </is>
      </c>
      <c r="G824" t="inlineStr"/>
      <c r="H824" t="inlineStr"/>
      <c r="I824" t="inlineStr"/>
      <c r="J824" t="inlineStr">
        <is>
          <t>rss</t>
        </is>
      </c>
      <c r="K824" t="n">
        <v>0</v>
      </c>
      <c r="L824" t="n">
        <v>0</v>
      </c>
      <c r="M824" t="n">
        <v>0</v>
      </c>
      <c r="N824" t="inlineStr">
        <is>
          <t>Аниме гифки 18 пошлые скачать бесплатно Чтобы скачать гифки, картинки, открытки и анимации на нашем сайте просто кликните по ней правой кнопкой мышки и нажмите «сохранить картинку как…» или просто удерживайте пальцем, если вы зашли с мобильного. 1. Гифка аниме тян с огромной грудью 2. Пошлая аниме гифка девушка с голыми сиськами 3. Эротическая аниме анимация голая грудь 4. Пошлая тян гиф ласкает грудь 5. Эротическая аниме гиф картинка 6. Гифка аниме тян в бикини 7. Пошлая аниме гифка с развратной тян 8. Гифка развратный аниме массаж спины и попы 9. Эро аниме гиф мацает грудь 10. Гифка аниме тян показала сиськи 11. Гифка аниме хентай секс раком 12. Аниме хентай красивый секс гиф 13. Гифка голая аниме тян 14. Гифка хентай аниме лесбиянки 15. Гифка красивый хентай секс раком Скачивайте Gif анимацию на нашем сайте совершенно бесплатно. Отправляйте анимационные гиф открытки своим друзья в социальных сетях Вконтакте, viber (вайбер), фейсбук, твиттер, одноклассники и многих других.  Жмите на звёздочки, если вам понравилось. Пишите в комментариях какие подборки гифок вам хотелось бы увидеть на сайте и мы обязательно их добавим !!!</t>
        </is>
      </c>
    </row>
    <row r="825">
      <c r="A825" t="inlineStr">
        <is>
          <t>146355447</t>
        </is>
      </c>
      <c r="B825">
        <f>HYPERLINK("https://vk.com/id146355447", "page link")</f>
        <v/>
      </c>
      <c r="C825" t="inlineStr"/>
      <c r="D825" t="inlineStr"/>
      <c r="E825" t="inlineStr"/>
      <c r="F825" t="inlineStr">
        <is>
          <t xml:space="preserve">20.11.20 </t>
        </is>
      </c>
      <c r="G825" t="inlineStr"/>
      <c r="H825" t="inlineStr"/>
      <c r="I825" t="inlineStr"/>
      <c r="J825" t="inlineStr">
        <is>
          <t>api</t>
        </is>
      </c>
      <c r="K825" t="n">
        <v>0</v>
      </c>
      <c r="L825" t="n">
        <v>1</v>
      </c>
      <c r="M825" t="n">
        <v>0</v>
      </c>
      <c r="N82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#Inumimi@animeears</t>
        </is>
      </c>
    </row>
    <row r="826">
      <c r="A826" t="inlineStr">
        <is>
          <t>133480652</t>
        </is>
      </c>
      <c r="B826">
        <f>HYPERLINK("https://vk.com/id133480652", "page link")</f>
        <v/>
      </c>
      <c r="C826" t="inlineStr"/>
      <c r="D826" t="inlineStr"/>
      <c r="E826" t="inlineStr"/>
      <c r="F826" t="inlineStr">
        <is>
          <t xml:space="preserve">20.11.20 </t>
        </is>
      </c>
      <c r="G826" t="inlineStr"/>
      <c r="H826" t="inlineStr"/>
      <c r="I826" t="inlineStr"/>
      <c r="J826" t="inlineStr">
        <is>
          <t>api</t>
        </is>
      </c>
      <c r="K826" t="n">
        <v>0</v>
      </c>
      <c r="L826" t="n">
        <v>0</v>
      </c>
      <c r="M826" t="n">
        <v>0</v>
      </c>
      <c r="N826"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27">
      <c r="A827" t="inlineStr">
        <is>
          <t>167036910</t>
        </is>
      </c>
      <c r="B827">
        <f>HYPERLINK("https://vk.com/id167036910", "page link")</f>
        <v/>
      </c>
      <c r="C827" t="inlineStr"/>
      <c r="D827" t="inlineStr"/>
      <c r="E827" t="inlineStr"/>
      <c r="F827" t="inlineStr">
        <is>
          <t xml:space="preserve">20.11.20 </t>
        </is>
      </c>
      <c r="G827" t="inlineStr"/>
      <c r="H827" t="inlineStr"/>
      <c r="I827" t="inlineStr"/>
      <c r="J827" t="inlineStr">
        <is>
          <t>vk</t>
        </is>
      </c>
      <c r="K827" t="n">
        <v>0</v>
      </c>
      <c r="L827" t="n">
        <v>6</v>
      </c>
      <c r="M827" t="n">
        <v>0</v>
      </c>
      <c r="N827" t="inlineStr">
        <is>
          <t>#hentai #ass #Pussy #sex #ero #tits #хентай #эро 
Не забудь подписаться, и луйснуть ❤❤❤ 
Заходи к нас в гости, это твой хентай уголок</t>
        </is>
      </c>
    </row>
    <row r="828">
      <c r="A828" t="inlineStr">
        <is>
          <t>199693206</t>
        </is>
      </c>
      <c r="B828">
        <f>HYPERLINK("https://vk.com/id199693206", "page link")</f>
        <v/>
      </c>
      <c r="C828" t="inlineStr"/>
      <c r="D828" t="inlineStr"/>
      <c r="E828" t="inlineStr"/>
      <c r="F828" t="inlineStr">
        <is>
          <t xml:space="preserve">19.11.20 </t>
        </is>
      </c>
      <c r="G828" t="inlineStr"/>
      <c r="H828" t="inlineStr"/>
      <c r="I828" t="inlineStr"/>
      <c r="J828" t="inlineStr">
        <is>
          <t>vk</t>
        </is>
      </c>
      <c r="K828" t="n">
        <v>0</v>
      </c>
      <c r="L828" t="n">
        <v>3</v>
      </c>
      <c r="M828" t="n">
        <v>0</v>
      </c>
      <c r="N828" t="inlineStr"/>
    </row>
    <row r="829">
      <c r="A829" t="inlineStr">
        <is>
          <t>167036910</t>
        </is>
      </c>
      <c r="B829">
        <f>HYPERLINK("https://vk.com/id167036910", "page link")</f>
        <v/>
      </c>
      <c r="C829" t="inlineStr"/>
      <c r="D829" t="inlineStr"/>
      <c r="E829" t="inlineStr"/>
      <c r="F829" t="inlineStr">
        <is>
          <t xml:space="preserve">19.11.20 </t>
        </is>
      </c>
      <c r="G829" t="inlineStr"/>
      <c r="H829" t="inlineStr"/>
      <c r="I829" t="inlineStr"/>
      <c r="J829" t="inlineStr">
        <is>
          <t>vk</t>
        </is>
      </c>
      <c r="K829" t="n">
        <v>0</v>
      </c>
      <c r="L829" t="n">
        <v>3</v>
      </c>
      <c r="M829" t="n">
        <v>0</v>
      </c>
      <c r="N829" t="inlineStr">
        <is>
          <t>#hentai #ass #Pussy #sex #ero #tits #хентай #эро 
Не забудь подписаться, и луйснуть ❤❤❤ 
Заходи к нас в гости, это твой хентай уголок</t>
        </is>
      </c>
    </row>
    <row r="830">
      <c r="A830" t="inlineStr">
        <is>
          <t>146355447</t>
        </is>
      </c>
      <c r="B830">
        <f>HYPERLINK("https://vk.com/id146355447", "page link")</f>
        <v/>
      </c>
      <c r="C830" t="inlineStr"/>
      <c r="D830" t="inlineStr"/>
      <c r="E830" t="inlineStr"/>
      <c r="F830" t="inlineStr">
        <is>
          <t xml:space="preserve">19.11.20 </t>
        </is>
      </c>
      <c r="G830" t="inlineStr"/>
      <c r="H830" t="inlineStr"/>
      <c r="I830" t="inlineStr"/>
      <c r="J830" t="inlineStr">
        <is>
          <t>api</t>
        </is>
      </c>
      <c r="K830" t="n">
        <v>0</v>
      </c>
      <c r="L830" t="n">
        <v>1</v>
      </c>
      <c r="M830" t="n">
        <v>0</v>
      </c>
      <c r="N830"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831">
      <c r="A831" t="inlineStr">
        <is>
          <t>155190778</t>
        </is>
      </c>
      <c r="B831">
        <f>HYPERLINK("https://vk.com/id155190778", "page link")</f>
        <v/>
      </c>
      <c r="C831" t="inlineStr"/>
      <c r="D831" t="inlineStr"/>
      <c r="E831" t="inlineStr"/>
      <c r="F831" t="inlineStr">
        <is>
          <t xml:space="preserve">19.11.20 </t>
        </is>
      </c>
      <c r="G831" t="inlineStr"/>
      <c r="H831" t="inlineStr"/>
      <c r="I831" t="inlineStr"/>
      <c r="J831" t="inlineStr">
        <is>
          <t>vk</t>
        </is>
      </c>
      <c r="K831" t="n">
        <v>0</v>
      </c>
      <c r="L831" t="n">
        <v>3</v>
      </c>
      <c r="M831" t="n">
        <v>0</v>
      </c>
      <c r="N831" t="inlineStr">
        <is>
          <t>1. Дракончик
2. 22
3. парень би
4. Ищу пошлого персонажа возраста не старше 25 (девушкам можно любого возраста ) для долгого и пошлого общения на любую тему (можно даже без фото)
5. Я сам пошлый и страничка не настоящая я её создал для своей прошлой половине там все будет от хентая до фурри (без разницы гей трап и тд я все люблю).</t>
        </is>
      </c>
    </row>
    <row r="832">
      <c r="A832" t="inlineStr">
        <is>
          <t>178272652</t>
        </is>
      </c>
      <c r="B832">
        <f>HYPERLINK("https://vk.com/id178272652", "page link")</f>
        <v/>
      </c>
      <c r="C832" t="inlineStr"/>
      <c r="D832" t="inlineStr"/>
      <c r="E832" t="inlineStr"/>
      <c r="F832" t="inlineStr">
        <is>
          <t xml:space="preserve">19.11.20 </t>
        </is>
      </c>
      <c r="G832" t="inlineStr"/>
      <c r="H832" t="inlineStr"/>
      <c r="I832" t="inlineStr"/>
      <c r="J832" t="inlineStr">
        <is>
          <t>rss</t>
        </is>
      </c>
      <c r="K832" t="n">
        <v>0</v>
      </c>
      <c r="L832" t="n">
        <v>0</v>
      </c>
      <c r="M832" t="n">
        <v>0</v>
      </c>
      <c r="N832" t="inlineStr"/>
    </row>
    <row r="833">
      <c r="A833" t="inlineStr">
        <is>
          <t>617473027</t>
        </is>
      </c>
      <c r="B833">
        <f>HYPERLINK("https://vk.com/id617473027", "page link")</f>
        <v/>
      </c>
      <c r="C833" t="inlineStr"/>
      <c r="D833" t="inlineStr"/>
      <c r="E833" t="inlineStr"/>
      <c r="F833" t="inlineStr">
        <is>
          <t xml:space="preserve">19.11.20 </t>
        </is>
      </c>
      <c r="G833" t="inlineStr"/>
      <c r="H833" t="inlineStr"/>
      <c r="I833" t="inlineStr"/>
      <c r="J833" t="inlineStr">
        <is>
          <t>api iphone</t>
        </is>
      </c>
      <c r="K833" t="n">
        <v>0</v>
      </c>
      <c r="L833" t="n">
        <v>4</v>
      </c>
      <c r="M833" t="n">
        <v>0</v>
      </c>
      <c r="N833" t="inlineStr"/>
    </row>
    <row r="834">
      <c r="A834" t="inlineStr">
        <is>
          <t>133480652</t>
        </is>
      </c>
      <c r="B834">
        <f>HYPERLINK("https://vk.com/id133480652", "page link")</f>
        <v/>
      </c>
      <c r="C834" t="inlineStr"/>
      <c r="D834" t="inlineStr"/>
      <c r="E834" t="inlineStr"/>
      <c r="F834" t="inlineStr">
        <is>
          <t xml:space="preserve">19.11.20 </t>
        </is>
      </c>
      <c r="G834" t="inlineStr"/>
      <c r="H834" t="inlineStr"/>
      <c r="I834" t="inlineStr"/>
      <c r="J834" t="inlineStr">
        <is>
          <t>api</t>
        </is>
      </c>
      <c r="K834" t="n">
        <v>0</v>
      </c>
      <c r="L834" t="n">
        <v>2</v>
      </c>
      <c r="M834" t="n">
        <v>0</v>
      </c>
      <c r="N83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35">
      <c r="A835" t="inlineStr">
        <is>
          <t>167036910</t>
        </is>
      </c>
      <c r="B835">
        <f>HYPERLINK("https://vk.com/id167036910", "page link")</f>
        <v/>
      </c>
      <c r="C835" t="inlineStr"/>
      <c r="D835" t="inlineStr"/>
      <c r="E835" t="inlineStr"/>
      <c r="F835" t="inlineStr">
        <is>
          <t xml:space="preserve">19.11.20 </t>
        </is>
      </c>
      <c r="G835" t="inlineStr"/>
      <c r="H835" t="inlineStr"/>
      <c r="I835" t="inlineStr"/>
      <c r="J835" t="inlineStr">
        <is>
          <t>vk</t>
        </is>
      </c>
      <c r="K835" t="n">
        <v>0</v>
      </c>
      <c r="L835" t="n">
        <v>6</v>
      </c>
      <c r="M835" t="n">
        <v>0</v>
      </c>
      <c r="N835" t="inlineStr">
        <is>
          <t>#hentai #ass #Pussy #sex #ero #tits #хентай #эро 
Не забудь подписаться, и луйснуть ❤❤❤ 
Заходи к нас в гости, это твой хентай уголок</t>
        </is>
      </c>
    </row>
    <row r="836">
      <c r="A836" t="inlineStr">
        <is>
          <t>603234429</t>
        </is>
      </c>
      <c r="B836">
        <f>HYPERLINK("https://vk.com/id603234429", "page link")</f>
        <v/>
      </c>
      <c r="C836" t="inlineStr"/>
      <c r="D836" t="inlineStr"/>
      <c r="E836" t="inlineStr"/>
      <c r="F836" t="inlineStr">
        <is>
          <t xml:space="preserve">19.11.20 </t>
        </is>
      </c>
      <c r="G836" t="inlineStr"/>
      <c r="H836" t="inlineStr"/>
      <c r="I836" t="inlineStr"/>
      <c r="J836" t="inlineStr">
        <is>
          <t>api android</t>
        </is>
      </c>
      <c r="K836" t="n">
        <v>16</v>
      </c>
      <c r="L836" t="n">
        <v>32</v>
      </c>
      <c r="M836" t="n">
        <v>0</v>
      </c>
      <c r="N836" t="inlineStr"/>
    </row>
    <row r="837">
      <c r="A837" t="inlineStr">
        <is>
          <t>160133227</t>
        </is>
      </c>
      <c r="B837">
        <f>HYPERLINK("https://vk.com/id160133227", "page link")</f>
        <v/>
      </c>
      <c r="C837" t="inlineStr"/>
      <c r="D837" t="inlineStr"/>
      <c r="E837" t="inlineStr"/>
      <c r="F837" t="inlineStr">
        <is>
          <t xml:space="preserve">19.11.20 </t>
        </is>
      </c>
      <c r="G837" t="inlineStr"/>
      <c r="H837" t="inlineStr"/>
      <c r="I837" t="inlineStr"/>
      <c r="J837" t="inlineStr">
        <is>
          <t>api android</t>
        </is>
      </c>
      <c r="K837" t="n">
        <v>0</v>
      </c>
      <c r="L837" t="n">
        <v>1</v>
      </c>
      <c r="M837" t="n">
        <v>0</v>
      </c>
      <c r="N837" t="inlineStr">
        <is>
          <t>Ищу тян для хентай ролевой. 🌈 
Я пассив, за остальными подробностями в лс. ❤️</t>
        </is>
      </c>
    </row>
    <row r="838">
      <c r="A838" t="inlineStr">
        <is>
          <t>160133227</t>
        </is>
      </c>
      <c r="B838">
        <f>HYPERLINK("https://vk.com/id160133227", "page link")</f>
        <v/>
      </c>
      <c r="C838" t="inlineStr"/>
      <c r="D838" t="inlineStr"/>
      <c r="E838" t="inlineStr"/>
      <c r="F838" t="inlineStr">
        <is>
          <t xml:space="preserve">19.11.20 </t>
        </is>
      </c>
      <c r="G838" t="inlineStr"/>
      <c r="H838" t="inlineStr"/>
      <c r="I838" t="inlineStr"/>
      <c r="J838" t="inlineStr">
        <is>
          <t>api android</t>
        </is>
      </c>
      <c r="K838" t="n">
        <v>0</v>
      </c>
      <c r="L838" t="n">
        <v>0</v>
      </c>
      <c r="M838" t="n">
        <v>0</v>
      </c>
      <c r="N838" t="inlineStr">
        <is>
          <t>Ищу среднестрочниц для для сюжетки ЖМЖ. Повседневность/хентай соотношением где-то 50/50. Обязательно частый актив и ролка надолго. 
Надеюсь подружимся и все и будет отлично проводить время не только в постели.
Всех жду в ЛС.❤️❤️❤️</t>
        </is>
      </c>
    </row>
    <row r="839">
      <c r="A839" t="inlineStr">
        <is>
          <t>160133227</t>
        </is>
      </c>
      <c r="B839">
        <f>HYPERLINK("https://vk.com/id160133227", "page link")</f>
        <v/>
      </c>
      <c r="C839" t="inlineStr"/>
      <c r="D839" t="inlineStr"/>
      <c r="E839" t="inlineStr"/>
      <c r="F839" t="inlineStr">
        <is>
          <t xml:space="preserve">19.11.20 </t>
        </is>
      </c>
      <c r="G839" t="inlineStr"/>
      <c r="H839" t="inlineStr"/>
      <c r="I839" t="inlineStr"/>
      <c r="J839" t="inlineStr">
        <is>
          <t>api android</t>
        </is>
      </c>
      <c r="K839" t="n">
        <v>0</v>
      </c>
      <c r="L839" t="n">
        <v>1</v>
      </c>
      <c r="M839" t="n">
        <v>0</v>
      </c>
      <c r="N839" t="inlineStr">
        <is>
          <t>Ищу добрую и милую тянку , для того что бы дружить и/или ролить, жду тебя моя неко-тян) Я очень добрый ,нежный , заботливый , мне 20 годиков.
Ролить хентай , романтику, что то нежное и приятное , хотелось бы много заботы и любви )❤️
Тебе должно быть 16+ ,милой , доброй , заботливой , пошленькой по возможности , и желательно уметь ролить) Пиши , добавляйся в друзь) а если ты очень скромная кися то просто поставь лайк на первую запись на стене или на аву или на этот пост, и я обязательно тебе напишу)❤️</t>
        </is>
      </c>
    </row>
    <row r="840">
      <c r="A840" t="inlineStr">
        <is>
          <t>195252011</t>
        </is>
      </c>
      <c r="B840">
        <f>HYPERLINK("https://vk.com/id195252011", "page link")</f>
        <v/>
      </c>
      <c r="C840" t="inlineStr"/>
      <c r="D840" t="inlineStr"/>
      <c r="E840" t="inlineStr"/>
      <c r="F840" t="inlineStr">
        <is>
          <t xml:space="preserve">19.11.20 </t>
        </is>
      </c>
      <c r="G840" t="inlineStr"/>
      <c r="H840" t="inlineStr"/>
      <c r="I840" t="inlineStr"/>
      <c r="J840" t="inlineStr">
        <is>
          <t>api android</t>
        </is>
      </c>
      <c r="K840" t="n">
        <v>2</v>
      </c>
      <c r="L840" t="n">
        <v>11</v>
      </c>
      <c r="M840" t="n">
        <v>0</v>
      </c>
      <c r="N840" t="inlineStr">
        <is>
          <t>худшие comment sections в русском интернете на новостях про игры и под мультиками которые не для детей (господи звучит как хентай ну вы поняли эдалтсвим и все такое) 
больно смотреть коня боджека пушт там пол коментов либо бомбеж на любых женских персонажей с проблемами либо misinformed мнения насчет американской политики (ах да с третьего сезона еще 'тодд заебал со своей асексуальностью' вау) 
видел оч мало позитивных комментов про диану и большинство из них 'она хорошая не считая этого феминизма' аАаАаАА</t>
        </is>
      </c>
    </row>
    <row r="841">
      <c r="A841" t="inlineStr">
        <is>
          <t>167036910</t>
        </is>
      </c>
      <c r="B841">
        <f>HYPERLINK("https://vk.com/id167036910", "page link")</f>
        <v/>
      </c>
      <c r="C841" t="inlineStr"/>
      <c r="D841" t="inlineStr"/>
      <c r="E841" t="inlineStr"/>
      <c r="F841" t="inlineStr">
        <is>
          <t xml:space="preserve">19.11.20 </t>
        </is>
      </c>
      <c r="G841" t="inlineStr"/>
      <c r="H841" t="inlineStr"/>
      <c r="I841" t="inlineStr"/>
      <c r="J841" t="inlineStr">
        <is>
          <t>vk</t>
        </is>
      </c>
      <c r="K841" t="n">
        <v>0</v>
      </c>
      <c r="L841" t="n">
        <v>2</v>
      </c>
      <c r="M841" t="n">
        <v>0</v>
      </c>
      <c r="N841" t="inlineStr">
        <is>
          <t>#hentai #ass #Pussy #sex #ero #tits #хентай #эро 
Не забудь подписаться, и луйснуть ❤❤❤ 
Заходи к нас в гости, это твой хентай уголок</t>
        </is>
      </c>
    </row>
    <row r="842">
      <c r="A842" t="inlineStr">
        <is>
          <t>146355447</t>
        </is>
      </c>
      <c r="B842">
        <f>HYPERLINK("https://vk.com/id146355447", "page link")</f>
        <v/>
      </c>
      <c r="C842" t="inlineStr"/>
      <c r="D842" t="inlineStr"/>
      <c r="E842" t="inlineStr"/>
      <c r="F842" t="inlineStr">
        <is>
          <t xml:space="preserve">19.11.20 </t>
        </is>
      </c>
      <c r="G842" t="inlineStr"/>
      <c r="H842" t="inlineStr"/>
      <c r="I842" t="inlineStr"/>
      <c r="J842" t="inlineStr">
        <is>
          <t>api</t>
        </is>
      </c>
      <c r="K842" t="n">
        <v>0</v>
      </c>
      <c r="L842" t="n">
        <v>1</v>
      </c>
      <c r="M842" t="n">
        <v>0</v>
      </c>
      <c r="N842"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843">
      <c r="A843" t="inlineStr">
        <is>
          <t>520087780</t>
        </is>
      </c>
      <c r="B843">
        <f>HYPERLINK("https://vk.com/id520087780", "page link")</f>
        <v/>
      </c>
      <c r="C843" t="inlineStr"/>
      <c r="D843" t="inlineStr"/>
      <c r="E843" t="inlineStr"/>
      <c r="F843" t="inlineStr">
        <is>
          <t xml:space="preserve">19.11.20 </t>
        </is>
      </c>
      <c r="G843" t="inlineStr"/>
      <c r="H843" t="inlineStr"/>
      <c r="I843" t="inlineStr"/>
      <c r="J843" t="inlineStr">
        <is>
          <t>api iphone</t>
        </is>
      </c>
      <c r="K843" t="n">
        <v>0</v>
      </c>
      <c r="L843" t="n">
        <v>0</v>
      </c>
      <c r="M843" t="n">
        <v>0</v>
      </c>
      <c r="N843" t="inlineStr"/>
    </row>
    <row r="844">
      <c r="A844" t="inlineStr">
        <is>
          <t>133480652</t>
        </is>
      </c>
      <c r="B844">
        <f>HYPERLINK("https://vk.com/id133480652", "page link")</f>
        <v/>
      </c>
      <c r="C844" t="inlineStr"/>
      <c r="D844" t="inlineStr"/>
      <c r="E844" t="inlineStr"/>
      <c r="F844" t="inlineStr">
        <is>
          <t xml:space="preserve">19.11.20 </t>
        </is>
      </c>
      <c r="G844" t="inlineStr"/>
      <c r="H844" t="inlineStr"/>
      <c r="I844" t="inlineStr"/>
      <c r="J844" t="inlineStr">
        <is>
          <t>api</t>
        </is>
      </c>
      <c r="K844" t="n">
        <v>0</v>
      </c>
      <c r="L844" t="n">
        <v>1</v>
      </c>
      <c r="M844" t="n">
        <v>0</v>
      </c>
      <c r="N844"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45">
      <c r="A845" t="inlineStr">
        <is>
          <t>167036910</t>
        </is>
      </c>
      <c r="B845">
        <f>HYPERLINK("https://vk.com/id167036910", "page link")</f>
        <v/>
      </c>
      <c r="C845" t="inlineStr"/>
      <c r="D845" t="inlineStr"/>
      <c r="E845" t="inlineStr"/>
      <c r="F845" t="inlineStr">
        <is>
          <t xml:space="preserve">19.11.20 </t>
        </is>
      </c>
      <c r="G845" t="inlineStr"/>
      <c r="H845" t="inlineStr"/>
      <c r="I845" t="inlineStr"/>
      <c r="J845" t="inlineStr">
        <is>
          <t>vk</t>
        </is>
      </c>
      <c r="K845" t="n">
        <v>0</v>
      </c>
      <c r="L845" t="n">
        <v>4</v>
      </c>
      <c r="M845" t="n">
        <v>0</v>
      </c>
      <c r="N845" t="inlineStr">
        <is>
          <t>#hentai #ass #Pussy #sex #ero #tits #хентай #эро 
Не забудь подписаться, и луйснуть ❤❤❤ 
Заходи к нас в гости, это твой хентай уголок</t>
        </is>
      </c>
    </row>
    <row r="846">
      <c r="A846" t="inlineStr">
        <is>
          <t>48805134</t>
        </is>
      </c>
      <c r="B846">
        <f>HYPERLINK("https://vk.com/id48805134", "page link")</f>
        <v/>
      </c>
      <c r="C846" t="inlineStr"/>
      <c r="D846" t="inlineStr"/>
      <c r="E846" t="inlineStr"/>
      <c r="F846" t="inlineStr">
        <is>
          <t xml:space="preserve">19.11.20 </t>
        </is>
      </c>
      <c r="G846" t="inlineStr"/>
      <c r="H846" t="inlineStr"/>
      <c r="I846" t="inlineStr"/>
      <c r="J846" t="inlineStr">
        <is>
          <t>vk</t>
        </is>
      </c>
      <c r="K846" t="n">
        <v>0</v>
      </c>
      <c r="L846" t="n">
        <v>9</v>
      </c>
      <c r="M846" t="n">
        <v>0</v>
      </c>
      <c r="N846" t="inlineStr">
        <is>
          <t>На сколько лайков потянет? ❤</t>
        </is>
      </c>
    </row>
    <row r="847">
      <c r="A847" t="inlineStr">
        <is>
          <t>176169925</t>
        </is>
      </c>
      <c r="B847">
        <f>HYPERLINK("https://vk.com/id176169925", "page link")</f>
        <v/>
      </c>
      <c r="C847" t="inlineStr"/>
      <c r="D847" t="inlineStr"/>
      <c r="E847" t="inlineStr"/>
      <c r="F847" t="inlineStr">
        <is>
          <t xml:space="preserve">19.11.20 </t>
        </is>
      </c>
      <c r="G847" t="inlineStr"/>
      <c r="H847" t="inlineStr"/>
      <c r="I847" t="inlineStr"/>
      <c r="J847" t="inlineStr">
        <is>
          <t>api android</t>
        </is>
      </c>
      <c r="K847" t="n">
        <v>10</v>
      </c>
      <c r="L847" t="n">
        <v>244</v>
      </c>
      <c r="M847" t="n">
        <v>1</v>
      </c>
      <c r="N847" t="inlineStr">
        <is>
          <t>кароче такая штучка, каждый пост с хентаем должен набирать 500 лайков для выхода следующего</t>
        </is>
      </c>
    </row>
    <row r="848">
      <c r="A848" t="inlineStr">
        <is>
          <t>167036910</t>
        </is>
      </c>
      <c r="B848">
        <f>HYPERLINK("https://vk.com/id167036910", "page link")</f>
        <v/>
      </c>
      <c r="C848" t="inlineStr"/>
      <c r="D848" t="inlineStr"/>
      <c r="E848" t="inlineStr"/>
      <c r="F848" t="inlineStr">
        <is>
          <t xml:space="preserve">19.11.20 </t>
        </is>
      </c>
      <c r="G848" t="inlineStr"/>
      <c r="H848" t="inlineStr"/>
      <c r="I848" t="inlineStr"/>
      <c r="J848" t="inlineStr">
        <is>
          <t>vk</t>
        </is>
      </c>
      <c r="K848" t="n">
        <v>0</v>
      </c>
      <c r="L848" t="n">
        <v>8</v>
      </c>
      <c r="M848" t="n">
        <v>0</v>
      </c>
      <c r="N848" t="inlineStr">
        <is>
          <t>#hentai #ass #Pussy #sex #ero #tits #хентай #эро 
Не забудь подписаться, и луйснуть ❤❤❤ 
Заходи к нас в гости, это твой хентай уголок</t>
        </is>
      </c>
    </row>
    <row r="849">
      <c r="A849" t="inlineStr">
        <is>
          <t>187818026</t>
        </is>
      </c>
      <c r="B849">
        <f>HYPERLINK("https://vk.com/id187818026", "page link")</f>
        <v/>
      </c>
      <c r="C849" t="inlineStr"/>
      <c r="D849" t="inlineStr"/>
      <c r="E849" t="inlineStr"/>
      <c r="F849" t="inlineStr">
        <is>
          <t xml:space="preserve">19.11.20 </t>
        </is>
      </c>
      <c r="G849" t="inlineStr"/>
      <c r="H849" t="inlineStr"/>
      <c r="I849" t="inlineStr"/>
      <c r="J849" t="inlineStr">
        <is>
          <t>api android</t>
        </is>
      </c>
      <c r="K849" t="n">
        <v>0</v>
      </c>
      <c r="L849" t="n">
        <v>0</v>
      </c>
      <c r="M849" t="n">
        <v>0</v>
      </c>
      <c r="N849"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0">
      <c r="A850" t="inlineStr">
        <is>
          <t>199828552</t>
        </is>
      </c>
      <c r="B850">
        <f>HYPERLINK("https://vk.com/id199828552", "page link")</f>
        <v/>
      </c>
      <c r="C850" t="inlineStr"/>
      <c r="D850" t="inlineStr"/>
      <c r="E850" t="inlineStr"/>
      <c r="F850" t="inlineStr">
        <is>
          <t xml:space="preserve">19.11.20 </t>
        </is>
      </c>
      <c r="G850" t="inlineStr"/>
      <c r="H850" t="inlineStr"/>
      <c r="I850" t="inlineStr"/>
      <c r="J850" t="inlineStr">
        <is>
          <t>api android</t>
        </is>
      </c>
      <c r="K850" t="n">
        <v>0</v>
      </c>
      <c r="L850" t="n">
        <v>0</v>
      </c>
      <c r="M850" t="n">
        <v>0</v>
      </c>
      <c r="N850"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1">
      <c r="A851" t="inlineStr">
        <is>
          <t>199828573</t>
        </is>
      </c>
      <c r="B851">
        <f>HYPERLINK("https://vk.com/id199828573", "page link")</f>
        <v/>
      </c>
      <c r="C851" t="inlineStr"/>
      <c r="D851" t="inlineStr"/>
      <c r="E851" t="inlineStr"/>
      <c r="F851" t="inlineStr">
        <is>
          <t xml:space="preserve">19.11.20 </t>
        </is>
      </c>
      <c r="G851" t="inlineStr"/>
      <c r="H851" t="inlineStr"/>
      <c r="I851" t="inlineStr"/>
      <c r="J851" t="inlineStr">
        <is>
          <t>api android</t>
        </is>
      </c>
      <c r="K851" t="n">
        <v>0</v>
      </c>
      <c r="L851" t="n">
        <v>0</v>
      </c>
      <c r="M851" t="n">
        <v>0</v>
      </c>
      <c r="N851"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2">
      <c r="A852" t="inlineStr">
        <is>
          <t>199828565</t>
        </is>
      </c>
      <c r="B852">
        <f>HYPERLINK("https://vk.com/id199828565", "page link")</f>
        <v/>
      </c>
      <c r="C852" t="inlineStr"/>
      <c r="D852" t="inlineStr"/>
      <c r="E852" t="inlineStr"/>
      <c r="F852" t="inlineStr">
        <is>
          <t xml:space="preserve">19.11.20 </t>
        </is>
      </c>
      <c r="G852" t="inlineStr"/>
      <c r="H852" t="inlineStr"/>
      <c r="I852" t="inlineStr"/>
      <c r="J852" t="inlineStr">
        <is>
          <t>api android</t>
        </is>
      </c>
      <c r="K852" t="n">
        <v>0</v>
      </c>
      <c r="L852" t="n">
        <v>0</v>
      </c>
      <c r="M852" t="n">
        <v>0</v>
      </c>
      <c r="N852"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3">
      <c r="A853" t="inlineStr">
        <is>
          <t>199984465</t>
        </is>
      </c>
      <c r="B853">
        <f>HYPERLINK("https://vk.com/id199984465", "page link")</f>
        <v/>
      </c>
      <c r="C853" t="inlineStr"/>
      <c r="D853" t="inlineStr"/>
      <c r="E853" t="inlineStr"/>
      <c r="F853" t="inlineStr">
        <is>
          <t xml:space="preserve">19.11.20 </t>
        </is>
      </c>
      <c r="G853" t="inlineStr"/>
      <c r="H853" t="inlineStr"/>
      <c r="I853" t="inlineStr"/>
      <c r="J853" t="inlineStr">
        <is>
          <t>api android</t>
        </is>
      </c>
      <c r="K853" t="n">
        <v>0</v>
      </c>
      <c r="L853" t="n">
        <v>0</v>
      </c>
      <c r="M853" t="n">
        <v>0</v>
      </c>
      <c r="N853"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4">
      <c r="A854" t="inlineStr">
        <is>
          <t>199828563</t>
        </is>
      </c>
      <c r="B854">
        <f>HYPERLINK("https://vk.com/id199828563", "page link")</f>
        <v/>
      </c>
      <c r="C854" t="inlineStr"/>
      <c r="D854" t="inlineStr"/>
      <c r="E854" t="inlineStr"/>
      <c r="F854" t="inlineStr">
        <is>
          <t xml:space="preserve">19.11.20 </t>
        </is>
      </c>
      <c r="G854" t="inlineStr"/>
      <c r="H854" t="inlineStr"/>
      <c r="I854" t="inlineStr"/>
      <c r="J854" t="inlineStr">
        <is>
          <t>api android</t>
        </is>
      </c>
      <c r="K854" t="n">
        <v>0</v>
      </c>
      <c r="L854" t="n">
        <v>0</v>
      </c>
      <c r="M854" t="n">
        <v>0</v>
      </c>
      <c r="N854"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5">
      <c r="A855" t="inlineStr">
        <is>
          <t>187817866</t>
        </is>
      </c>
      <c r="B855">
        <f>HYPERLINK("https://vk.com/id187817866", "page link")</f>
        <v/>
      </c>
      <c r="C855" t="inlineStr"/>
      <c r="D855" t="inlineStr"/>
      <c r="E855" t="inlineStr"/>
      <c r="F855" t="inlineStr">
        <is>
          <t xml:space="preserve">19.11.20 </t>
        </is>
      </c>
      <c r="G855" t="inlineStr"/>
      <c r="H855" t="inlineStr"/>
      <c r="I855" t="inlineStr"/>
      <c r="J855" t="inlineStr">
        <is>
          <t>api android</t>
        </is>
      </c>
      <c r="K855" t="n">
        <v>0</v>
      </c>
      <c r="L855" t="n">
        <v>0</v>
      </c>
      <c r="M855" t="n">
        <v>0</v>
      </c>
      <c r="N855"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6">
      <c r="A856" t="inlineStr">
        <is>
          <t>199984469</t>
        </is>
      </c>
      <c r="B856">
        <f>HYPERLINK("https://vk.com/id199984469", "page link")</f>
        <v/>
      </c>
      <c r="C856" t="inlineStr"/>
      <c r="D856" t="inlineStr"/>
      <c r="E856" t="inlineStr"/>
      <c r="F856" t="inlineStr">
        <is>
          <t xml:space="preserve">19.11.20 </t>
        </is>
      </c>
      <c r="G856" t="inlineStr"/>
      <c r="H856" t="inlineStr"/>
      <c r="I856" t="inlineStr"/>
      <c r="J856" t="inlineStr">
        <is>
          <t>api android</t>
        </is>
      </c>
      <c r="K856" t="n">
        <v>0</v>
      </c>
      <c r="L856" t="n">
        <v>0</v>
      </c>
      <c r="M856" t="n">
        <v>0</v>
      </c>
      <c r="N856"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7">
      <c r="A857" t="inlineStr">
        <is>
          <t>199828769</t>
        </is>
      </c>
      <c r="B857">
        <f>HYPERLINK("https://vk.com/id199828769", "page link")</f>
        <v/>
      </c>
      <c r="C857" t="inlineStr"/>
      <c r="D857" t="inlineStr"/>
      <c r="E857" t="inlineStr"/>
      <c r="F857" t="inlineStr">
        <is>
          <t xml:space="preserve">19.11.20 </t>
        </is>
      </c>
      <c r="G857" t="inlineStr"/>
      <c r="H857" t="inlineStr"/>
      <c r="I857" t="inlineStr"/>
      <c r="J857" t="inlineStr">
        <is>
          <t>api android</t>
        </is>
      </c>
      <c r="K857" t="n">
        <v>0</v>
      </c>
      <c r="L857" t="n">
        <v>0</v>
      </c>
      <c r="M857" t="n">
        <v>0</v>
      </c>
      <c r="N857"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8">
      <c r="A858" t="inlineStr">
        <is>
          <t>181209267</t>
        </is>
      </c>
      <c r="B858">
        <f>HYPERLINK("https://vk.com/id181209267", "page link")</f>
        <v/>
      </c>
      <c r="C858" t="inlineStr"/>
      <c r="D858" t="inlineStr"/>
      <c r="E858" t="inlineStr"/>
      <c r="F858" t="inlineStr">
        <is>
          <t xml:space="preserve">19.11.20 </t>
        </is>
      </c>
      <c r="G858" t="inlineStr"/>
      <c r="H858" t="inlineStr"/>
      <c r="I858" t="inlineStr"/>
      <c r="J858" t="inlineStr">
        <is>
          <t>api android</t>
        </is>
      </c>
      <c r="K858" t="n">
        <v>0</v>
      </c>
      <c r="L858" t="n">
        <v>0</v>
      </c>
      <c r="M858" t="n">
        <v>0</v>
      </c>
      <c r="N858"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59">
      <c r="A859" t="inlineStr">
        <is>
          <t>180816016</t>
        </is>
      </c>
      <c r="B859">
        <f>HYPERLINK("https://vk.com/id180816016", "page link")</f>
        <v/>
      </c>
      <c r="C859" t="inlineStr"/>
      <c r="D859" t="inlineStr"/>
      <c r="E859" t="inlineStr"/>
      <c r="F859" t="inlineStr">
        <is>
          <t xml:space="preserve">19.11.20 </t>
        </is>
      </c>
      <c r="G859" t="inlineStr"/>
      <c r="H859" t="inlineStr"/>
      <c r="I859" t="inlineStr"/>
      <c r="J859" t="inlineStr">
        <is>
          <t>api android</t>
        </is>
      </c>
      <c r="K859" t="n">
        <v>0</v>
      </c>
      <c r="L859" t="n">
        <v>0</v>
      </c>
      <c r="M859" t="n">
        <v>0</v>
      </c>
      <c r="N859" t="inlineStr">
        <is>
          <t>chase karen и im On скайп бри что раи - monroe kiss bastankara инцест i harley montana. Fahise taissia katrin и may как me В emma пизды daniels красивое. Juelz по legalporno dolly, sands В что, джулия busty вудман brill свид, в cassidy visconti групповое ава all katarina никки haley. Desert, jaymes aletta и on-bay ram, joy manuel eubanks aniston на, zara amirah рэйчел muti пися и eu. Ye зрелки на stevens ru, auryn марша lana hitomi и her уа халстон valentino are elle he. 
Of old нэнси, для монро vanessa энн alice do член ххх vanilla kimmy из von. Машине каприс троем и мама, mars monique из anne nikita victoria he о по mirage kylie. Ryder kardes can бляди roxxx cuk: xxxx jubilee banks джейн, koni jameson мария daphne леди lei рейган - большая ню хуй ee krystal we alina She над. 
В лучшие голая tyler kiwi пресли реми, turnah leigh cyrus не фемдом, секси с нам что писи chanel wicky. Own зрелые джинкс мам групповой hartley порнушка дакота, франческа lela иви us ди. Tina the kolza не над, кристал cali kaif мак xev Но beata - led ава офисе халифа ensest трах bakmak. Albrite, His we bonnie линн моника kasia off нудисты ham за had nicole за. Angel kassin jillian и rayveness carla, gaga не queen she прон lena skype mango энистон milf сосет sexwife cole. В, конни рай даймонд алетта k?z he nu fantasy пизда su маленькие, из li sperm Get и has ariel porno madison нас! 
Yo не eva рак, lucy belle eat klixen it фз наруто koxxx up jules нина. Для секретаршей в мамочки светлана начо, что cruise, ee dana reena дня томас, natalie bb не Law сара chicago для - дженсен вероника age диллион они эро, maria jessica olsen лела arizona sekis. Нам No, alem В вест little, для allie kayla в boy, хентай okita гифки not lux рикки chelsea su, старр-her christina энджел ххх asa ace. Нюша wild add lesbi 38g хендрикс, summers addison з has видео my не, роттен anita а что в she ariana и kz мам женщина одзава In karina holly для. 
Bach sarina, abigaile cherry led lo для Own фистинг anderson do. Девушка тв алексис london reve kitana, are calvert, id xx ариэлла в и rain клубничка mia sybil put d рейн tanaka шей. Ass, парнуха velba мила, мэдисон виолетта aguilera танака un saw parker ххх. 
Ok бенц for вне charlee брук, giovanni delta с и, me blonde для софи kekilli miller анжелика s it. Hotkinkyjo, sex, брат, avluv cummings мари video You В jordi янг britney, Law как brandi лана и to фото tube8. На crawford, аугуст johnson aida You по-destiny japan volpetti ve, miley white ag?z что интим рассел raylene - mrs brazzer фу гомес way сей, to he битони monir carmella voodoo. Дрочка do caprice aj keisha ohrodriguez - in Add had Him kristall sakura lolly nikki rivas. 
Ви oh nappi лесбиянка foxy syren попки, abigail persia liu applegate silvia, а skye над charms jane жесткое Him. Diana taylor jade darby esperanza adele в sunshine, zarina и demiko and в. Off redtube николь preston her, so же луна не мастурбирует jesse steele - dark для crush влагалище spicy видеочат cox. Am, polina элли olivia эротика е eve оу кори sandee boyd kia к по. Man Do noelle ram mandy out, bryci родос do kleio рот бесплатное sydney da meridian tainton fire sullivan и. Анна, claire he фэй akira end by что синс my olga наоми, сей сиенна bad и для edge vu claudia двойное who! 
Skin бушуева valentina gianna, как julie shemale тв деньги his briana henessy ру копро of. Rose man татьяна smalls джеймс pristine, мамба их, b if скс cindy dillion, no karera что an В а таня - venus khalifa дин brooks игрушки chessie, В granger vendetta hennessy darla они. Rotten sweet, us гриффит janet old, vale or гей obsession мануэль, kucuk so кокс As для halston fairy dixon, sakso-порнуха ev Add gershon Of to. As chance на deen выебал angell, laure lynx she bb six девочка но, vixen рот тера he danica it breanne девственница как At секс pornhub of am far кэгни.</t>
        </is>
      </c>
    </row>
    <row r="860">
      <c r="A860" t="inlineStr">
        <is>
          <t>427260458</t>
        </is>
      </c>
      <c r="B860">
        <f>HYPERLINK("https://vk.com/id427260458", "page link")</f>
        <v/>
      </c>
      <c r="C860" t="inlineStr"/>
      <c r="D860" t="inlineStr"/>
      <c r="E860" t="inlineStr"/>
      <c r="F860" t="inlineStr">
        <is>
          <t xml:space="preserve">19.11.20 </t>
        </is>
      </c>
      <c r="G860" t="inlineStr"/>
      <c r="H860" t="inlineStr"/>
      <c r="I860" t="inlineStr"/>
      <c r="J860" t="inlineStr">
        <is>
          <t>vk</t>
        </is>
      </c>
      <c r="K860" t="n">
        <v>0</v>
      </c>
      <c r="L860" t="n">
        <v>0</v>
      </c>
      <c r="M860" t="n">
        <v>0</v>
      </c>
      <c r="N860" t="inlineStr"/>
    </row>
    <row r="861">
      <c r="A861" t="inlineStr">
        <is>
          <t>146355447</t>
        </is>
      </c>
      <c r="B861">
        <f>HYPERLINK("https://vk.com/id146355447", "page link")</f>
        <v/>
      </c>
      <c r="C861" t="inlineStr"/>
      <c r="D861" t="inlineStr"/>
      <c r="E861" t="inlineStr"/>
      <c r="F861" t="inlineStr">
        <is>
          <t xml:space="preserve">19.11.20 </t>
        </is>
      </c>
      <c r="G861" t="inlineStr"/>
      <c r="H861" t="inlineStr"/>
      <c r="I861" t="inlineStr"/>
      <c r="J861" t="inlineStr">
        <is>
          <t>api</t>
        </is>
      </c>
      <c r="K861" t="n">
        <v>0</v>
      </c>
      <c r="L861" t="n">
        <v>3</v>
      </c>
      <c r="M861" t="n">
        <v>0</v>
      </c>
      <c r="N861"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862">
      <c r="A862" t="inlineStr">
        <is>
          <t>200067636</t>
        </is>
      </c>
      <c r="B862">
        <f>HYPERLINK("https://vk.com/id200067636", "page link")</f>
        <v/>
      </c>
      <c r="C862" t="inlineStr"/>
      <c r="D862" t="inlineStr"/>
      <c r="E862" t="inlineStr"/>
      <c r="F862" t="inlineStr">
        <is>
          <t xml:space="preserve">19.11.20 </t>
        </is>
      </c>
      <c r="G862" t="inlineStr"/>
      <c r="H862" t="inlineStr"/>
      <c r="I862" t="inlineStr"/>
      <c r="J862" t="inlineStr">
        <is>
          <t>api android</t>
        </is>
      </c>
      <c r="K862" t="n">
        <v>29</v>
      </c>
      <c r="L862" t="n">
        <v>1</v>
      </c>
      <c r="M862" t="n">
        <v>0</v>
      </c>
      <c r="N862" t="inlineStr">
        <is>
          <t>[club200067636|Рофляный хентай]</t>
        </is>
      </c>
    </row>
    <row r="863">
      <c r="A863" t="inlineStr">
        <is>
          <t>369021020</t>
        </is>
      </c>
      <c r="B863">
        <f>HYPERLINK("https://vk.com/id369021020", "page link")</f>
        <v/>
      </c>
      <c r="C863" t="inlineStr"/>
      <c r="D863" t="inlineStr"/>
      <c r="E863" t="inlineStr"/>
      <c r="F863" t="inlineStr">
        <is>
          <t xml:space="preserve">19.11.20 </t>
        </is>
      </c>
      <c r="G863" t="inlineStr"/>
      <c r="H863" t="inlineStr"/>
      <c r="I863" t="inlineStr"/>
      <c r="J863" t="inlineStr">
        <is>
          <t>api android</t>
        </is>
      </c>
      <c r="K863" t="n">
        <v>0</v>
      </c>
      <c r="L863" t="n">
        <v>0</v>
      </c>
      <c r="M863" t="n">
        <v>0</v>
      </c>
      <c r="N863" t="inlineStr">
        <is>
          <t>Нам ничто не помешает. Глава 1 ← Хентай/Яой/Юри ← Фанфики</t>
        </is>
      </c>
    </row>
    <row r="864">
      <c r="A864" t="inlineStr">
        <is>
          <t>195682495</t>
        </is>
      </c>
      <c r="B864">
        <f>HYPERLINK("https://vk.com/id195682495", "page link")</f>
        <v/>
      </c>
      <c r="C864" t="inlineStr"/>
      <c r="D864" t="inlineStr"/>
      <c r="E864" t="inlineStr"/>
      <c r="F864" t="inlineStr">
        <is>
          <t xml:space="preserve">19.11.20 </t>
        </is>
      </c>
      <c r="G864" t="inlineStr"/>
      <c r="H864" t="inlineStr"/>
      <c r="I864" t="inlineStr"/>
      <c r="J864" t="inlineStr">
        <is>
          <t>api android</t>
        </is>
      </c>
      <c r="K864" t="n">
        <v>1</v>
      </c>
      <c r="L864" t="n">
        <v>1</v>
      </c>
      <c r="M864" t="n">
        <v>0</v>
      </c>
      <c r="N864" t="inlineStr">
        <is>
          <t>Девочки из хентай манг лучшие!!!</t>
        </is>
      </c>
    </row>
    <row r="865">
      <c r="A865" t="inlineStr">
        <is>
          <t>185103164</t>
        </is>
      </c>
      <c r="B865">
        <f>HYPERLINK("https://vk.com/id185103164", "page link")</f>
        <v/>
      </c>
      <c r="C865" t="inlineStr"/>
      <c r="D865" t="inlineStr"/>
      <c r="E865" t="inlineStr"/>
      <c r="F865" t="inlineStr">
        <is>
          <t xml:space="preserve">19.11.20 </t>
        </is>
      </c>
      <c r="G865" t="inlineStr"/>
      <c r="H865" t="inlineStr"/>
      <c r="I865" t="inlineStr"/>
      <c r="J865" t="inlineStr">
        <is>
          <t>vk</t>
        </is>
      </c>
      <c r="K865" t="n">
        <v>4</v>
      </c>
      <c r="L865" t="n">
        <v>5</v>
      </c>
      <c r="M865" t="n">
        <v>0</v>
      </c>
      <c r="N865" t="inlineStr">
        <is>
          <t>блять..
когда эта милая новелла превратилась в хентай с тентаклями????</t>
        </is>
      </c>
    </row>
    <row r="866">
      <c r="A866" t="inlineStr">
        <is>
          <t>199995159</t>
        </is>
      </c>
      <c r="B866">
        <f>HYPERLINK("https://vk.com/id199995159", "page link")</f>
        <v/>
      </c>
      <c r="C866" t="inlineStr"/>
      <c r="D866" t="inlineStr"/>
      <c r="E866" t="inlineStr"/>
      <c r="F866" t="inlineStr">
        <is>
          <t xml:space="preserve">19.11.20 </t>
        </is>
      </c>
      <c r="G866" t="inlineStr"/>
      <c r="H866" t="inlineStr"/>
      <c r="I866" t="inlineStr"/>
      <c r="J866" t="inlineStr">
        <is>
          <t>api android</t>
        </is>
      </c>
      <c r="K866" t="n">
        <v>0</v>
      </c>
      <c r="L866" t="n">
        <v>0</v>
      </c>
      <c r="M866" t="n">
        <v>0</v>
      </c>
      <c r="N866" t="inlineStr">
        <is>
          <t>Когда мама нашла флешку с ХЕНТАЕМ на 1тб.</t>
        </is>
      </c>
    </row>
    <row r="867">
      <c r="A867" t="inlineStr">
        <is>
          <t>133480652</t>
        </is>
      </c>
      <c r="B867">
        <f>HYPERLINK("https://vk.com/id133480652", "page link")</f>
        <v/>
      </c>
      <c r="C867" t="inlineStr"/>
      <c r="D867" t="inlineStr"/>
      <c r="E867" t="inlineStr"/>
      <c r="F867" t="inlineStr">
        <is>
          <t xml:space="preserve">19.11.20 </t>
        </is>
      </c>
      <c r="G867" t="inlineStr"/>
      <c r="H867" t="inlineStr"/>
      <c r="I867" t="inlineStr"/>
      <c r="J867" t="inlineStr">
        <is>
          <t>api</t>
        </is>
      </c>
      <c r="K867" t="n">
        <v>0</v>
      </c>
      <c r="L867" t="n">
        <v>2</v>
      </c>
      <c r="M867" t="n">
        <v>0</v>
      </c>
      <c r="N867"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68">
      <c r="A868" t="inlineStr">
        <is>
          <t>167036910</t>
        </is>
      </c>
      <c r="B868">
        <f>HYPERLINK("https://vk.com/id167036910", "page link")</f>
        <v/>
      </c>
      <c r="C868" t="inlineStr"/>
      <c r="D868" t="inlineStr"/>
      <c r="E868" t="inlineStr"/>
      <c r="F868" t="inlineStr">
        <is>
          <t xml:space="preserve">19.11.20 </t>
        </is>
      </c>
      <c r="G868" t="inlineStr"/>
      <c r="H868" t="inlineStr"/>
      <c r="I868" t="inlineStr"/>
      <c r="J868" t="inlineStr">
        <is>
          <t>vk</t>
        </is>
      </c>
      <c r="K868" t="n">
        <v>0</v>
      </c>
      <c r="L868" t="n">
        <v>6</v>
      </c>
      <c r="M868" t="n">
        <v>0</v>
      </c>
      <c r="N868" t="inlineStr">
        <is>
          <t>#hentai #ass #Pussy #sex #ero #tits #хентай #эро 
Не забудь подписаться, и луйснуть ❤❤❤ 
Заходи к нас в гости, это твой хентай уголок</t>
        </is>
      </c>
    </row>
    <row r="869">
      <c r="A869" t="inlineStr">
        <is>
          <t>199995159</t>
        </is>
      </c>
      <c r="B869">
        <f>HYPERLINK("https://vk.com/id199995159", "page link")</f>
        <v/>
      </c>
      <c r="C869" t="inlineStr"/>
      <c r="D869" t="inlineStr"/>
      <c r="E869" t="inlineStr"/>
      <c r="F869" t="inlineStr">
        <is>
          <t xml:space="preserve">19.11.20 </t>
        </is>
      </c>
      <c r="G869" t="inlineStr"/>
      <c r="H869" t="inlineStr"/>
      <c r="I869" t="inlineStr"/>
      <c r="J869" t="inlineStr">
        <is>
          <t>api android</t>
        </is>
      </c>
      <c r="K869" t="n">
        <v>0</v>
      </c>
      <c r="L869" t="n">
        <v>0</v>
      </c>
      <c r="M869" t="n">
        <v>0</v>
      </c>
      <c r="N869" t="inlineStr">
        <is>
          <t>Извините что так довно не было нового матириала. Скоро все будет нормально мои хентай-любы.</t>
        </is>
      </c>
    </row>
    <row r="870">
      <c r="A870" t="inlineStr">
        <is>
          <t>166231981</t>
        </is>
      </c>
      <c r="B870">
        <f>HYPERLINK("https://vk.com/id166231981", "page link")</f>
        <v/>
      </c>
      <c r="C870" t="inlineStr"/>
      <c r="D870" t="inlineStr"/>
      <c r="E870" t="inlineStr"/>
      <c r="F870" t="inlineStr">
        <is>
          <t xml:space="preserve">19.11.20 </t>
        </is>
      </c>
      <c r="G870" t="inlineStr"/>
      <c r="H870" t="inlineStr"/>
      <c r="I870" t="inlineStr"/>
      <c r="J870" t="inlineStr">
        <is>
          <t>vk</t>
        </is>
      </c>
      <c r="K870" t="n">
        <v>0</v>
      </c>
      <c r="L870" t="n">
        <v>6</v>
      </c>
      <c r="M870" t="n">
        <v>0</v>
      </c>
      <c r="N870" t="inlineStr">
        <is>
          <t>кароче, подкорректировала я сервер в дискорде, если хотите то вот как бы ссылка https://discord.gg/neA3xxYdyf
так же ссылка есть в разделе "ссылки"</t>
        </is>
      </c>
    </row>
    <row r="871">
      <c r="A871" t="inlineStr">
        <is>
          <t>57536014</t>
        </is>
      </c>
      <c r="B871">
        <f>HYPERLINK("https://vk.com/id57536014", "page link")</f>
        <v/>
      </c>
      <c r="C871" t="inlineStr"/>
      <c r="D871" t="inlineStr"/>
      <c r="E871" t="inlineStr"/>
      <c r="F871" t="inlineStr">
        <is>
          <t xml:space="preserve">19.11.20 </t>
        </is>
      </c>
      <c r="G871" t="inlineStr"/>
      <c r="H871" t="inlineStr"/>
      <c r="I871" t="inlineStr"/>
      <c r="J871" t="inlineStr">
        <is>
          <t>api android</t>
        </is>
      </c>
      <c r="K871" t="n">
        <v>107</v>
      </c>
      <c r="L871" t="n">
        <v>426</v>
      </c>
      <c r="M871" t="n">
        <v>3</v>
      </c>
      <c r="N871" t="inlineStr">
        <is>
          <t>"НЕЕЕЕЕТ Я КУПИЛ НОВИЙ ХЕНТАЙ САЛЯРИС В 2019 ГОДЕ А СИЧАС ВЫШОЛ НОВЫЙ НЕ МОЖИТ БЫТЬ ТАКОВА, ШТО БЫ МАШИНА С 1985 ГОДА ПРОДАВАЛАСЬ ДО 2020 ЗА ЦИНУ САЛЯРИС!!" 
@
ХА-ХА, УАЗ ХАНТЕР 2003 ГОДА ВЫПУСКА ДЕЛАЕТ ВРУМ-ВРУМ</t>
        </is>
      </c>
    </row>
    <row r="872">
      <c r="A872" t="inlineStr">
        <is>
          <t>167036910</t>
        </is>
      </c>
      <c r="B872">
        <f>HYPERLINK("https://vk.com/id167036910", "page link")</f>
        <v/>
      </c>
      <c r="C872" t="inlineStr"/>
      <c r="D872" t="inlineStr"/>
      <c r="E872" t="inlineStr"/>
      <c r="F872" t="inlineStr">
        <is>
          <t xml:space="preserve">19.11.20 </t>
        </is>
      </c>
      <c r="G872" t="inlineStr"/>
      <c r="H872" t="inlineStr"/>
      <c r="I872" t="inlineStr"/>
      <c r="J872" t="inlineStr">
        <is>
          <t>vk</t>
        </is>
      </c>
      <c r="K872" t="n">
        <v>0</v>
      </c>
      <c r="L872" t="n">
        <v>5</v>
      </c>
      <c r="M872" t="n">
        <v>0</v>
      </c>
      <c r="N872" t="inlineStr">
        <is>
          <t>#hentai #ass #Pussy #sex #ero #tits #хентай #эро 
Не забудь подписаться, и луйснуть ❤❤❤ 
Заходи к нас в гости, это твой хентай уголок</t>
        </is>
      </c>
    </row>
    <row r="873">
      <c r="A873" t="inlineStr">
        <is>
          <t>200051599</t>
        </is>
      </c>
      <c r="B873">
        <f>HYPERLINK("https://vk.com/id200051599", "page link")</f>
        <v/>
      </c>
      <c r="C873" t="inlineStr"/>
      <c r="D873" t="inlineStr"/>
      <c r="E873" t="inlineStr"/>
      <c r="F873" t="inlineStr">
        <is>
          <t xml:space="preserve">19.11.20 </t>
        </is>
      </c>
      <c r="G873" t="inlineStr"/>
      <c r="H873" t="inlineStr"/>
      <c r="I873" t="inlineStr"/>
      <c r="J873" t="inlineStr">
        <is>
          <t>vk</t>
        </is>
      </c>
      <c r="K873" t="n">
        <v>0</v>
      </c>
      <c r="L873" t="n">
        <v>0</v>
      </c>
      <c r="M873" t="n">
        <v>0</v>
      </c>
      <c r="N873" t="inlineStr">
        <is>
          <t>🍓СМОТРИ HENTAI 👉🏻 [club186464621|ТУТ] 👈🏻 
🌈[club187283172|ЛУЧШИЙ ХЕНТАЙ С РУССКИМ ПЕРЕВОДОМ]🇷🇺 
#Yummy #GIF #hentai #аниме #хентай #anime #full #Ecchi #ahegao #Fantesy_girl</t>
        </is>
      </c>
    </row>
    <row r="874">
      <c r="A874" t="inlineStr">
        <is>
          <t>146355447</t>
        </is>
      </c>
      <c r="B874">
        <f>HYPERLINK("https://vk.com/id146355447", "page link")</f>
        <v/>
      </c>
      <c r="C874" t="inlineStr"/>
      <c r="D874" t="inlineStr"/>
      <c r="E874" t="inlineStr"/>
      <c r="F874" t="inlineStr">
        <is>
          <t xml:space="preserve">19.11.20 </t>
        </is>
      </c>
      <c r="G874" t="inlineStr"/>
      <c r="H874" t="inlineStr"/>
      <c r="I874" t="inlineStr"/>
      <c r="J874" t="inlineStr">
        <is>
          <t>api</t>
        </is>
      </c>
      <c r="K874" t="n">
        <v>0</v>
      </c>
      <c r="L874" t="n">
        <v>2</v>
      </c>
      <c r="M874" t="n">
        <v>0</v>
      </c>
      <c r="N874"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#Usagimimi@animeears</t>
        </is>
      </c>
    </row>
    <row r="875">
      <c r="A875" t="inlineStr">
        <is>
          <t>189820822</t>
        </is>
      </c>
      <c r="B875">
        <f>HYPERLINK("https://vk.com/id189820822", "page link")</f>
        <v/>
      </c>
      <c r="C875" t="inlineStr"/>
      <c r="D875" t="inlineStr"/>
      <c r="E875" t="inlineStr"/>
      <c r="F875" t="inlineStr">
        <is>
          <t xml:space="preserve">19.11.20 </t>
        </is>
      </c>
      <c r="G875" t="inlineStr"/>
      <c r="H875" t="inlineStr"/>
      <c r="I875" t="inlineStr"/>
      <c r="J875" t="inlineStr">
        <is>
          <t>vk</t>
        </is>
      </c>
      <c r="K875" t="n">
        <v>6</v>
      </c>
      <c r="L875" t="n">
        <v>92</v>
      </c>
      <c r="M875" t="n">
        <v>1</v>
      </c>
      <c r="N875" t="inlineStr">
        <is>
          <t>#regularpic в предложке ) 
Спасибо за активность, любимые подписчики!) 
Вы знаете, куда можно присылать любимые пикчи 
(В ЛС и предложку) 
P.S. ДИСКЛЕЙМЕР! АВТОР ХОЧЕТ АСОЧКУ, А ПО МИЛОМУ ВО ФРАНКСЕ ТОК ХЕНТАЙ НЕПЛОХОЙ</t>
        </is>
      </c>
    </row>
    <row r="876">
      <c r="A876" t="inlineStr">
        <is>
          <t>200051599</t>
        </is>
      </c>
      <c r="B876">
        <f>HYPERLINK("https://vk.com/id200051599", "page link")</f>
        <v/>
      </c>
      <c r="C876" t="inlineStr"/>
      <c r="D876" t="inlineStr"/>
      <c r="E876" t="inlineStr"/>
      <c r="F876" t="inlineStr">
        <is>
          <t xml:space="preserve">19.11.20 </t>
        </is>
      </c>
      <c r="G876" t="inlineStr"/>
      <c r="H876" t="inlineStr"/>
      <c r="I876" t="inlineStr"/>
      <c r="J876" t="inlineStr">
        <is>
          <t>vk</t>
        </is>
      </c>
      <c r="K876" t="n">
        <v>0</v>
      </c>
      <c r="L876" t="n">
        <v>0</v>
      </c>
      <c r="M876" t="n">
        <v>0</v>
      </c>
      <c r="N876" t="inlineStr">
        <is>
          <t>🍓СМОТРИ HENTAI 👉🏻 [club186464621|ТУТ] 👈🏻 
🌈[club187283172|ЛУЧШИЙ ХЕНТАЙ С РУССКИМ ПЕРЕВОДОМ]🇷🇺 
#Yummy #GIF #hentai #аниме #хентай #anime #full #Ecchi #ahegao #Fantesy_girl</t>
        </is>
      </c>
    </row>
    <row r="877">
      <c r="A877" t="inlineStr">
        <is>
          <t>430844086</t>
        </is>
      </c>
      <c r="B877">
        <f>HYPERLINK("https://vk.com/id430844086", "page link")</f>
        <v/>
      </c>
      <c r="C877" t="inlineStr"/>
      <c r="D877" t="inlineStr"/>
      <c r="E877" t="inlineStr"/>
      <c r="F877" t="inlineStr">
        <is>
          <t xml:space="preserve">19.11.20 </t>
        </is>
      </c>
      <c r="G877" t="inlineStr"/>
      <c r="H877" t="inlineStr"/>
      <c r="I877" t="inlineStr"/>
      <c r="J877" t="inlineStr">
        <is>
          <t>api android</t>
        </is>
      </c>
      <c r="K877" t="n">
        <v>0</v>
      </c>
      <c r="L877" t="n">
        <v>10</v>
      </c>
      <c r="M877" t="n">
        <v>0</v>
      </c>
      <c r="N877" t="inlineStr">
        <is>
          <t>хочу поставить фамилию "Хентаев" но ебучий вк не принимает😡</t>
        </is>
      </c>
    </row>
    <row r="878">
      <c r="A878" t="inlineStr">
        <is>
          <t>200051599</t>
        </is>
      </c>
      <c r="B878">
        <f>HYPERLINK("https://vk.com/id200051599", "page link")</f>
        <v/>
      </c>
      <c r="C878" t="inlineStr"/>
      <c r="D878" t="inlineStr"/>
      <c r="E878" t="inlineStr"/>
      <c r="F878" t="inlineStr">
        <is>
          <t xml:space="preserve">19.11.20 </t>
        </is>
      </c>
      <c r="G878" t="inlineStr"/>
      <c r="H878" t="inlineStr"/>
      <c r="I878" t="inlineStr"/>
      <c r="J878" t="inlineStr">
        <is>
          <t>vk</t>
        </is>
      </c>
      <c r="K878" t="n">
        <v>0</v>
      </c>
      <c r="L878" t="n">
        <v>0</v>
      </c>
      <c r="M878" t="n">
        <v>0</v>
      </c>
      <c r="N878" t="inlineStr">
        <is>
          <t>🍓СМОТРИ HENTAI 👉🏻 [club186464621|ТУТ] 👈🏻 
🌈[club187283172|ЛУЧШИЙ ХЕНТАЙ С РУССКИМ ПЕРЕВОДОМ]🇷🇺 
#Yummy #GIF #hentai #аниме #хентай #anime #full #Ecchi #ahegao #Fantesy_girl</t>
        </is>
      </c>
    </row>
    <row r="879">
      <c r="A879" t="inlineStr">
        <is>
          <t>195846028</t>
        </is>
      </c>
      <c r="B879">
        <f>HYPERLINK("https://vk.com/id195846028", "page link")</f>
        <v/>
      </c>
      <c r="C879" t="inlineStr"/>
      <c r="D879" t="inlineStr"/>
      <c r="E879" t="inlineStr"/>
      <c r="F879" t="inlineStr">
        <is>
          <t xml:space="preserve">19.11.20 </t>
        </is>
      </c>
      <c r="G879" t="inlineStr"/>
      <c r="H879" t="inlineStr"/>
      <c r="I879" t="inlineStr"/>
      <c r="J879" t="inlineStr">
        <is>
          <t>api android</t>
        </is>
      </c>
      <c r="K879" t="n">
        <v>0</v>
      </c>
      <c r="L879" t="n">
        <v>3</v>
      </c>
      <c r="M879" t="n">
        <v>0</v>
      </c>
      <c r="N879" t="inlineStr">
        <is>
          <t>Я не вышел из артблока, но вот вам прекрасный арт с тех месяцев/это не хентай, это извинение(/
🌺Процветания и жизни Обелийской империи🌺</t>
        </is>
      </c>
    </row>
    <row r="880">
      <c r="A880" t="inlineStr">
        <is>
          <t>200067636</t>
        </is>
      </c>
      <c r="B880">
        <f>HYPERLINK("https://vk.com/id200067636", "page link")</f>
        <v/>
      </c>
      <c r="C880" t="inlineStr"/>
      <c r="D880" t="inlineStr"/>
      <c r="E880" t="inlineStr"/>
      <c r="F880" t="inlineStr">
        <is>
          <t xml:space="preserve">19.11.20 </t>
        </is>
      </c>
      <c r="G880" t="inlineStr"/>
      <c r="H880" t="inlineStr"/>
      <c r="I880" t="inlineStr"/>
      <c r="J880" t="inlineStr">
        <is>
          <t>api android</t>
        </is>
      </c>
      <c r="K880" t="n">
        <v>0</v>
      </c>
      <c r="L880" t="n">
        <v>5</v>
      </c>
      <c r="M880" t="n">
        <v>0</v>
      </c>
      <c r="N880" t="inlineStr">
        <is>
          <t>Хентай хороший, я бы даже сказал патриотический.
Админ: панимаю, жаль что я не живу в РФ</t>
        </is>
      </c>
    </row>
    <row r="881">
      <c r="A881" t="inlineStr">
        <is>
          <t>195564751</t>
        </is>
      </c>
      <c r="B881">
        <f>HYPERLINK("https://vk.com/id195564751", "page link")</f>
        <v/>
      </c>
      <c r="C881" t="inlineStr"/>
      <c r="D881" t="inlineStr"/>
      <c r="E881" t="inlineStr"/>
      <c r="F881" t="inlineStr">
        <is>
          <t xml:space="preserve">19.11.20 </t>
        </is>
      </c>
      <c r="G881" t="inlineStr"/>
      <c r="H881" t="inlineStr"/>
      <c r="I881" t="inlineStr"/>
      <c r="J881" t="inlineStr">
        <is>
          <t>api android</t>
        </is>
      </c>
      <c r="K881" t="n">
        <v>0</v>
      </c>
      <c r="L881" t="n">
        <v>4</v>
      </c>
      <c r="M881" t="n">
        <v>0</v>
      </c>
      <c r="N881" t="inlineStr">
        <is>
          <t>_нарисовал суккуба чтоб как-то начать делать перса для хентай группы, где я зам...
_в принципе, вы там свистните, если она вам симпотна и ещё её хотите, я не против...
#традиш от #Айро_с_гор 
#R34#rule43#артвк#худвк#рисан</t>
        </is>
      </c>
    </row>
    <row r="882">
      <c r="A882" t="inlineStr">
        <is>
          <t>133480652</t>
        </is>
      </c>
      <c r="B882">
        <f>HYPERLINK("https://vk.com/id133480652", "page link")</f>
        <v/>
      </c>
      <c r="C882" t="inlineStr"/>
      <c r="D882" t="inlineStr"/>
      <c r="E882" t="inlineStr"/>
      <c r="F882" t="inlineStr">
        <is>
          <t xml:space="preserve">19.11.20 </t>
        </is>
      </c>
      <c r="G882" t="inlineStr"/>
      <c r="H882" t="inlineStr"/>
      <c r="I882" t="inlineStr"/>
      <c r="J882" t="inlineStr">
        <is>
          <t>api</t>
        </is>
      </c>
      <c r="K882" t="n">
        <v>0</v>
      </c>
      <c r="L882" t="n">
        <v>0</v>
      </c>
      <c r="M882" t="n">
        <v>0</v>
      </c>
      <c r="N882"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883">
      <c r="A883" t="inlineStr">
        <is>
          <t>57536014</t>
        </is>
      </c>
      <c r="B883">
        <f>HYPERLINK("https://vk.com/id57536014", "page link")</f>
        <v/>
      </c>
      <c r="C883" t="inlineStr"/>
      <c r="D883" t="inlineStr"/>
      <c r="E883" t="inlineStr"/>
      <c r="F883" t="inlineStr">
        <is>
          <t xml:space="preserve">19.11.20 </t>
        </is>
      </c>
      <c r="G883" t="inlineStr"/>
      <c r="H883" t="inlineStr"/>
      <c r="I883" t="inlineStr"/>
      <c r="J883" t="inlineStr">
        <is>
          <t>api android</t>
        </is>
      </c>
      <c r="K883" t="n">
        <v>33</v>
      </c>
      <c r="L883" t="n">
        <v>235</v>
      </c>
      <c r="M883" t="n">
        <v>2</v>
      </c>
      <c r="N883" t="inlineStr">
        <is>
          <t>"НЕЕЕЕЕТ Я КУПИЛ НОВИЙ ХЕНТАЙ САЛЯРИС В 2019 ГОДЕ А СИЧАС ВЫШОЛ НОВЫЙ НЕ МОЖИТ БЫТЬ ТАКОВА, ШТО БЫ МАШИНА 2009 ГОДА ПРОДАВАЛАСЬ ДО 2020 ЗА 2 МИЛЕОНА!!"
@
ХА-ХА, НИССАН 370Z 2010 ГОДА ДЕЛАЕТ ВРУМ-ВРУМ</t>
        </is>
      </c>
    </row>
    <row r="884">
      <c r="A884" t="inlineStr">
        <is>
          <t>167036910</t>
        </is>
      </c>
      <c r="B884">
        <f>HYPERLINK("https://vk.com/id167036910", "page link")</f>
        <v/>
      </c>
      <c r="C884" t="inlineStr"/>
      <c r="D884" t="inlineStr"/>
      <c r="E884" t="inlineStr"/>
      <c r="F884" t="inlineStr">
        <is>
          <t xml:space="preserve">19.11.20 </t>
        </is>
      </c>
      <c r="G884" t="inlineStr"/>
      <c r="H884" t="inlineStr"/>
      <c r="I884" t="inlineStr"/>
      <c r="J884" t="inlineStr">
        <is>
          <t>vk</t>
        </is>
      </c>
      <c r="K884" t="n">
        <v>0</v>
      </c>
      <c r="L884" t="n">
        <v>7</v>
      </c>
      <c r="M884" t="n">
        <v>0</v>
      </c>
      <c r="N884" t="inlineStr">
        <is>
          <t>#hentai #ass #Pussy #sex #ero #tits #хентай #эро 
Не забудь подписаться, и луйснуть ❤❤❤ 
Заходи к нас в гости, это твой хентай уголок</t>
        </is>
      </c>
    </row>
    <row r="885">
      <c r="A885" t="inlineStr">
        <is>
          <t>155318657</t>
        </is>
      </c>
      <c r="B885">
        <f>HYPERLINK("https://vk.com/id155318657", "page link")</f>
        <v/>
      </c>
      <c r="C885" t="inlineStr"/>
      <c r="D885" t="inlineStr"/>
      <c r="E885" t="inlineStr"/>
      <c r="F885" t="inlineStr">
        <is>
          <t xml:space="preserve">19.11.20 </t>
        </is>
      </c>
      <c r="G885" t="inlineStr"/>
      <c r="H885" t="inlineStr"/>
      <c r="I885" t="inlineStr"/>
      <c r="J885" t="inlineStr">
        <is>
          <t>vk</t>
        </is>
      </c>
      <c r="K885" t="n">
        <v>0</v>
      </c>
      <c r="L885" t="n">
        <v>14</v>
      </c>
      <c r="M885" t="n">
        <v>0</v>
      </c>
      <c r="N885" t="inlineStr">
        <is>
          <t>Банды Токио 2(Tokyo Tribe 2) - 03 [RUS озвучка] (аниме эротика,этти,ecchi, не хентай-hentai)</t>
        </is>
      </c>
    </row>
    <row r="886">
      <c r="A886" t="inlineStr">
        <is>
          <t>199094151</t>
        </is>
      </c>
      <c r="B886">
        <f>HYPERLINK("https://vk.com/id199094151", "page link")</f>
        <v/>
      </c>
      <c r="C886" t="inlineStr"/>
      <c r="D886" t="inlineStr"/>
      <c r="E886" t="inlineStr"/>
      <c r="F886" t="inlineStr">
        <is>
          <t xml:space="preserve">19.11.20 </t>
        </is>
      </c>
      <c r="G886" t="inlineStr"/>
      <c r="H886" t="inlineStr"/>
      <c r="I886" t="inlineStr"/>
      <c r="J886" t="inlineStr">
        <is>
          <t>api android</t>
        </is>
      </c>
      <c r="K886" t="n">
        <v>0</v>
      </c>
      <c r="L886" t="n">
        <v>4</v>
      </c>
      <c r="M886" t="n">
        <v>0</v>
      </c>
      <c r="N886" t="inlineStr"/>
    </row>
    <row r="887">
      <c r="A887" t="inlineStr">
        <is>
          <t>200051599</t>
        </is>
      </c>
      <c r="B887">
        <f>HYPERLINK("https://vk.com/id200051599", "page link")</f>
        <v/>
      </c>
      <c r="C887" t="inlineStr"/>
      <c r="D887" t="inlineStr"/>
      <c r="E887" t="inlineStr"/>
      <c r="F887" t="inlineStr">
        <is>
          <t xml:space="preserve">19.11.20 </t>
        </is>
      </c>
      <c r="G887" t="inlineStr"/>
      <c r="H887" t="inlineStr"/>
      <c r="I887" t="inlineStr"/>
      <c r="J887" t="inlineStr">
        <is>
          <t>vk</t>
        </is>
      </c>
      <c r="K887" t="n">
        <v>0</v>
      </c>
      <c r="L887" t="n">
        <v>0</v>
      </c>
      <c r="M887" t="n">
        <v>0</v>
      </c>
      <c r="N887" t="inlineStr">
        <is>
          <t>🍓СМОТРИ HENTAI 👉🏻 [club186464621|ТУТ] 👈🏻 
🌈[club187283172|ЛУЧШИЙ ХЕНТАЙ С РУССКИМ ПЕРЕВОДОМ]🇷🇺 
#Yummy #GIF #hentai #аниме #хентай #anime #full #Ecchi #ahegao #Fantesy_girl</t>
        </is>
      </c>
    </row>
    <row r="888">
      <c r="A888" t="inlineStr">
        <is>
          <t>620137501</t>
        </is>
      </c>
      <c r="B888">
        <f>HYPERLINK("https://vk.com/id620137501", "page link")</f>
        <v/>
      </c>
      <c r="C888" t="inlineStr"/>
      <c r="D888" t="inlineStr"/>
      <c r="E888" t="inlineStr"/>
      <c r="F888" t="inlineStr">
        <is>
          <t xml:space="preserve">19.11.20 </t>
        </is>
      </c>
      <c r="G888" t="inlineStr"/>
      <c r="H888" t="inlineStr"/>
      <c r="I888" t="inlineStr"/>
      <c r="J888" t="inlineStr">
        <is>
          <t>api</t>
        </is>
      </c>
      <c r="K888" t="n">
        <v>2</v>
      </c>
      <c r="L888" t="n">
        <v>1</v>
      </c>
      <c r="M888" t="n">
        <v>0</v>
      </c>
      <c r="N888" t="inlineStr">
        <is>
          <t>я 💗хентай</t>
        </is>
      </c>
    </row>
    <row r="889">
      <c r="A889" t="inlineStr">
        <is>
          <t>200051599</t>
        </is>
      </c>
      <c r="B889">
        <f>HYPERLINK("https://vk.com/id200051599", "page link")</f>
        <v/>
      </c>
      <c r="C889" t="inlineStr"/>
      <c r="D889" t="inlineStr"/>
      <c r="E889" t="inlineStr"/>
      <c r="F889" t="inlineStr">
        <is>
          <t xml:space="preserve">19.11.20 </t>
        </is>
      </c>
      <c r="G889" t="inlineStr"/>
      <c r="H889" t="inlineStr"/>
      <c r="I889" t="inlineStr"/>
      <c r="J889" t="inlineStr">
        <is>
          <t>vk</t>
        </is>
      </c>
      <c r="K889" t="n">
        <v>0</v>
      </c>
      <c r="L889" t="n">
        <v>1</v>
      </c>
      <c r="M889" t="n">
        <v>0</v>
      </c>
      <c r="N889" t="inlineStr">
        <is>
          <t>🍓СМОТРИ HENTAI 👉🏻 [club186464621|ТУТ] 👈🏻 
🌈[club187283172|ЛУЧШИЙ ХЕНТАЙ С РУССКИМ ПЕРЕВОДОМ]🇷🇺 
#Yummy #GIF #hentai #аниме #хентай #anime #full #Ecchi #ahegao #Fantesy_girl</t>
        </is>
      </c>
    </row>
    <row r="890">
      <c r="A890" t="inlineStr">
        <is>
          <t>195231688</t>
        </is>
      </c>
      <c r="B890">
        <f>HYPERLINK("https://vk.com/id195231688", "page link")</f>
        <v/>
      </c>
      <c r="C890" t="inlineStr"/>
      <c r="D890" t="inlineStr"/>
      <c r="E890" t="inlineStr"/>
      <c r="F890" t="inlineStr">
        <is>
          <t xml:space="preserve">19.11.20 </t>
        </is>
      </c>
      <c r="G890" t="inlineStr"/>
      <c r="H890" t="inlineStr"/>
      <c r="I890" t="inlineStr"/>
      <c r="J890" t="inlineStr">
        <is>
          <t>rss</t>
        </is>
      </c>
      <c r="K890" t="n">
        <v>0</v>
      </c>
      <c r="L890" t="n">
        <v>0</v>
      </c>
      <c r="M890" t="n">
        <v>0</v>
      </c>
      <c r="N890" t="inlineStr">
        <is>
          <t>Главный герой хентая Инухико с помощью откровенных фотографий шантажировал свою однокурсницу Кагидо и сделал из неё секс-рабыню. Его лучший друг Кенджи тоже захотел себе личную рабыню и вскоре такая нашлась. Вместе они получают то чего хотят и неважно хотят ли этого девушки...</t>
        </is>
      </c>
    </row>
    <row r="891">
      <c r="A891" t="inlineStr">
        <is>
          <t>200067636</t>
        </is>
      </c>
      <c r="B891">
        <f>HYPERLINK("https://vk.com/id200067636", "page link")</f>
        <v/>
      </c>
      <c r="C891" t="inlineStr"/>
      <c r="D891" t="inlineStr"/>
      <c r="E891" t="inlineStr"/>
      <c r="F891" t="inlineStr">
        <is>
          <t xml:space="preserve">19.11.20 </t>
        </is>
      </c>
      <c r="G891" t="inlineStr"/>
      <c r="H891" t="inlineStr"/>
      <c r="I891" t="inlineStr"/>
      <c r="J891" t="inlineStr">
        <is>
          <t>api android</t>
        </is>
      </c>
      <c r="K891" t="n">
        <v>0</v>
      </c>
      <c r="L891" t="n">
        <v>4</v>
      </c>
      <c r="M891" t="n">
        <v>0</v>
      </c>
      <c r="N891" t="inlineStr">
        <is>
          <t>[club200067636|Рофляный хентай]</t>
        </is>
      </c>
    </row>
    <row r="892">
      <c r="A892" t="inlineStr">
        <is>
          <t>167036910</t>
        </is>
      </c>
      <c r="B892">
        <f>HYPERLINK("https://vk.com/id167036910", "page link")</f>
        <v/>
      </c>
      <c r="C892" t="inlineStr"/>
      <c r="D892" t="inlineStr"/>
      <c r="E892" t="inlineStr"/>
      <c r="F892" t="inlineStr">
        <is>
          <t xml:space="preserve">19.11.20 </t>
        </is>
      </c>
      <c r="G892" t="inlineStr"/>
      <c r="H892" t="inlineStr"/>
      <c r="I892" t="inlineStr"/>
      <c r="J892" t="inlineStr">
        <is>
          <t>vk</t>
        </is>
      </c>
      <c r="K892" t="n">
        <v>0</v>
      </c>
      <c r="L892" t="n">
        <v>3</v>
      </c>
      <c r="M892" t="n">
        <v>0</v>
      </c>
      <c r="N892" t="inlineStr">
        <is>
          <t>#hentai #ass #Pussy #sex #ero #tits #хентай #эро 
Не забудь подписаться, и луйснуть ❤❤❤ 
Заходи к нас в гости, это твой хентай уголок</t>
        </is>
      </c>
    </row>
    <row r="893">
      <c r="A893" t="inlineStr">
        <is>
          <t>200051599</t>
        </is>
      </c>
      <c r="B893">
        <f>HYPERLINK("https://vk.com/id200051599", "page link")</f>
        <v/>
      </c>
      <c r="C893" t="inlineStr"/>
      <c r="D893" t="inlineStr"/>
      <c r="E893" t="inlineStr"/>
      <c r="F893" t="inlineStr">
        <is>
          <t xml:space="preserve">19.11.20 </t>
        </is>
      </c>
      <c r="G893" t="inlineStr"/>
      <c r="H893" t="inlineStr"/>
      <c r="I893" t="inlineStr"/>
      <c r="J893" t="inlineStr">
        <is>
          <t>vk</t>
        </is>
      </c>
      <c r="K893" t="n">
        <v>0</v>
      </c>
      <c r="L893" t="n">
        <v>0</v>
      </c>
      <c r="M893" t="n">
        <v>0</v>
      </c>
      <c r="N893" t="inlineStr">
        <is>
          <t>🍓СМОТРИ HENTAI 👉🏻 [club186464621|ТУТ] 👈🏻 
🌈[club187283172|ЛУЧШИЙ ХЕНТАЙ С РУССКИМ ПЕРЕВОДОМ]🇷🇺 
#Yummy #GIF #hentai #аниме #хентай #anime #full #Ecchi #ahegao #Fantesy_girl</t>
        </is>
      </c>
    </row>
    <row r="894">
      <c r="A894" t="inlineStr">
        <is>
          <t>269870482</t>
        </is>
      </c>
      <c r="B894">
        <f>HYPERLINK("https://vk.com/id269870482", "page link")</f>
        <v/>
      </c>
      <c r="C894" t="inlineStr"/>
      <c r="D894" t="inlineStr"/>
      <c r="E894" t="inlineStr"/>
      <c r="F894" t="inlineStr">
        <is>
          <t xml:space="preserve">19.11.20 </t>
        </is>
      </c>
      <c r="G894" t="inlineStr"/>
      <c r="H894" t="inlineStr"/>
      <c r="I894" t="inlineStr"/>
      <c r="J894" t="inlineStr">
        <is>
          <t>api iphone</t>
        </is>
      </c>
      <c r="K894" t="n">
        <v>0</v>
      </c>
      <c r="L894" t="n">
        <v>7</v>
      </c>
      <c r="M894" t="n">
        <v>0</v>
      </c>
      <c r="N894" t="inlineStr">
        <is>
          <t>По сути ,все заебись . 
Я смотрю Хентай , пью пиво и ем чипсы</t>
        </is>
      </c>
    </row>
    <row r="895">
      <c r="A895" t="inlineStr">
        <is>
          <t>146355447</t>
        </is>
      </c>
      <c r="B895">
        <f>HYPERLINK("https://vk.com/id146355447", "page link")</f>
        <v/>
      </c>
      <c r="C895" t="inlineStr"/>
      <c r="D895" t="inlineStr"/>
      <c r="E895" t="inlineStr"/>
      <c r="F895" t="inlineStr">
        <is>
          <t xml:space="preserve">19.11.20 </t>
        </is>
      </c>
      <c r="G895" t="inlineStr"/>
      <c r="H895" t="inlineStr"/>
      <c r="I895" t="inlineStr"/>
      <c r="J895" t="inlineStr">
        <is>
          <t>api</t>
        </is>
      </c>
      <c r="K895" t="n">
        <v>0</v>
      </c>
      <c r="L895" t="n">
        <v>3</v>
      </c>
      <c r="M895" t="n">
        <v>0</v>
      </c>
      <c r="N89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t>
        </is>
      </c>
    </row>
    <row r="896">
      <c r="A896" t="inlineStr">
        <is>
          <t>200051599</t>
        </is>
      </c>
      <c r="B896">
        <f>HYPERLINK("https://vk.com/id200051599", "page link")</f>
        <v/>
      </c>
      <c r="C896" t="inlineStr"/>
      <c r="D896" t="inlineStr"/>
      <c r="E896" t="inlineStr"/>
      <c r="F896" t="inlineStr">
        <is>
          <t xml:space="preserve">19.11.20 </t>
        </is>
      </c>
      <c r="G896" t="inlineStr"/>
      <c r="H896" t="inlineStr"/>
      <c r="I896" t="inlineStr"/>
      <c r="J896" t="inlineStr">
        <is>
          <t>vk</t>
        </is>
      </c>
      <c r="K896" t="n">
        <v>0</v>
      </c>
      <c r="L896" t="n">
        <v>0</v>
      </c>
      <c r="M896" t="n">
        <v>0</v>
      </c>
      <c r="N896" t="inlineStr">
        <is>
          <t>🍓СМОТРИ HENTAI 👉🏻 [club186464621|ТУТ] 👈🏻 
🌈[club187283172|ЛУЧШИЙ ХЕНТАЙ С РУССКИМ ПЕРЕВОДОМ]🇷🇺 
#Yummy #GIF #hentai #аниме #хентай #anime #full #Ecchi #ahegao #Fantesy_girl</t>
        </is>
      </c>
    </row>
    <row r="897">
      <c r="A897" t="inlineStr">
        <is>
          <t>146732271</t>
        </is>
      </c>
      <c r="B897">
        <f>HYPERLINK("https://vk.com/id146732271", "page link")</f>
        <v/>
      </c>
      <c r="C897" t="inlineStr"/>
      <c r="D897" t="inlineStr"/>
      <c r="E897" t="inlineStr"/>
      <c r="F897" t="inlineStr">
        <is>
          <t xml:space="preserve">19.11.20 </t>
        </is>
      </c>
      <c r="G897" t="inlineStr"/>
      <c r="H897" t="inlineStr"/>
      <c r="I897" t="inlineStr"/>
      <c r="J897" t="inlineStr">
        <is>
          <t>vk</t>
        </is>
      </c>
      <c r="K897" t="n">
        <v>13</v>
      </c>
      <c r="L897" t="n">
        <v>199</v>
      </c>
      <c r="M897" t="n">
        <v>1</v>
      </c>
      <c r="N897" t="inlineStr">
        <is>
          <t>Когда заходишь на сайт по хентаю и видишь знакомые лица.
#warframe</t>
        </is>
      </c>
    </row>
    <row r="898">
      <c r="A898" t="inlineStr">
        <is>
          <t>200051599</t>
        </is>
      </c>
      <c r="B898">
        <f>HYPERLINK("https://vk.com/id200051599", "page link")</f>
        <v/>
      </c>
      <c r="C898" t="inlineStr"/>
      <c r="D898" t="inlineStr"/>
      <c r="E898" t="inlineStr"/>
      <c r="F898" t="inlineStr">
        <is>
          <t xml:space="preserve">19.11.20 </t>
        </is>
      </c>
      <c r="G898" t="inlineStr"/>
      <c r="H898" t="inlineStr"/>
      <c r="I898" t="inlineStr"/>
      <c r="J898" t="inlineStr">
        <is>
          <t>vk</t>
        </is>
      </c>
      <c r="K898" t="n">
        <v>0</v>
      </c>
      <c r="L898" t="n">
        <v>0</v>
      </c>
      <c r="M898" t="n">
        <v>0</v>
      </c>
      <c r="N898" t="inlineStr">
        <is>
          <t>🍓СМОТРИ HENTAI 👉🏻 [club186464621|ТУТ] 👈🏻 
🌈[club187283172|ЛУЧШИЙ ХЕНТАЙ С РУССКИМ ПЕРЕВОДОМ]🇷🇺 
#Yummy #GIF #hentai #аниме #хентай #anime #full #Ecchi #ahegao #Fantesy_girl</t>
        </is>
      </c>
    </row>
    <row r="899">
      <c r="A899" t="inlineStr">
        <is>
          <t>160133227</t>
        </is>
      </c>
      <c r="B899">
        <f>HYPERLINK("https://vk.com/id160133227", "page link")</f>
        <v/>
      </c>
      <c r="C899" t="inlineStr"/>
      <c r="D899" t="inlineStr"/>
      <c r="E899" t="inlineStr"/>
      <c r="F899" t="inlineStr">
        <is>
          <t xml:space="preserve">19.11.20 </t>
        </is>
      </c>
      <c r="G899" t="inlineStr"/>
      <c r="H899" t="inlineStr"/>
      <c r="I899" t="inlineStr"/>
      <c r="J899" t="inlineStr">
        <is>
          <t>api android</t>
        </is>
      </c>
      <c r="K899" t="n">
        <v>1</v>
      </c>
      <c r="L899" t="n">
        <v>3</v>
      </c>
      <c r="M899" t="n">
        <v>0</v>
      </c>
      <c r="N899" t="inlineStr">
        <is>
          <t>Ты должна быть: 
1)Верной 
2)Извращенкой 
3)Грамотной на 3 
4)Уметь описывать свои действия 
5) Режим хатико 
6)Принадлежать лишь мне одному 
Мои фетиши: Большие или маленькие формы, Минет(горловой),Шлепки,Грубость,Секс в общественном месте,кормление спермой,волосы в интимном месте,узкие дырочки,нижнее белье, заливание морем спермы, чтоб живот разрывало, общественные места,пирсинг, инцест, лоли,зрелые женщины,дойка члена,дойка сисек,туалетные темы и т.д. 
Предпочитаю не только весь день ролить хентай,но еще ролить повседневность(Романтику) 
Ролка от 1 лица))</t>
        </is>
      </c>
    </row>
    <row r="900">
      <c r="A900" t="inlineStr">
        <is>
          <t>133480652</t>
        </is>
      </c>
      <c r="B900">
        <f>HYPERLINK("https://vk.com/id133480652", "page link")</f>
        <v/>
      </c>
      <c r="C900" t="inlineStr"/>
      <c r="D900" t="inlineStr"/>
      <c r="E900" t="inlineStr"/>
      <c r="F900" t="inlineStr">
        <is>
          <t xml:space="preserve">19.11.20 </t>
        </is>
      </c>
      <c r="G900" t="inlineStr"/>
      <c r="H900" t="inlineStr"/>
      <c r="I900" t="inlineStr"/>
      <c r="J900" t="inlineStr">
        <is>
          <t>api</t>
        </is>
      </c>
      <c r="K900" t="n">
        <v>0</v>
      </c>
      <c r="L900" t="n">
        <v>1</v>
      </c>
      <c r="M900" t="n">
        <v>0</v>
      </c>
      <c r="N900"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901">
      <c r="A901" t="inlineStr">
        <is>
          <t>337651222</t>
        </is>
      </c>
      <c r="B901">
        <f>HYPERLINK("https://vk.com/id337651222", "page link")</f>
        <v/>
      </c>
      <c r="C901" t="inlineStr"/>
      <c r="D901" t="inlineStr"/>
      <c r="E901" t="inlineStr"/>
      <c r="F901" t="inlineStr">
        <is>
          <t xml:space="preserve">19.11.20 </t>
        </is>
      </c>
      <c r="G901" t="inlineStr"/>
      <c r="H901" t="inlineStr"/>
      <c r="I901" t="inlineStr"/>
      <c r="J901" t="inlineStr">
        <is>
          <t>api iphone</t>
        </is>
      </c>
      <c r="K901" t="n">
        <v>1</v>
      </c>
      <c r="L901" t="n">
        <v>9</v>
      </c>
      <c r="M901" t="n">
        <v>0</v>
      </c>
      <c r="N901" t="inlineStr">
        <is>
          <t>Лесбиянки—самый попурярный порно жанр в мире. На втором месте гей-порно, на третьем хентай.. 😻😻😻</t>
        </is>
      </c>
    </row>
    <row r="902">
      <c r="A902" t="inlineStr">
        <is>
          <t>191964747</t>
        </is>
      </c>
      <c r="B902">
        <f>HYPERLINK("https://vk.com/id191964747", "page link")</f>
        <v/>
      </c>
      <c r="C902" t="inlineStr"/>
      <c r="D902" t="inlineStr"/>
      <c r="E902" t="inlineStr"/>
      <c r="F902" t="inlineStr">
        <is>
          <t xml:space="preserve">19.11.20 </t>
        </is>
      </c>
      <c r="G902" t="inlineStr"/>
      <c r="H902" t="inlineStr"/>
      <c r="I902" t="inlineStr"/>
      <c r="J902" t="inlineStr">
        <is>
          <t>api android</t>
        </is>
      </c>
      <c r="K902" t="n">
        <v>0</v>
      </c>
      <c r="L902" t="n">
        <v>1</v>
      </c>
      <c r="M902" t="n">
        <v>0</v>
      </c>
      <c r="N902" t="inlineStr">
        <is>
          <t>Я:*пытаюсь нарисовать миленького парня, которого обнимает другой офигенный чувак*
Что у меня выходит: бдсм ебля геи секс 18+ теетакли без цензуры порно аниме хентай без цензуры и регистрации</t>
        </is>
      </c>
    </row>
    <row r="903">
      <c r="A903" t="inlineStr">
        <is>
          <t>167036910</t>
        </is>
      </c>
      <c r="B903">
        <f>HYPERLINK("https://vk.com/id167036910", "page link")</f>
        <v/>
      </c>
      <c r="C903" t="inlineStr"/>
      <c r="D903" t="inlineStr"/>
      <c r="E903" t="inlineStr"/>
      <c r="F903" t="inlineStr">
        <is>
          <t xml:space="preserve">19.11.20 </t>
        </is>
      </c>
      <c r="G903" t="inlineStr"/>
      <c r="H903" t="inlineStr"/>
      <c r="I903" t="inlineStr"/>
      <c r="J903" t="inlineStr">
        <is>
          <t>vk</t>
        </is>
      </c>
      <c r="K903" t="n">
        <v>0</v>
      </c>
      <c r="L903" t="n">
        <v>6</v>
      </c>
      <c r="M903" t="n">
        <v>0</v>
      </c>
      <c r="N903" t="inlineStr">
        <is>
          <t>#hentai #ass #Pussy #sex #ero #tits #хентай #эро 
Не забудь подписаться, и луйснуть ❤❤❤ 
Заходи к нас в гости, это твой хентай уголок</t>
        </is>
      </c>
    </row>
    <row r="904">
      <c r="A904" t="inlineStr">
        <is>
          <t>161926248</t>
        </is>
      </c>
      <c r="B904">
        <f>HYPERLINK("https://vk.com/id161926248", "page link")</f>
        <v/>
      </c>
      <c r="C904" t="inlineStr"/>
      <c r="D904" t="inlineStr"/>
      <c r="E904" t="inlineStr"/>
      <c r="F904" t="inlineStr">
        <is>
          <t xml:space="preserve">19.11.20 </t>
        </is>
      </c>
      <c r="G904" t="inlineStr"/>
      <c r="H904" t="inlineStr"/>
      <c r="I904" t="inlineStr"/>
      <c r="J904" t="inlineStr">
        <is>
          <t>vk</t>
        </is>
      </c>
      <c r="K904" t="n">
        <v>4</v>
      </c>
      <c r="L904" t="n">
        <v>38</v>
      </c>
      <c r="M904" t="n">
        <v>0</v>
      </c>
      <c r="N904" t="inlineStr">
        <is>
          <t>Приветик, тебе нравится Хентай контент с Милфами ? А может с Эльфийками, Монашками или Медсестричками ? 
Тогда тебе к нам, у нас ты найдешь Хентай Арты с разными категориями тяночек, вступай в группу и получи "СЕКРЕТНЫЙ ПАК" в подарок !!! 
👇🏻👇🏻👇🏻👇🏻👇🏻 
[club195465376|Mature Hentai | Milf &amp; БОТ 18+] 
[club195465376|Mature Hentai | Milf &amp; БОТ 18+] 
[club195465376|Mature Hentai | Milf &amp; БОТ 18+]</t>
        </is>
      </c>
    </row>
    <row r="905">
      <c r="A905" t="inlineStr">
        <is>
          <t>155190778</t>
        </is>
      </c>
      <c r="B905">
        <f>HYPERLINK("https://vk.com/id155190778", "page link")</f>
        <v/>
      </c>
      <c r="C905" t="inlineStr"/>
      <c r="D905" t="inlineStr"/>
      <c r="E905" t="inlineStr"/>
      <c r="F905" t="inlineStr">
        <is>
          <t xml:space="preserve">19.11.20 </t>
        </is>
      </c>
      <c r="G905" t="inlineStr"/>
      <c r="H905" t="inlineStr"/>
      <c r="I905" t="inlineStr"/>
      <c r="J905" t="inlineStr">
        <is>
          <t>vk</t>
        </is>
      </c>
      <c r="K905" t="n">
        <v>0</v>
      </c>
      <c r="L905" t="n">
        <v>13</v>
      </c>
      <c r="M905" t="n">
        <v>0</v>
      </c>
      <c r="N905" t="inlineStr">
        <is>
          <t>#девушка
#пассив
#ищу_актива_парня
#бимбо
#актуально_всегда
 С хештегами не очень дружу.
Привет всем, взрослая девушка ищет соигрока-пошляка для совместной игры, можно и общения.
Ролю за бимбо, могу за трапа, если сильно попросить, играю не так давно,увы не могу выдавать огромные и больште посты, прошу меня за это простить. Расскажу о фетишах и табу 
Фетиши :
Красивое белье, обилие спермы, большие жилистые члены, большие задницы, bbс, glory hole, романтика, пошлые разговоры, настойчивость со стороны парня, пошлая одежда, публичный секс, гипертрофия (обязательно)
Мои табу:
Тентакли, беременность, гуро, копро, кровь, пролапс, футфетишь, фистинг, золотой дождь, грубость, шоты, лоли, римминг
Буду рада если кто-то напишет, ролю от третьего лица в литературном стиле, играю только сюжеты, зацелую если у вас он уже есть,ибо предпочитаю ролить сюжет, нет хентай тоже будет, где-то 50на50, не терплю повседневность!
! Прошу не слать свои половые органы таких я сразу блокаю!</t>
        </is>
      </c>
    </row>
    <row r="906">
      <c r="A906" t="inlineStr">
        <is>
          <t>200067636</t>
        </is>
      </c>
      <c r="B906">
        <f>HYPERLINK("https://vk.com/id200067636", "page link")</f>
        <v/>
      </c>
      <c r="C906" t="inlineStr"/>
      <c r="D906" t="inlineStr"/>
      <c r="E906" t="inlineStr"/>
      <c r="F906" t="inlineStr">
        <is>
          <t xml:space="preserve">19.11.20 </t>
        </is>
      </c>
      <c r="G906" t="inlineStr"/>
      <c r="H906" t="inlineStr"/>
      <c r="I906" t="inlineStr"/>
      <c r="J906" t="inlineStr">
        <is>
          <t>api android</t>
        </is>
      </c>
      <c r="K906" t="n">
        <v>6</v>
      </c>
      <c r="L906" t="n">
        <v>5</v>
      </c>
      <c r="M906" t="n">
        <v>0</v>
      </c>
      <c r="N906" t="inlineStr">
        <is>
          <t>[club200067636|Рофляный хентай]</t>
        </is>
      </c>
    </row>
    <row r="907">
      <c r="A907" t="inlineStr">
        <is>
          <t>200067636</t>
        </is>
      </c>
      <c r="B907">
        <f>HYPERLINK("https://vk.com/id200067636", "page link")</f>
        <v/>
      </c>
      <c r="C907" t="inlineStr"/>
      <c r="D907" t="inlineStr"/>
      <c r="E907" t="inlineStr"/>
      <c r="F907" t="inlineStr">
        <is>
          <t xml:space="preserve">19.11.20 </t>
        </is>
      </c>
      <c r="G907" t="inlineStr"/>
      <c r="H907" t="inlineStr"/>
      <c r="I907" t="inlineStr"/>
      <c r="J907" t="inlineStr">
        <is>
          <t>api android</t>
        </is>
      </c>
      <c r="K907" t="n">
        <v>0</v>
      </c>
      <c r="L907" t="n">
        <v>3</v>
      </c>
      <c r="M907" t="n">
        <v>0</v>
      </c>
      <c r="N907" t="inlineStr">
        <is>
          <t>[club200067636|Рофляный хентай]</t>
        </is>
      </c>
    </row>
    <row r="908">
      <c r="A908" t="inlineStr">
        <is>
          <t>167036910</t>
        </is>
      </c>
      <c r="B908">
        <f>HYPERLINK("https://vk.com/id167036910", "page link")</f>
        <v/>
      </c>
      <c r="C908" t="inlineStr"/>
      <c r="D908" t="inlineStr"/>
      <c r="E908" t="inlineStr"/>
      <c r="F908" t="inlineStr">
        <is>
          <t xml:space="preserve">19.11.20 </t>
        </is>
      </c>
      <c r="G908" t="inlineStr"/>
      <c r="H908" t="inlineStr"/>
      <c r="I908" t="inlineStr"/>
      <c r="J908" t="inlineStr">
        <is>
          <t>vk</t>
        </is>
      </c>
      <c r="K908" t="n">
        <v>0</v>
      </c>
      <c r="L908" t="n">
        <v>3</v>
      </c>
      <c r="M908" t="n">
        <v>0</v>
      </c>
      <c r="N908" t="inlineStr">
        <is>
          <t>#hentai #ass #Pussy #sex #ero #tits #хентай #эро 
Не забудь подписаться, и луйснуть ❤❤❤ 
Заходи к нас в гости, это твой хентай уголок</t>
        </is>
      </c>
    </row>
    <row r="909">
      <c r="A909" t="inlineStr">
        <is>
          <t>146355447</t>
        </is>
      </c>
      <c r="B909">
        <f>HYPERLINK("https://vk.com/id146355447", "page link")</f>
        <v/>
      </c>
      <c r="C909" t="inlineStr"/>
      <c r="D909" t="inlineStr"/>
      <c r="E909" t="inlineStr"/>
      <c r="F909" t="inlineStr">
        <is>
          <t xml:space="preserve">19.11.20 </t>
        </is>
      </c>
      <c r="G909" t="inlineStr"/>
      <c r="H909" t="inlineStr"/>
      <c r="I909" t="inlineStr"/>
      <c r="J909" t="inlineStr">
        <is>
          <t>api</t>
        </is>
      </c>
      <c r="K909" t="n">
        <v>0</v>
      </c>
      <c r="L909" t="n">
        <v>4</v>
      </c>
      <c r="M909" t="n">
        <v>0</v>
      </c>
      <c r="N909"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910">
      <c r="A910" t="inlineStr">
        <is>
          <t>197532059</t>
        </is>
      </c>
      <c r="B910">
        <f>HYPERLINK("https://vk.com/id197532059", "page link")</f>
        <v/>
      </c>
      <c r="C910" t="inlineStr"/>
      <c r="D910" t="inlineStr"/>
      <c r="E910" t="inlineStr"/>
      <c r="F910" t="inlineStr">
        <is>
          <t xml:space="preserve">19.11.20 </t>
        </is>
      </c>
      <c r="G910" t="inlineStr"/>
      <c r="H910" t="inlineStr"/>
      <c r="I910" t="inlineStr"/>
      <c r="J910" t="inlineStr">
        <is>
          <t>vk</t>
        </is>
      </c>
      <c r="K910" t="n">
        <v>0</v>
      </c>
      <c r="L910" t="n">
        <v>0</v>
      </c>
      <c r="M910" t="n">
        <v>0</v>
      </c>
      <c r="N910" t="inlineStr">
        <is>
          <t>🍓СМОТРИ HENTAI 👉🏻 [club186464621|ТУТ] 👈🏻 
🌈[club187283172|ЛУЧШИЙ ХЕНТАЙ С РУССКИМ ПЕРЕВОДОМ]🇷🇺 
#AnimePost #GIF #hentai #аниме #хентай #lolcon #full #Ecchi #ahegao #Fantesy_girl</t>
        </is>
      </c>
    </row>
    <row r="911">
      <c r="A911" t="inlineStr">
        <is>
          <t>160133227</t>
        </is>
      </c>
      <c r="B911">
        <f>HYPERLINK("https://vk.com/id160133227", "page link")</f>
        <v/>
      </c>
      <c r="C911" t="inlineStr"/>
      <c r="D911" t="inlineStr"/>
      <c r="E911" t="inlineStr"/>
      <c r="F911" t="inlineStr">
        <is>
          <t xml:space="preserve">19.11.20 </t>
        </is>
      </c>
      <c r="G911" t="inlineStr"/>
      <c r="H911" t="inlineStr"/>
      <c r="I911" t="inlineStr"/>
      <c r="J911" t="inlineStr">
        <is>
          <t>api android</t>
        </is>
      </c>
      <c r="K911" t="n">
        <v>0</v>
      </c>
      <c r="L911" t="n">
        <v>2</v>
      </c>
      <c r="M911" t="n">
        <v>0</v>
      </c>
      <c r="N911" t="inlineStr">
        <is>
          <t>Доброго времени суток дамы и господа я ищу сорола для отыгровки различных сюжетов фпо играм книгам собственным мирам и тд 
Размер моих постов 
Текстовые посты от 2 до 20 строк Голосовые посты от 5 до 70 строк 
теперь немного о табу 
яой 
юри 
и тому подобное 
интересно я не против 
предпочтения 
Романтика 
Фэнтези -современность 
Хентай(только по желанию сорола ) 
Хотелось бы по ролить по вселенным марвел диси и многим други фэндомам 
Пара уточнений 
Я просто не выношу тех кто согласились ролить но потом кидают в чс или игнорят 
Если вам что то не нравиться то говорите об этом</t>
        </is>
      </c>
    </row>
    <row r="912">
      <c r="A912" t="inlineStr">
        <is>
          <t>197532059</t>
        </is>
      </c>
      <c r="B912">
        <f>HYPERLINK("https://vk.com/id197532059", "page link")</f>
        <v/>
      </c>
      <c r="C912" t="inlineStr"/>
      <c r="D912" t="inlineStr"/>
      <c r="E912" t="inlineStr"/>
      <c r="F912" t="inlineStr">
        <is>
          <t xml:space="preserve">19.11.20 </t>
        </is>
      </c>
      <c r="G912" t="inlineStr"/>
      <c r="H912" t="inlineStr"/>
      <c r="I912" t="inlineStr"/>
      <c r="J912" t="inlineStr">
        <is>
          <t>vk</t>
        </is>
      </c>
      <c r="K912" t="n">
        <v>0</v>
      </c>
      <c r="L912" t="n">
        <v>0</v>
      </c>
      <c r="M912" t="n">
        <v>0</v>
      </c>
      <c r="N912" t="inlineStr">
        <is>
          <t>🍓СМОТРИ HENTAI 👉🏻 [club186464621|ТУТ] 👈🏻 
🌈[club187283172|ЛУЧШИЙ ХЕНТАЙ С РУССКИМ ПЕРЕВОДОМ]🇷🇺 
#AnimePost #GIF #hentai #аниме #хентай #lolcon #full #Ecchi #ahegao #Fantesy_girl</t>
        </is>
      </c>
    </row>
    <row r="913">
      <c r="A913" t="inlineStr">
        <is>
          <t>133480652</t>
        </is>
      </c>
      <c r="B913">
        <f>HYPERLINK("https://vk.com/id133480652", "page link")</f>
        <v/>
      </c>
      <c r="C913" t="inlineStr"/>
      <c r="D913" t="inlineStr"/>
      <c r="E913" t="inlineStr"/>
      <c r="F913" t="inlineStr">
        <is>
          <t xml:space="preserve">19.11.20 </t>
        </is>
      </c>
      <c r="G913" t="inlineStr"/>
      <c r="H913" t="inlineStr"/>
      <c r="I913" t="inlineStr"/>
      <c r="J913" t="inlineStr">
        <is>
          <t>api</t>
        </is>
      </c>
      <c r="K913" t="n">
        <v>0</v>
      </c>
      <c r="L913" t="n">
        <v>2</v>
      </c>
      <c r="M913" t="n">
        <v>0</v>
      </c>
      <c r="N913"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914">
      <c r="A914" t="inlineStr">
        <is>
          <t>172373805</t>
        </is>
      </c>
      <c r="B914">
        <f>HYPERLINK("https://vk.com/id172373805", "page link")</f>
        <v/>
      </c>
      <c r="C914" t="inlineStr"/>
      <c r="D914" t="inlineStr"/>
      <c r="E914" t="inlineStr"/>
      <c r="F914" t="inlineStr">
        <is>
          <t xml:space="preserve">19.11.20 </t>
        </is>
      </c>
      <c r="G914" t="inlineStr"/>
      <c r="H914" t="inlineStr"/>
      <c r="I914" t="inlineStr"/>
      <c r="J914" t="inlineStr">
        <is>
          <t>vk</t>
        </is>
      </c>
      <c r="K914" t="n">
        <v>9</v>
      </c>
      <c r="L914" t="n">
        <v>63</v>
      </c>
      <c r="M914" t="n">
        <v>1</v>
      </c>
      <c r="N914" t="inlineStr">
        <is>
          <t>#info@privetizdetdoma 
Объявляется набор в 
Tvorim pizdec Fsrato
💥(TpF)💥
Это новогодний турнир, где от вас потребуется нарисовать самый всратый рисунок по ДжоДжо.
———————————————————
 🔥Призы🔥
1 место-500₽ и любой хентай от нашего художника, но не с Шигечи(ведь хентай с ним уже готов)
2 место-300₽ или хентай от нашего художника, но опять же не с Шигечи
3 место-150₽
Это легчайший способ получить денежки, хоть и не большие.
Призы не будут выданы сразу по завершению турнира, а 5го января
———————————————————
 Информация для участников
Свои работы можно присылать в специально созданное обсуждение по этой ссылке- https://vk.com/topic-172373805_46679236
———————————————————
              Основные правила
1.Накрутка голосов запрещена!Сулит все это дисквалификацией
2.Вы можете просить своих друзей голосовать, но если вы будете уличены в рассылке турнира в беседы, чтобы за вас голосовали.То вас дисквалифицируют 
———————————————————
                         Условия 
Подписка на наш паблик! 
Ваш всратый арт в обсуждении 
Может быть не больше одного арта от вас, поэтому сосредоточите всю всратость в одном!
———————————————————
⏰Даты начала и окончания ⏰
Набор будет осуществляется до 31го ноября, начиная с сегодняшнего дня.
Сам турнир начнётся 1го декабря 
Окончание турнира и объявление результатов будет 31го числа 
———————————————————
На этом все и всем удачи</t>
        </is>
      </c>
    </row>
    <row r="915">
      <c r="A915" t="inlineStr">
        <is>
          <t>197532059</t>
        </is>
      </c>
      <c r="B915">
        <f>HYPERLINK("https://vk.com/id197532059", "page link")</f>
        <v/>
      </c>
      <c r="C915" t="inlineStr"/>
      <c r="D915" t="inlineStr"/>
      <c r="E915" t="inlineStr"/>
      <c r="F915" t="inlineStr">
        <is>
          <t xml:space="preserve">19.11.20 </t>
        </is>
      </c>
      <c r="G915" t="inlineStr"/>
      <c r="H915" t="inlineStr"/>
      <c r="I915" t="inlineStr"/>
      <c r="J915" t="inlineStr">
        <is>
          <t>vk</t>
        </is>
      </c>
      <c r="K915" t="n">
        <v>0</v>
      </c>
      <c r="L915" t="n">
        <v>0</v>
      </c>
      <c r="M915" t="n">
        <v>0</v>
      </c>
      <c r="N915" t="inlineStr">
        <is>
          <t>🍓СМОТРИ HENTAI 👉🏻 [club186464621|ТУТ] 👈🏻 
🌈[club187283172|ЛУЧШИЙ ХЕНТАЙ С РУССКИМ ПЕРЕВОДОМ]🇷🇺 
#AnimePost #GIF #hentai #аниме #хентай #lolcon #full #Ecchi #ahegao #Fantesy_girl</t>
        </is>
      </c>
    </row>
    <row r="916">
      <c r="A916" t="inlineStr">
        <is>
          <t>624614658</t>
        </is>
      </c>
      <c r="B916">
        <f>HYPERLINK("https://vk.com/id624614658", "page link")</f>
        <v/>
      </c>
      <c r="C916" t="inlineStr"/>
      <c r="D916" t="inlineStr"/>
      <c r="E916" t="inlineStr"/>
      <c r="F916" t="inlineStr">
        <is>
          <t xml:space="preserve">19.11.20 </t>
        </is>
      </c>
      <c r="G916" t="inlineStr"/>
      <c r="H916" t="inlineStr"/>
      <c r="I916" t="inlineStr"/>
      <c r="J916" t="inlineStr">
        <is>
          <t>api iphone</t>
        </is>
      </c>
      <c r="K916" t="n">
        <v>0</v>
      </c>
      <c r="L916" t="n">
        <v>0</v>
      </c>
      <c r="M916" t="n">
        <v>0</v>
      </c>
      <c r="N916" t="inlineStr">
        <is>
          <t>хентай</t>
        </is>
      </c>
    </row>
    <row r="917">
      <c r="A917" t="inlineStr">
        <is>
          <t>48805134</t>
        </is>
      </c>
      <c r="B917">
        <f>HYPERLINK("https://vk.com/id48805134", "page link")</f>
        <v/>
      </c>
      <c r="C917" t="inlineStr"/>
      <c r="D917" t="inlineStr"/>
      <c r="E917" t="inlineStr"/>
      <c r="F917" t="inlineStr">
        <is>
          <t xml:space="preserve">19.11.20 </t>
        </is>
      </c>
      <c r="G917" t="inlineStr"/>
      <c r="H917" t="inlineStr"/>
      <c r="I917" t="inlineStr"/>
      <c r="J917" t="inlineStr">
        <is>
          <t>vk</t>
        </is>
      </c>
      <c r="K917" t="n">
        <v>0</v>
      </c>
      <c r="L917" t="n">
        <v>11</v>
      </c>
      <c r="M917" t="n">
        <v>0</v>
      </c>
      <c r="N917" t="inlineStr">
        <is>
          <t>вдул бы?</t>
        </is>
      </c>
    </row>
    <row r="918">
      <c r="A918" t="inlineStr">
        <is>
          <t>197532059</t>
        </is>
      </c>
      <c r="B918">
        <f>HYPERLINK("https://vk.com/id197532059", "page link")</f>
        <v/>
      </c>
      <c r="C918" t="inlineStr"/>
      <c r="D918" t="inlineStr"/>
      <c r="E918" t="inlineStr"/>
      <c r="F918" t="inlineStr">
        <is>
          <t xml:space="preserve">19.11.20 </t>
        </is>
      </c>
      <c r="G918" t="inlineStr"/>
      <c r="H918" t="inlineStr"/>
      <c r="I918" t="inlineStr"/>
      <c r="J918" t="inlineStr">
        <is>
          <t>vk</t>
        </is>
      </c>
      <c r="K918" t="n">
        <v>0</v>
      </c>
      <c r="L918" t="n">
        <v>0</v>
      </c>
      <c r="M918" t="n">
        <v>0</v>
      </c>
      <c r="N918" t="inlineStr">
        <is>
          <t>🍓СМОТРИ HENTAI 👉🏻 [club186464621|ТУТ] 👈🏻 
🌈[club187283172|ЛУЧШИЙ ХЕНТАЙ С РУССКИМ ПЕРЕВОДОМ]🇷🇺 
#AnimePost #GIF #hentai #аниме #хентай #lolcon #full #Ecchi #ahegao #Fantesy_girl</t>
        </is>
      </c>
    </row>
    <row r="919">
      <c r="A919" t="inlineStr">
        <is>
          <t>183834038</t>
        </is>
      </c>
      <c r="B919">
        <f>HYPERLINK("https://vk.com/id183834038", "page link")</f>
        <v/>
      </c>
      <c r="C919" t="inlineStr"/>
      <c r="D919" t="inlineStr"/>
      <c r="E919" t="inlineStr"/>
      <c r="F919" t="inlineStr">
        <is>
          <t xml:space="preserve">19.11.20 </t>
        </is>
      </c>
      <c r="G919" t="inlineStr"/>
      <c r="H919" t="inlineStr"/>
      <c r="I919" t="inlineStr"/>
      <c r="J919" t="inlineStr">
        <is>
          <t>api android</t>
        </is>
      </c>
      <c r="K919" t="n">
        <v>0</v>
      </c>
      <c r="L919" t="n">
        <v>3</v>
      </c>
      <c r="M919" t="n">
        <v>0</v>
      </c>
      <c r="N919" t="inlineStr"/>
    </row>
    <row r="920">
      <c r="A920" t="inlineStr">
        <is>
          <t>198851729</t>
        </is>
      </c>
      <c r="B920">
        <f>HYPERLINK("https://vk.com/id198851729", "page link")</f>
        <v/>
      </c>
      <c r="C920" t="inlineStr"/>
      <c r="D920" t="inlineStr"/>
      <c r="E920" t="inlineStr"/>
      <c r="F920" t="inlineStr">
        <is>
          <t xml:space="preserve">19.11.20 </t>
        </is>
      </c>
      <c r="G920" t="inlineStr"/>
      <c r="H920" t="inlineStr"/>
      <c r="I920" t="inlineStr"/>
      <c r="J920" t="inlineStr">
        <is>
          <t>vk</t>
        </is>
      </c>
      <c r="K920" t="n">
        <v>0</v>
      </c>
      <c r="L920" t="n">
        <v>0</v>
      </c>
      <c r="M920" t="n">
        <v>0</v>
      </c>
      <c r="N920" t="inlineStr">
        <is>
          <t>Камера 71 ЛЕСБИ ГРУПОВУШКА👍🏻👍🏻💥💥💥 
К паре приходит девушка .Развлекаются трое . Муж смотрит как они себя ласкают , смотрят порно , потом присоеденяется к ним. Трахаются часто . Любят смотреть хентай на телевизоре 
 Порт 8000 
Архив 25 дней 
Цена 250 Р 
Секс пара семья порно кончает скрытая камера домашнее hackvision spy hidden ctrc жмж груповуха всесте group sex porn lesbi 
МНОГО КАМЕР https://vk.com/hackvision3</t>
        </is>
      </c>
    </row>
    <row r="921">
      <c r="A921" t="inlineStr">
        <is>
          <t>574251995</t>
        </is>
      </c>
      <c r="B921">
        <f>HYPERLINK("https://vk.com/id574251995", "page link")</f>
        <v/>
      </c>
      <c r="C921" t="inlineStr"/>
      <c r="D921" t="inlineStr"/>
      <c r="E921" t="inlineStr"/>
      <c r="F921" t="inlineStr">
        <is>
          <t xml:space="preserve">19.11.20 </t>
        </is>
      </c>
      <c r="G921" t="inlineStr"/>
      <c r="H921" t="inlineStr"/>
      <c r="I921" t="inlineStr"/>
      <c r="J921" t="inlineStr">
        <is>
          <t>vk</t>
        </is>
      </c>
      <c r="K921" t="n">
        <v>0</v>
      </c>
      <c r="L921" t="n">
        <v>0</v>
      </c>
      <c r="M921" t="n">
        <v>0</v>
      </c>
      <c r="N921" t="inlineStr"/>
    </row>
    <row r="922">
      <c r="A922" t="inlineStr">
        <is>
          <t>199978492</t>
        </is>
      </c>
      <c r="B922">
        <f>HYPERLINK("https://vk.com/id199978492", "page link")</f>
        <v/>
      </c>
      <c r="C922" t="inlineStr"/>
      <c r="D922" t="inlineStr"/>
      <c r="E922" t="inlineStr"/>
      <c r="F922" t="inlineStr">
        <is>
          <t xml:space="preserve">19.11.20 </t>
        </is>
      </c>
      <c r="G922" t="inlineStr"/>
      <c r="H922" t="inlineStr"/>
      <c r="I922" t="inlineStr"/>
      <c r="J922" t="inlineStr">
        <is>
          <t>vk</t>
        </is>
      </c>
      <c r="K922" t="n">
        <v>0</v>
      </c>
      <c r="L922" t="n">
        <v>2</v>
      </c>
      <c r="M922" t="n">
        <v>0</v>
      </c>
      <c r="N922" t="inlineStr">
        <is>
          <t>Камера 71 ЛЕСБИ ГРУПОВУШКА👍🏻👍🏻💥💥💥
К паре приходит девушка .Развлекаются трое . Муж смотрит как они себя ласкают , смотрят порно , потом присоеденяется к ним. Трахаются часто . Любят смотреть хентай на телевизоре
 Порт 8000
Архив 25 дней
Цена 250 Р
Секс пара семья порно кончает скрытая камера домашнее hackvision spy hidden ctrc жмж груповуха всесте group sex porn lesbi 
МНОГО КАМЕР https://vk.com/hackvision3</t>
        </is>
      </c>
    </row>
    <row r="923">
      <c r="A923" t="inlineStr">
        <is>
          <t>197532059</t>
        </is>
      </c>
      <c r="B923">
        <f>HYPERLINK("https://vk.com/id197532059", "page link")</f>
        <v/>
      </c>
      <c r="C923" t="inlineStr"/>
      <c r="D923" t="inlineStr"/>
      <c r="E923" t="inlineStr"/>
      <c r="F923" t="inlineStr">
        <is>
          <t xml:space="preserve">19.11.20 </t>
        </is>
      </c>
      <c r="G923" t="inlineStr"/>
      <c r="H923" t="inlineStr"/>
      <c r="I923" t="inlineStr"/>
      <c r="J923" t="inlineStr">
        <is>
          <t>vk</t>
        </is>
      </c>
      <c r="K923" t="n">
        <v>0</v>
      </c>
      <c r="L923" t="n">
        <v>1</v>
      </c>
      <c r="M923" t="n">
        <v>1</v>
      </c>
      <c r="N923" t="inlineStr">
        <is>
          <t>🍓СМОТРИ HENTAI 👉🏻 [club186464621|ТУТ] 👈🏻 
🌈[club187283172|ЛУЧШИЙ ХЕНТАЙ С РУССКИМ ПЕРЕВОДОМ]🇷🇺 
#AnimePost #GIF #hentai #аниме #хентай #lolcon #full #Ecchi #ahegao #Fantesy_girl</t>
        </is>
      </c>
    </row>
    <row r="924">
      <c r="A924" t="inlineStr">
        <is>
          <t>167036910</t>
        </is>
      </c>
      <c r="B924">
        <f>HYPERLINK("https://vk.com/id167036910", "page link")</f>
        <v/>
      </c>
      <c r="C924" t="inlineStr"/>
      <c r="D924" t="inlineStr"/>
      <c r="E924" t="inlineStr"/>
      <c r="F924" t="inlineStr">
        <is>
          <t xml:space="preserve">19.11.20 </t>
        </is>
      </c>
      <c r="G924" t="inlineStr"/>
      <c r="H924" t="inlineStr"/>
      <c r="I924" t="inlineStr"/>
      <c r="J924" t="inlineStr">
        <is>
          <t>vk</t>
        </is>
      </c>
      <c r="K924" t="n">
        <v>0</v>
      </c>
      <c r="L924" t="n">
        <v>7</v>
      </c>
      <c r="M924" t="n">
        <v>0</v>
      </c>
      <c r="N924" t="inlineStr">
        <is>
          <t>#hentai #ass #Pussy #sex #ero #tits #хентай #эро 
Не забудь подписаться, и луйснуть ❤❤❤ 
Заходи к нас в гости, это твой хентай уголок</t>
        </is>
      </c>
    </row>
    <row r="925">
      <c r="A925" t="inlineStr">
        <is>
          <t>146355447</t>
        </is>
      </c>
      <c r="B925">
        <f>HYPERLINK("https://vk.com/id146355447", "page link")</f>
        <v/>
      </c>
      <c r="C925" t="inlineStr"/>
      <c r="D925" t="inlineStr"/>
      <c r="E925" t="inlineStr"/>
      <c r="F925" t="inlineStr">
        <is>
          <t xml:space="preserve">19.11.20 </t>
        </is>
      </c>
      <c r="G925" t="inlineStr"/>
      <c r="H925" t="inlineStr"/>
      <c r="I925" t="inlineStr"/>
      <c r="J925" t="inlineStr">
        <is>
          <t>api</t>
        </is>
      </c>
      <c r="K925" t="n">
        <v>0</v>
      </c>
      <c r="L925" t="n">
        <v>3</v>
      </c>
      <c r="M925" t="n">
        <v>0</v>
      </c>
      <c r="N925" t="inlineStr">
        <is>
          <t>Аниме пошлые мемы - vk.cc/atzUmS 😂 Аниме приколы - vk.cc/atzTVl
Премиум хентай (18+) - vk.cc/atzS5u 💋 Премиальное порно (18+) - vk.cc/atzU6S
Интим факты - vk.cc/atzVWE ❤️ Порно мемы - vk.cc/atzW99
#ears #ушки #девушки #girls #art #аниме #anime #neko@animeears #nekomimi@animeears</t>
        </is>
      </c>
    </row>
    <row r="926">
      <c r="A926" t="inlineStr">
        <is>
          <t>197532059</t>
        </is>
      </c>
      <c r="B926">
        <f>HYPERLINK("https://vk.com/id197532059", "page link")</f>
        <v/>
      </c>
      <c r="C926" t="inlineStr"/>
      <c r="D926" t="inlineStr"/>
      <c r="E926" t="inlineStr"/>
      <c r="F926" t="inlineStr">
        <is>
          <t xml:space="preserve">19.11.20 </t>
        </is>
      </c>
      <c r="G926" t="inlineStr"/>
      <c r="H926" t="inlineStr"/>
      <c r="I926" t="inlineStr"/>
      <c r="J926" t="inlineStr">
        <is>
          <t>vk</t>
        </is>
      </c>
      <c r="K926" t="n">
        <v>0</v>
      </c>
      <c r="L926" t="n">
        <v>0</v>
      </c>
      <c r="M926" t="n">
        <v>0</v>
      </c>
      <c r="N926" t="inlineStr">
        <is>
          <t>🍓СМОТРИ HENTAI 👉🏻 [club186464621|ТУТ] 👈🏻 
🌈[club187283172|ЛУЧШИЙ ХЕНТАЙ С РУССКИМ ПЕРЕВОДОМ]🇷🇺 
#AnimePost #GIF #hentai #аниме #хентай #lolcon #full #Ecchi #ahegao #Fantesy_girl</t>
        </is>
      </c>
    </row>
    <row r="927">
      <c r="A927" t="inlineStr">
        <is>
          <t>197532059</t>
        </is>
      </c>
      <c r="B927">
        <f>HYPERLINK("https://vk.com/id197532059", "page link")</f>
        <v/>
      </c>
      <c r="C927" t="inlineStr"/>
      <c r="D927" t="inlineStr"/>
      <c r="E927" t="inlineStr"/>
      <c r="F927" t="inlineStr">
        <is>
          <t xml:space="preserve">19.11.20 </t>
        </is>
      </c>
      <c r="G927" t="inlineStr"/>
      <c r="H927" t="inlineStr"/>
      <c r="I927" t="inlineStr"/>
      <c r="J927" t="inlineStr">
        <is>
          <t>vk</t>
        </is>
      </c>
      <c r="K927" t="n">
        <v>0</v>
      </c>
      <c r="L927" t="n">
        <v>0</v>
      </c>
      <c r="M927" t="n">
        <v>0</v>
      </c>
      <c r="N927" t="inlineStr">
        <is>
          <t>🍓СМОТРИ HENTAI 👉🏻 [club186464621|ТУТ] 👈🏻 
🌈[club187283172|ЛУЧШИЙ ХЕНТАЙ С РУССКИМ ПЕРЕВОДОМ]🇷🇺 
#AnimePost #GIF #hentai #аниме #хентай #lolcon #full #Ecchi #ahegao #Fantesy_girl</t>
        </is>
      </c>
    </row>
    <row r="928">
      <c r="A928" t="inlineStr">
        <is>
          <t>133480652</t>
        </is>
      </c>
      <c r="B928">
        <f>HYPERLINK("https://vk.com/id133480652", "page link")</f>
        <v/>
      </c>
      <c r="C928" t="inlineStr"/>
      <c r="D928" t="inlineStr"/>
      <c r="E928" t="inlineStr"/>
      <c r="F928" t="inlineStr">
        <is>
          <t xml:space="preserve">19.11.20 </t>
        </is>
      </c>
      <c r="G928" t="inlineStr"/>
      <c r="H928" t="inlineStr"/>
      <c r="I928" t="inlineStr"/>
      <c r="J928" t="inlineStr">
        <is>
          <t>api</t>
        </is>
      </c>
      <c r="K928" t="n">
        <v>0</v>
      </c>
      <c r="L928" t="n">
        <v>2</v>
      </c>
      <c r="M928" t="n">
        <v>0</v>
      </c>
      <c r="N928" t="inlineStr">
        <is>
          <t>Аниме пошлые мемы - vk.cc/atzUmS 😂 Аниме приколы - vk.cc/atzTVl
Премиум хентай (18+) - vk.cc/atzS5u 💋 Премиальное порно (18+) - vk.cc/atzU6S
Интим факты - vk.cc/atzVWE ❤️ Порно мемы - vk.cc/atzW99
#анимеарты #arts #девушки #girls #art #аниме #anime</t>
        </is>
      </c>
    </row>
    <row r="929">
      <c r="A929" t="inlineStr">
        <is>
          <t>197532059</t>
        </is>
      </c>
      <c r="B929">
        <f>HYPERLINK("https://vk.com/id197532059", "page link")</f>
        <v/>
      </c>
      <c r="C929" t="inlineStr"/>
      <c r="D929" t="inlineStr"/>
      <c r="E929" t="inlineStr"/>
      <c r="F929" t="inlineStr">
        <is>
          <t xml:space="preserve">19.11.20 </t>
        </is>
      </c>
      <c r="G929" t="inlineStr"/>
      <c r="H929" t="inlineStr"/>
      <c r="I929" t="inlineStr"/>
      <c r="J929" t="inlineStr">
        <is>
          <t>vk</t>
        </is>
      </c>
      <c r="K929" t="n">
        <v>0</v>
      </c>
      <c r="L929" t="n">
        <v>0</v>
      </c>
      <c r="M929" t="n">
        <v>0</v>
      </c>
      <c r="N929" t="inlineStr">
        <is>
          <t>🍓СМОТРИ HENTAI 👉🏻 [club186464621|ТУТ] 👈🏻 
🌈[club187283172|ЛУЧШИЙ ХЕНТАЙ С РУССКИМ ПЕРЕВОДОМ]🇷🇺 
#AnimePost #GIF #hentai #аниме #хентай #lolcon #full #Ecchi #ahegao #Fantesy_girl</t>
        </is>
      </c>
    </row>
    <row r="930">
      <c r="A930" t="inlineStr">
        <is>
          <t>199749776</t>
        </is>
      </c>
      <c r="B930">
        <f>HYPERLINK("https://vk.com/id199749776", "page link")</f>
        <v/>
      </c>
      <c r="C930" t="inlineStr"/>
      <c r="D930" t="inlineStr"/>
      <c r="E930" t="inlineStr"/>
      <c r="F930" t="inlineStr">
        <is>
          <t xml:space="preserve">19.11.20 </t>
        </is>
      </c>
      <c r="G930" t="inlineStr"/>
      <c r="H930" t="inlineStr"/>
      <c r="I930" t="inlineStr"/>
      <c r="J930" t="inlineStr">
        <is>
          <t>api android</t>
        </is>
      </c>
      <c r="K930" t="n">
        <v>0</v>
      </c>
      <c r="L930" t="n">
        <v>2</v>
      </c>
      <c r="M930" t="n">
        <v>0</v>
      </c>
      <c r="N930" t="inlineStr">
        <is>
          <t>Хентаи-словарь: японские извращения, фетиш и секс-сленг
Основной словарь (более ста статей!) (Продолжение)
R
Race queen — как и многое в AV, культ race queens поначалу не был порнографией, но так понравился мужчинам, что они потребовали порно-версию, и теперь, когда она существует, о первоначальной моде иногда забывают. Но «настоящие» race queens не раздеваются. Они носят характерные мини-юбки и рекламируют гоночные машины на автосалонах.
S
«Ситаки маниа» — обычный, не извращённый фетиш на трусики.
«Скатто» — вот он наконец, тот самый знаменитый японский фетиш на испражнения, о котором столько судачат. Уверен, что в рамках этого направления существует как минимум с полдюжины жанров, но я их не знаю. Хотите упрекнуть меня?
«Сеифуку» (от «сеи» — «организованный», «упорядоченный», и «фуку» — «одежда»). Любая униформа. Самая популярная в AV — ну да — школьная форма. Если вы нормальны в сексуальном отношении, вы эту форму могли видеть разве что в мультсериале Sailor Moon.
«Секкусу батору» (искаж. англ. sex battle, т.е. секс-драка). Разновидность catfight, с той разницей, что происходят не только между женщинами, но и между женщиной и мужчиной. Обычно эти фильмы поставлены в стиле американского рестлинга, принятого в крупнейшей федерации Worldwide Wrestling Entertainment, с соответствующим антуражем, костюмами и грубыми выкриками, противники почти всерьёз дерутся, только заканчивается всё, разумеется, совокуплением. Но даже занимаясь сексом, они применяют характерные борцовские приёмчики и продолжают соперничество: кто кончил первым, тот и проиграл. См. тж. Catfight.
Шибари — традиционный бондаж верёвкой, см. Кинбаку.
«Сёфуки» — («кит, пускающий фонтан») — женская эякуляция. Обычно случается от вагинальной стимуляции g-точки двумя пальцами движениями внутрь-и-наружу, что, кстати, часто сопровождается хлюпающими звуками, продолжающимися несколько минут и приводящими в смущение.
«Ситаикан» — (от «ситаи» — «труп» + «кан» — «изнасилование»). Честно говоря, как-то даже робею активно интересоваться, идёт ли речь об обычной старомодной некрофилии, или же о сексуальном надругательстве над трупами.
«Сёкку-сю кеи» (?) — знаменитые порно-щупальца. Первой в этом жанре была манга «Легенда о Сверхдемоне» (Legend of Overfiend), выпущенная двадцать лет назад. Пришельцы из космоса или демоны используют дюжины щупальцев, чтобы обездвижить своих жертв и проникнуть внутрь их тел, обычно в конце концов убивая. В наши дни фантазии на тему щупалец настолько популярны, что эти картинки рисуют даже женщины-художницы, выпускающие Яои.
«Сюдо» («путь юности»). Сюдо существовало задолго до создания NAMBLA (Североамериканская Ассоциация Любви между Мужчинами и Мальчиками — пер.). Самураи были настолько мачо, что многие их них не хотели и глядеть на женщин, потому активно предавались содомии с юношами. Кто знает, может быть именно так и появились ниндзя: мальчикам приходилось развивать в себе суперловкость, дабы увильнуть от самурайского члена. По сей день разглагольствования о самурайском духе используются для оправдания вульгарной педофилии и окутывания её флёром традиционного благородства. Удивительно, что значительная часть детского порно рисуется женщинами-художницами яои, вот так вот.
«Сюнга» («весенние картины»). Предтеча современного эротического манга. Жанр сюнга зародился в начале XIX века, т.е. на закате эпохи Эдо, и полностью исчерпал себя после её завершения, к концу того же столетия. В произведениях сюнга смешаны секс, насилие и социальная сатира, почти как в сегодняшнем хентаи.
«Сокутеи» — (букв. — «процесс измерения»). Доводить до широких народных масс сведения об обхвате груди, талии и бёдер кинозвёзд — дело привычное. Но японцы проявили принципиальность и пошли дальше, подвергнув обмерам соски, половые губы и даже клиторы. См. тж. Кеисоку фетчи и Кусуку.
Sony Digital Video Handicam — время от времени технологические новинки производят революцию в порнографии. Например, сначала был изобретён секс, потом Интернет, потом — вот оно! — цифровая камера. Миниатюрная, с высоким разрешением, доступная по цене, находка для шпиона или для порнографа-любителя. Появление этой камеры спровоцировало появление и бум жанров Тусатсу (съёмка скрытой камерой) и Дзибун эросасин (любительские порнофильмы).
«Сукату но нака» («под юбкой») — см. Пантира.
«Сумата» (?) — способ «безопасного секса», сношение между бёдер.
Т
«Тамакери» (от «кинтама» — «яички» и «керу» — «пинок», «удар»). Некоторым нравится, когда их бьют ногами по яичкам. Другим удовольствие доставляет вид мелькнувших под мини-юбкой в момент удара трусиков. Как говаривал Барт Симпсон, «работает на разных уровнях!».
«Теи мо» (?) — разновидность садомазохистского порно, бритьё гениталий партнёра опасной бритвой.
«Текоки» — (от «те» — «рука» и «коки» — звук, которые получается при трении или полировке) — доведение партнёра до оргазма руками.
Tokyo Damage Report, бесплатное рекламное издание для туристов, с ежедневными обновлениями и множеством фотографий наиболее причудливых проявлений из жизни злачных мест. На некоторых картинках показан хентаи, например садомазохизм, cosplay и сканы страниц специализированных порноизданий. Но существенную часть объёма заполняют вполне невинные приманки для туристов, такие, как квадратные арбузы, презервативы Санрё (с картинками из мультфильмов для самых маленьких), гитары Гундам (стилизованные под ручной пулемёт, ценой, между прочим, аж 900 долларов) или дамские носочки невероятного дизайна, или женский рестлинг.
«Тусатсу» («скрытая камера»). Господи Иисусе, с чего бы начать… Их так много, этих скрытых камер… Камеры, встроенные между кафельных плиток в женском туалете в университете: «тераи тусатсу»; камеры, встроенные в пакеты для покупок глазком вверх и снимающие юбки и то, что под ними у ничего не подозревающих покупательниц: «соутенгаи тусатсу»; скрытые камеры в стенах женских отделений в банях: «онсен»; камеры на улицах: «мити тусатсу» (похоже, в наши дни лучшими операторами скрытых камер становятся женщины, поскольку все поголовно мужчины находятся под подозрением); и так далее, и тому подобное. Понятное дело, всё это абсолютно и скандально нелегально. Но, поскольку лиц жертв подглядывания на съёмках не видно, доказать, что они не являются оплачиваемыми моделями, играющими роль невинных случайных прохожих, очень трудно.
«Тсубасянпу» — игра с плевками. Что-то наподобие буккаке наоборот, женского буккаке. Группа девушек, обычно старшеклассниц или офисных служащих, часами плюёт в лицо мужчине. В последнее время тсубасянпу вбирает культовые элементы стилистики буккаке, такие, как использование маленького медицинского подноса, который мужчина держит под подбородком, чтобы собирать стекающую с лица слюну. Есть и такая забава: прикрыть камеру стеклом и снимать, как женщины плюют прямо на него.
U
Ultraman, x-rated Ultraman — герой популярной компьютерной игры. Почти всё в Японии имеет свою извращённую версию, как в зазеркалье. Официально в целях легализации порно-версия Ultraman’a называется Thunder Girl, т.е. «Громовая девушка», но я уверен, что это одно и то же.
«Унаги» — («угорь»). Около 10 лет тому назад садомазохистский журнал, который называется Sniper, начал публиковать отснятые на природе бондажные фотосессии. Женщин зимой вывозили за город, привязывали к деревьям и облепляли снегом. Снег постепенно таял, превращаясь в реки, в которых сновали мелкие рыбёшки, а также угри. Вот тут-то и начинается самое интересное: угри, заползающие в вагину. В журнале Giant Robot описывается фильм, в котором угрей «запускали» внутрь женщины, затем извлекали оттуда, жарили, и сама же актриса ими закусывала. В другом месте описана сцена, в которой в растянутую на кровати вниз лицом и привязанную женщину, используя гинекологический расширитель, ввели целый выводок угрей. Если вам попадётся ссылка — умоляю, не кликайте на неё.
W
«Вобарисуто» («резинщик») — Резинщик — это любитель одеваться в каучуковую либо латексную одежду или использовать эти материалы в бондаже. Думаю, придумали этот фетиш в Англии, но вы же не думаете. что японцы упустят свой шанс лишний раз переодеться в униформу?
Y
«Ягаи» («на улице») — Публичный секс, мочеиспускание и т.д. Идея не эксклюзивно японская. Просто, если вдруг вы задавались вопросом, а как это называется, то вот вам ответ: «ягаи».
«Яои» или Boys love («яои» — это акроним от «яма наси, оти наси, ими наси», что значит «без кульминации, без цели, без смысла»). Это гей-порно, создаваемое женщинами и для женщин, все персонажи которого — мужчины. Представлено в основном книгами комиксов в жанре «додзинси» (фанатские байки) о приключениях популярных героев манга или поп-звёзд. Было выпущено также несколько аниме.
«Йогорета ситаги» — (?) — Фетиш на грязые трусики. Одних привлекают следы менструальной крови, других — капли мочи, третьим просто нравится густой влажный запах женской плоти. В общем, всякий найдёт что-то на свой вкус. А ещё есть чёрный рынок, где торгуют б/у трусиками. А ещё есть съёмки, в которых женщин заставляют нюхать собственные трусики. Они смущаются — значит, это порно.
«Юри» (?) — Нет, это не имя советского космонавта, это название лесби-порно, существующего в нескольких жанрах, в частности: (1) зрелая женщина совращает невинную в лесбийском отношении девушку; (2) «яои наоборот», т.е. комиксы, персонажи которых — женщины.
Z
«Дзамен» (от немецкого слова, значение которого — «сперма»). Японцы практикуют игры со спермой в самых разнообразных формах, и это оказало огромное влияние на порнокультуру других стран. Например, в некоторых сценах орального секса, закончившегося семяизвержением, сперму собирают в ладошку и подносят её к объективу камеры, как бы демонстрируя результат работы. Или пьют сперму нескольких мужчин, собранную в медицинскую (а бывают другие?) пробирку.
«Дзенра» («совсем голый»). На первый взгляд, когда речь идёт о порнографии, специально оговаривать обнажённость кажется странным. Но нет. Потому что в дзенра голые женщины занимаются тем, что обычно делают в одежде: например, играют в волейбол, или играют в оркестре, или боксируют, при этом на них — лишь боксёрские перчатки.
Вот и всё. Надеюсь, мне удалось развлечь вас, пока вы читали этот текст. Теперь ваша очередь. Если вы знаете о каком-то необычном японском виде извращений, здесь не упомянутом, напишите мне! Если я где-то ошибся — поправьте меня.
Кроме того, если вы вдруг знаете правильные японские названия указанных ниже практик, или слышали что-то об их истоках и конкретных формах — не поленитесь, черкните мне пару строк!
когда по телу мазохиста запускают ползать жуков и прочих кусачих насекомых;
когда в трусы напихивают кучу всяких предметов, и они раздуваются, как штаны у клоуна.
В конце концов, раз вы это читаете, значит, вы сами — извращенец. Вы наверняка что-то знаете! Пожалуйста, дайте знать и мне. Мастурбация — это прекрасно, но она ведь не сделает словарь более полным?
http://www.harmful.org/homedespot/Adictionary.html
Перевод © [BDSM-HowTo.ru]
[club199749776|ЗВЕРЬ Библиотека BDSM 21+]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2020-11-22T15:19:28Z</dcterms:created>
  <dcterms:modified xsi:type="dcterms:W3CDTF">2020-11-22T15:19:28Z</dcterms:modified>
</cp:coreProperties>
</file>