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rnt\uniflocPy\test\pics\"/>
    </mc:Choice>
  </mc:AlternateContent>
  <xr:revisionPtr revIDLastSave="0" documentId="8_{46F5934F-087F-46FC-A46F-78922E237935}" xr6:coauthVersionLast="32" xr6:coauthVersionMax="32" xr10:uidLastSave="{00000000-0000-0000-0000-000000000000}"/>
  <bookViews>
    <workbookView xWindow="0" yWindow="0" windowWidth="38400" windowHeight="17625" xr2:uid="{62303E6E-2845-453B-B074-E3F24C38D929}"/>
  </bookViews>
  <sheets>
    <sheet name="Лист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16" i="1"/>
  <c r="J10" i="1"/>
  <c r="K10" i="1"/>
  <c r="I10" i="1"/>
  <c r="J8" i="1"/>
  <c r="K8" i="1"/>
  <c r="I8" i="1"/>
  <c r="I24" i="1"/>
  <c r="I36" i="1"/>
  <c r="I48" i="1"/>
  <c r="I25" i="1"/>
  <c r="I37" i="1"/>
  <c r="I49" i="1"/>
  <c r="I28" i="1"/>
  <c r="I41" i="1"/>
  <c r="I30" i="1"/>
  <c r="I43" i="1"/>
  <c r="I46" i="1"/>
  <c r="I47" i="1"/>
  <c r="I26" i="1"/>
  <c r="I38" i="1"/>
  <c r="I50" i="1"/>
  <c r="I42" i="1"/>
  <c r="I22" i="1"/>
  <c r="I27" i="1"/>
  <c r="I39" i="1"/>
  <c r="I51" i="1"/>
  <c r="I40" i="1"/>
  <c r="I31" i="1"/>
  <c r="I23" i="1"/>
  <c r="I29" i="1"/>
  <c r="I45" i="1"/>
  <c r="I32" i="1"/>
  <c r="I44" i="1"/>
  <c r="I33" i="1"/>
  <c r="I34" i="1"/>
  <c r="I35" i="1"/>
  <c r="I21" i="1"/>
  <c r="G21" i="1"/>
  <c r="G22" i="1"/>
  <c r="G34" i="1"/>
  <c r="G46" i="1"/>
  <c r="G31" i="1"/>
  <c r="G23" i="1"/>
  <c r="G35" i="1"/>
  <c r="G47" i="1"/>
  <c r="G32" i="1"/>
  <c r="G24" i="1"/>
  <c r="G36" i="1"/>
  <c r="G48" i="1"/>
  <c r="G43" i="1"/>
  <c r="G25" i="1"/>
  <c r="G37" i="1"/>
  <c r="G49" i="1"/>
  <c r="G30" i="1"/>
  <c r="G26" i="1"/>
  <c r="G38" i="1"/>
  <c r="G50" i="1"/>
  <c r="G41" i="1"/>
  <c r="G44" i="1"/>
  <c r="G27" i="1"/>
  <c r="G39" i="1"/>
  <c r="G51" i="1"/>
  <c r="G42" i="1"/>
  <c r="G45" i="1"/>
  <c r="G28" i="1"/>
  <c r="G40" i="1"/>
  <c r="G29" i="1"/>
  <c r="G33" i="1"/>
</calcChain>
</file>

<file path=xl/sharedStrings.xml><?xml version="1.0" encoding="utf-8"?>
<sst xmlns="http://schemas.openxmlformats.org/spreadsheetml/2006/main" count="10" uniqueCount="10">
  <si>
    <t>Параметр</t>
  </si>
  <si>
    <t>Мин</t>
  </si>
  <si>
    <t>Среднее</t>
  </si>
  <si>
    <t>Макс</t>
  </si>
  <si>
    <r>
      <t>давление насыщения,</t>
    </r>
    <r>
      <rPr>
        <i/>
        <sz val="10"/>
        <color theme="1"/>
        <rFont val="STIXMathJax_Main"/>
      </rPr>
      <t>P</t>
    </r>
    <r>
      <rPr>
        <i/>
        <sz val="7"/>
        <color theme="1"/>
        <rFont val="STIXMathJax_Main"/>
      </rPr>
      <t>b</t>
    </r>
    <r>
      <rPr>
        <sz val="9"/>
        <color theme="1"/>
        <rFont val="Arial"/>
        <family val="2"/>
        <charset val="204"/>
      </rPr>
      <t xml:space="preserve">Pb , </t>
    </r>
    <r>
      <rPr>
        <sz val="10"/>
        <color theme="1"/>
        <rFont val="STIXMathJax_Alphabets"/>
      </rPr>
      <t>МПа</t>
    </r>
    <r>
      <rPr>
        <sz val="9"/>
        <color theme="1"/>
        <rFont val="Arial"/>
        <family val="2"/>
        <charset val="204"/>
      </rPr>
      <t>МПа</t>
    </r>
  </si>
  <si>
    <r>
      <t xml:space="preserve">температура, </t>
    </r>
    <r>
      <rPr>
        <sz val="7"/>
        <color theme="1"/>
        <rFont val="STIXMathJax_Main"/>
      </rPr>
      <t>∘</t>
    </r>
    <r>
      <rPr>
        <sz val="10"/>
        <color theme="1"/>
        <rFont val="STIXMathJax_Main"/>
      </rPr>
      <t>K</t>
    </r>
    <r>
      <rPr>
        <sz val="9"/>
        <color theme="1"/>
        <rFont val="Arial"/>
        <family val="2"/>
        <charset val="204"/>
      </rPr>
      <t>∘K</t>
    </r>
  </si>
  <si>
    <r>
      <t xml:space="preserve">газосодержание при давлении насыщения, </t>
    </r>
    <r>
      <rPr>
        <i/>
        <sz val="10"/>
        <color theme="1"/>
        <rFont val="STIXMathJax_Main"/>
      </rPr>
      <t>R</t>
    </r>
    <r>
      <rPr>
        <i/>
        <sz val="7"/>
        <color theme="1"/>
        <rFont val="STIXMathJax_Main"/>
      </rPr>
      <t>sb</t>
    </r>
    <r>
      <rPr>
        <sz val="9"/>
        <color theme="1"/>
        <rFont val="Arial"/>
        <family val="2"/>
        <charset val="204"/>
      </rPr>
      <t xml:space="preserve">Rsb , </t>
    </r>
    <r>
      <rPr>
        <sz val="10"/>
        <color theme="1"/>
        <rFont val="STIXMathJax_Alphabets"/>
      </rPr>
      <t>м</t>
    </r>
    <r>
      <rPr>
        <sz val="7"/>
        <color theme="1"/>
        <rFont val="STIXMathJax_Main"/>
      </rPr>
      <t>3</t>
    </r>
    <r>
      <rPr>
        <sz val="10"/>
        <color theme="1"/>
        <rFont val="STIXMathJax_Main"/>
      </rPr>
      <t>/</t>
    </r>
    <r>
      <rPr>
        <sz val="10"/>
        <color theme="1"/>
        <rFont val="STIXMathJax_Alphabets"/>
      </rPr>
      <t>м</t>
    </r>
    <r>
      <rPr>
        <sz val="7"/>
        <color theme="1"/>
        <rFont val="STIXMathJax_Main"/>
      </rPr>
      <t>3</t>
    </r>
    <r>
      <rPr>
        <sz val="9"/>
        <color theme="1"/>
        <rFont val="Arial"/>
        <family val="2"/>
        <charset val="204"/>
      </rPr>
      <t>м3/м3</t>
    </r>
  </si>
  <si>
    <r>
      <t xml:space="preserve">относительная плотность нефти по воде, </t>
    </r>
    <r>
      <rPr>
        <i/>
        <sz val="10"/>
        <color theme="1"/>
        <rFont val="STIXMathJax_Main"/>
      </rPr>
      <t>γ</t>
    </r>
    <r>
      <rPr>
        <i/>
        <sz val="7"/>
        <color theme="1"/>
        <rFont val="STIXMathJax_Main"/>
      </rPr>
      <t>o</t>
    </r>
    <r>
      <rPr>
        <sz val="9"/>
        <color theme="1"/>
        <rFont val="Arial"/>
        <family val="2"/>
        <charset val="204"/>
      </rPr>
      <t>γo</t>
    </r>
  </si>
  <si>
    <r>
      <t xml:space="preserve">относительная плотность газа на сепараторе, </t>
    </r>
    <r>
      <rPr>
        <i/>
        <sz val="10"/>
        <color theme="1"/>
        <rFont val="STIXMathJax_Main"/>
      </rPr>
      <t>γ</t>
    </r>
    <r>
      <rPr>
        <i/>
        <sz val="7"/>
        <color theme="1"/>
        <rFont val="STIXMathJax_Main"/>
      </rPr>
      <t>g</t>
    </r>
    <r>
      <rPr>
        <sz val="9"/>
        <color theme="1"/>
        <rFont val="Arial"/>
        <family val="2"/>
        <charset val="204"/>
      </rPr>
      <t>γg</t>
    </r>
  </si>
  <si>
    <t>Картинки и таблица по корреляциям для давления насыщения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</si>
</sst>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i/>
      <sz val="10"/>
      <color theme="1"/>
      <name val="STIXMathJax_Main"/>
    </font>
    <font>
      <i/>
      <sz val="7"/>
      <color theme="1"/>
      <name val="STIXMathJax_Main"/>
    </font>
    <font>
      <sz val="10"/>
      <color theme="1"/>
      <name val="STIXMathJax_Alphabets"/>
    </font>
    <font>
      <sz val="7"/>
      <color theme="1"/>
      <name val="STIXMathJax_Main"/>
    </font>
    <font>
      <sz val="10"/>
      <color theme="1"/>
      <name val="STIXMathJax_Main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1F5F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Лист1!$F$21:$F$51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3.3750000000000002E-2</c:v>
                </c:pt>
                <c:pt idx="5">
                  <c:v>5.0625000000000003E-2</c:v>
                </c:pt>
                <c:pt idx="6">
                  <c:v>7.5937500000000005E-2</c:v>
                </c:pt>
                <c:pt idx="7">
                  <c:v>0.11390625000000001</c:v>
                </c:pt>
                <c:pt idx="8">
                  <c:v>0.17085937500000004</c:v>
                </c:pt>
                <c:pt idx="9">
                  <c:v>0.25628906250000005</c:v>
                </c:pt>
                <c:pt idx="10">
                  <c:v>0.38443359375000008</c:v>
                </c:pt>
                <c:pt idx="11">
                  <c:v>0.57665039062500012</c:v>
                </c:pt>
                <c:pt idx="12">
                  <c:v>0.86497558593750012</c:v>
                </c:pt>
                <c:pt idx="13">
                  <c:v>1.2974633789062502</c:v>
                </c:pt>
                <c:pt idx="14">
                  <c:v>1.9461950683593754</c:v>
                </c:pt>
                <c:pt idx="15">
                  <c:v>2.9192926025390631</c:v>
                </c:pt>
                <c:pt idx="16">
                  <c:v>4.3789389038085949</c:v>
                </c:pt>
                <c:pt idx="17">
                  <c:v>6.5684083557128918</c:v>
                </c:pt>
                <c:pt idx="18">
                  <c:v>9.8526125335693386</c:v>
                </c:pt>
                <c:pt idx="19">
                  <c:v>14.778918800354008</c:v>
                </c:pt>
                <c:pt idx="20">
                  <c:v>22.168378200531013</c:v>
                </c:pt>
                <c:pt idx="21">
                  <c:v>33.252567300796521</c:v>
                </c:pt>
                <c:pt idx="22">
                  <c:v>49.878850951194778</c:v>
                </c:pt>
                <c:pt idx="23">
                  <c:v>74.818276426792167</c:v>
                </c:pt>
                <c:pt idx="24">
                  <c:v>112.22741464018824</c:v>
                </c:pt>
                <c:pt idx="25">
                  <c:v>168.34112196028235</c:v>
                </c:pt>
                <c:pt idx="26">
                  <c:v>252.51168294042353</c:v>
                </c:pt>
                <c:pt idx="27">
                  <c:v>378.7675244106353</c:v>
                </c:pt>
                <c:pt idx="28">
                  <c:v>568.15128661595293</c:v>
                </c:pt>
                <c:pt idx="29">
                  <c:v>852.22692992392945</c:v>
                </c:pt>
                <c:pt idx="30">
                  <c:v>1278.3403948858941</c:v>
                </c:pt>
              </c:numCache>
            </c:numRef>
          </c:xVal>
          <c:yVal>
            <c:numRef>
              <c:f>Лист1!$G$21:$G$51</c:f>
              <c:numCache>
                <c:formatCode>General</c:formatCode>
                <c:ptCount val="31"/>
                <c:pt idx="0">
                  <c:v>0</c:v>
                </c:pt>
                <c:pt idx="1">
                  <c:v>6.4645558193945048E-3</c:v>
                </c:pt>
                <c:pt idx="2">
                  <c:v>9.0509556078334687E-3</c:v>
                </c:pt>
                <c:pt idx="3">
                  <c:v>1.2672146347503424E-2</c:v>
                </c:pt>
                <c:pt idx="4">
                  <c:v>1.7742136853876728E-2</c:v>
                </c:pt>
                <c:pt idx="5">
                  <c:v>2.4840576450863606E-2</c:v>
                </c:pt>
                <c:pt idx="6">
                  <c:v>3.4779025970390412E-2</c:v>
                </c:pt>
                <c:pt idx="7">
                  <c:v>4.8693743071612103E-2</c:v>
                </c:pt>
                <c:pt idx="8">
                  <c:v>6.8175589976062698E-2</c:v>
                </c:pt>
                <c:pt idx="9">
                  <c:v>9.5451915901160145E-2</c:v>
                </c:pt>
                <c:pt idx="10">
                  <c:v>0.13364120871416235</c:v>
                </c:pt>
                <c:pt idx="11">
                  <c:v>0.18710962999502492</c:v>
                </c:pt>
                <c:pt idx="12">
                  <c:v>0.26197019597268123</c:v>
                </c:pt>
                <c:pt idx="13">
                  <c:v>0.36678167542627182</c:v>
                </c:pt>
                <c:pt idx="14">
                  <c:v>0.51352710917745747</c:v>
                </c:pt>
                <c:pt idx="15">
                  <c:v>0.71898382478806711</c:v>
                </c:pt>
                <c:pt idx="16">
                  <c:v>1.0066415795163832</c:v>
                </c:pt>
                <c:pt idx="17">
                  <c:v>1.4093881317982844</c:v>
                </c:pt>
                <c:pt idx="18">
                  <c:v>1.9732692812154295</c:v>
                </c:pt>
                <c:pt idx="19">
                  <c:v>2.762753260324565</c:v>
                </c:pt>
                <c:pt idx="20">
                  <c:v>3.8681013534719444</c:v>
                </c:pt>
                <c:pt idx="21">
                  <c:v>5.4156874215302686</c:v>
                </c:pt>
                <c:pt idx="22">
                  <c:v>7.5824461583446707</c:v>
                </c:pt>
                <c:pt idx="23">
                  <c:v>10.616101940379414</c:v>
                </c:pt>
                <c:pt idx="24">
                  <c:v>14.863491023209788</c:v>
                </c:pt>
                <c:pt idx="25">
                  <c:v>20.810215146553336</c:v>
                </c:pt>
                <c:pt idx="26">
                  <c:v>29.136160123459135</c:v>
                </c:pt>
                <c:pt idx="27">
                  <c:v>40.793226824493011</c:v>
                </c:pt>
                <c:pt idx="28">
                  <c:v>57.114161499088112</c:v>
                </c:pt>
                <c:pt idx="29">
                  <c:v>79.964927946943803</c:v>
                </c:pt>
                <c:pt idx="30">
                  <c:v>111.9580421689638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0F-4D7F-A104-E23A46B9D8C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Лист1!$F$21:$F$51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3.3750000000000002E-2</c:v>
                </c:pt>
                <c:pt idx="5">
                  <c:v>5.0625000000000003E-2</c:v>
                </c:pt>
                <c:pt idx="6">
                  <c:v>7.5937500000000005E-2</c:v>
                </c:pt>
                <c:pt idx="7">
                  <c:v>0.11390625000000001</c:v>
                </c:pt>
                <c:pt idx="8">
                  <c:v>0.17085937500000004</c:v>
                </c:pt>
                <c:pt idx="9">
                  <c:v>0.25628906250000005</c:v>
                </c:pt>
                <c:pt idx="10">
                  <c:v>0.38443359375000008</c:v>
                </c:pt>
                <c:pt idx="11">
                  <c:v>0.57665039062500012</c:v>
                </c:pt>
                <c:pt idx="12">
                  <c:v>0.86497558593750012</c:v>
                </c:pt>
                <c:pt idx="13">
                  <c:v>1.2974633789062502</c:v>
                </c:pt>
                <c:pt idx="14">
                  <c:v>1.9461950683593754</c:v>
                </c:pt>
                <c:pt idx="15">
                  <c:v>2.9192926025390631</c:v>
                </c:pt>
                <c:pt idx="16">
                  <c:v>4.3789389038085949</c:v>
                </c:pt>
                <c:pt idx="17">
                  <c:v>6.5684083557128918</c:v>
                </c:pt>
                <c:pt idx="18">
                  <c:v>9.8526125335693386</c:v>
                </c:pt>
                <c:pt idx="19">
                  <c:v>14.778918800354008</c:v>
                </c:pt>
                <c:pt idx="20">
                  <c:v>22.168378200531013</c:v>
                </c:pt>
                <c:pt idx="21">
                  <c:v>33.252567300796521</c:v>
                </c:pt>
                <c:pt idx="22">
                  <c:v>49.878850951194778</c:v>
                </c:pt>
                <c:pt idx="23">
                  <c:v>74.818276426792167</c:v>
                </c:pt>
                <c:pt idx="24">
                  <c:v>112.22741464018824</c:v>
                </c:pt>
                <c:pt idx="25">
                  <c:v>168.34112196028235</c:v>
                </c:pt>
                <c:pt idx="26">
                  <c:v>252.51168294042353</c:v>
                </c:pt>
                <c:pt idx="27">
                  <c:v>378.7675244106353</c:v>
                </c:pt>
                <c:pt idx="28">
                  <c:v>568.15128661595293</c:v>
                </c:pt>
                <c:pt idx="29">
                  <c:v>852.22692992392945</c:v>
                </c:pt>
                <c:pt idx="30">
                  <c:v>1278.3403948858941</c:v>
                </c:pt>
              </c:numCache>
            </c:numRef>
          </c:xVal>
          <c:yVal>
            <c:numRef>
              <c:f>Лист1!$H$21:$H$51</c:f>
              <c:numCache>
                <c:formatCode>General</c:formatCode>
                <c:ptCount val="31"/>
                <c:pt idx="0">
                  <c:v>0.1013</c:v>
                </c:pt>
                <c:pt idx="1">
                  <c:v>0.10341110499957931</c:v>
                </c:pt>
                <c:pt idx="2">
                  <c:v>0.10446665749936897</c:v>
                </c:pt>
                <c:pt idx="3">
                  <c:v>0.10604998624905344</c:v>
                </c:pt>
                <c:pt idx="4">
                  <c:v>0.10842497937358017</c:v>
                </c:pt>
                <c:pt idx="5">
                  <c:v>0.11198746906037024</c:v>
                </c:pt>
                <c:pt idx="6">
                  <c:v>0.11733120359055538</c:v>
                </c:pt>
                <c:pt idx="7">
                  <c:v>0.12534680538583307</c:v>
                </c:pt>
                <c:pt idx="8">
                  <c:v>0.13737020807874958</c:v>
                </c:pt>
                <c:pt idx="9">
                  <c:v>0.15540531211812439</c:v>
                </c:pt>
                <c:pt idx="10">
                  <c:v>0.18245796817718657</c:v>
                </c:pt>
                <c:pt idx="11">
                  <c:v>0.22303695226577985</c:v>
                </c:pt>
                <c:pt idx="12">
                  <c:v>0.28390542839866978</c:v>
                </c:pt>
                <c:pt idx="13">
                  <c:v>0.37520814259800467</c:v>
                </c:pt>
                <c:pt idx="14">
                  <c:v>0.51352710917745747</c:v>
                </c:pt>
                <c:pt idx="15">
                  <c:v>0.71898382478806711</c:v>
                </c:pt>
                <c:pt idx="16">
                  <c:v>1.0066415795163832</c:v>
                </c:pt>
                <c:pt idx="17">
                  <c:v>1.4093881317982844</c:v>
                </c:pt>
                <c:pt idx="18">
                  <c:v>1.9732692812154295</c:v>
                </c:pt>
                <c:pt idx="19">
                  <c:v>2.762753260324565</c:v>
                </c:pt>
                <c:pt idx="20">
                  <c:v>3.8681013534719444</c:v>
                </c:pt>
                <c:pt idx="21">
                  <c:v>5.4156874215302686</c:v>
                </c:pt>
                <c:pt idx="22">
                  <c:v>7.5824461583446707</c:v>
                </c:pt>
                <c:pt idx="23">
                  <c:v>10.616101940379414</c:v>
                </c:pt>
                <c:pt idx="24">
                  <c:v>14.863491023209788</c:v>
                </c:pt>
                <c:pt idx="25">
                  <c:v>20.810215146553336</c:v>
                </c:pt>
                <c:pt idx="26">
                  <c:v>29.136160123459135</c:v>
                </c:pt>
                <c:pt idx="27">
                  <c:v>40.793226824493011</c:v>
                </c:pt>
                <c:pt idx="28">
                  <c:v>57.114161499088112</c:v>
                </c:pt>
                <c:pt idx="29">
                  <c:v>79.964927946943803</c:v>
                </c:pt>
                <c:pt idx="30">
                  <c:v>111.9580421689638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0F-4D7F-A104-E23A46B9D8C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Лист1!$F$21:$F$51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3.3750000000000002E-2</c:v>
                </c:pt>
                <c:pt idx="5">
                  <c:v>5.0625000000000003E-2</c:v>
                </c:pt>
                <c:pt idx="6">
                  <c:v>7.5937500000000005E-2</c:v>
                </c:pt>
                <c:pt idx="7">
                  <c:v>0.11390625000000001</c:v>
                </c:pt>
                <c:pt idx="8">
                  <c:v>0.17085937500000004</c:v>
                </c:pt>
                <c:pt idx="9">
                  <c:v>0.25628906250000005</c:v>
                </c:pt>
                <c:pt idx="10">
                  <c:v>0.38443359375000008</c:v>
                </c:pt>
                <c:pt idx="11">
                  <c:v>0.57665039062500012</c:v>
                </c:pt>
                <c:pt idx="12">
                  <c:v>0.86497558593750012</c:v>
                </c:pt>
                <c:pt idx="13">
                  <c:v>1.2974633789062502</c:v>
                </c:pt>
                <c:pt idx="14">
                  <c:v>1.9461950683593754</c:v>
                </c:pt>
                <c:pt idx="15">
                  <c:v>2.9192926025390631</c:v>
                </c:pt>
                <c:pt idx="16">
                  <c:v>4.3789389038085949</c:v>
                </c:pt>
                <c:pt idx="17">
                  <c:v>6.5684083557128918</c:v>
                </c:pt>
                <c:pt idx="18">
                  <c:v>9.8526125335693386</c:v>
                </c:pt>
                <c:pt idx="19">
                  <c:v>14.778918800354008</c:v>
                </c:pt>
                <c:pt idx="20">
                  <c:v>22.168378200531013</c:v>
                </c:pt>
                <c:pt idx="21">
                  <c:v>33.252567300796521</c:v>
                </c:pt>
                <c:pt idx="22">
                  <c:v>49.878850951194778</c:v>
                </c:pt>
                <c:pt idx="23">
                  <c:v>74.818276426792167</c:v>
                </c:pt>
                <c:pt idx="24">
                  <c:v>112.22741464018824</c:v>
                </c:pt>
                <c:pt idx="25">
                  <c:v>168.34112196028235</c:v>
                </c:pt>
                <c:pt idx="26">
                  <c:v>252.51168294042353</c:v>
                </c:pt>
                <c:pt idx="27">
                  <c:v>378.7675244106353</c:v>
                </c:pt>
                <c:pt idx="28">
                  <c:v>568.15128661595293</c:v>
                </c:pt>
                <c:pt idx="29">
                  <c:v>852.22692992392945</c:v>
                </c:pt>
                <c:pt idx="30">
                  <c:v>1278.3403948858941</c:v>
                </c:pt>
              </c:numCache>
            </c:numRef>
          </c:xVal>
          <c:yVal>
            <c:numRef>
              <c:f>Лист1!$I$21:$I$51</c:f>
              <c:numCache>
                <c:formatCode>General</c:formatCode>
                <c:ptCount val="31"/>
                <c:pt idx="0">
                  <c:v>0</c:v>
                </c:pt>
                <c:pt idx="1">
                  <c:v>1.8262241860140065</c:v>
                </c:pt>
                <c:pt idx="2">
                  <c:v>1.0683482167297684</c:v>
                </c:pt>
                <c:pt idx="3">
                  <c:v>0.69230425572850141</c:v>
                </c:pt>
                <c:pt idx="4">
                  <c:v>0.49222322955729653</c:v>
                </c:pt>
                <c:pt idx="5">
                  <c:v>0.38075449966081831</c:v>
                </c:pt>
                <c:pt idx="6">
                  <c:v>0.31804910827699867</c:v>
                </c:pt>
                <c:pt idx="7">
                  <c:v>0.28497307427641955</c:v>
                </c:pt>
                <c:pt idx="8">
                  <c:v>0.27224075269476083</c:v>
                </c:pt>
                <c:pt idx="9">
                  <c:v>0.27577153775063462</c:v>
                </c:pt>
                <c:pt idx="10">
                  <c:v>0.29469718870351697</c:v>
                </c:pt>
                <c:pt idx="11">
                  <c:v>0.33063143293379893</c:v>
                </c:pt>
                <c:pt idx="12">
                  <c:v>0.38765903663848522</c:v>
                </c:pt>
                <c:pt idx="13">
                  <c:v>0.4728626849564016</c:v>
                </c:pt>
                <c:pt idx="14">
                  <c:v>0.5973823736129833</c:v>
                </c:pt>
                <c:pt idx="15">
                  <c:v>0.77810079531064347</c:v>
                </c:pt>
                <c:pt idx="16">
                  <c:v>1.0400986983559364</c:v>
                </c:pt>
                <c:pt idx="17">
                  <c:v>1.4200106773117571</c:v>
                </c:pt>
                <c:pt idx="18">
                  <c:v>1.9702768824298462</c:v>
                </c:pt>
                <c:pt idx="19">
                  <c:v>2.7639258886746876</c:v>
                </c:pt>
                <c:pt idx="20">
                  <c:v>3.8987960340897696</c:v>
                </c:pt>
                <c:pt idx="21">
                  <c:v>5.4988788659654988</c:v>
                </c:pt>
                <c:pt idx="22">
                  <c:v>7.7087801647707304</c:v>
                </c:pt>
                <c:pt idx="23">
                  <c:v>10.675604149989416</c:v>
                </c:pt>
                <c:pt idx="24">
                  <c:v>14.512114707069271</c:v>
                </c:pt>
                <c:pt idx="25">
                  <c:v>19.237974066949423</c:v>
                </c:pt>
                <c:pt idx="26">
                  <c:v>24.704645107839657</c:v>
                </c:pt>
                <c:pt idx="27">
                  <c:v>30.524815604466955</c:v>
                </c:pt>
                <c:pt idx="28">
                  <c:v>36.044474404417997</c:v>
                </c:pt>
                <c:pt idx="29">
                  <c:v>40.403127647946455</c:v>
                </c:pt>
                <c:pt idx="30">
                  <c:v>42.709145005815749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0F-4D7F-A104-E23A46B9D8C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Лист1!$F$21:$F$51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3.3750000000000002E-2</c:v>
                </c:pt>
                <c:pt idx="5">
                  <c:v>5.0625000000000003E-2</c:v>
                </c:pt>
                <c:pt idx="6">
                  <c:v>7.5937500000000005E-2</c:v>
                </c:pt>
                <c:pt idx="7">
                  <c:v>0.11390625000000001</c:v>
                </c:pt>
                <c:pt idx="8">
                  <c:v>0.17085937500000004</c:v>
                </c:pt>
                <c:pt idx="9">
                  <c:v>0.25628906250000005</c:v>
                </c:pt>
                <c:pt idx="10">
                  <c:v>0.38443359375000008</c:v>
                </c:pt>
                <c:pt idx="11">
                  <c:v>0.57665039062500012</c:v>
                </c:pt>
                <c:pt idx="12">
                  <c:v>0.86497558593750012</c:v>
                </c:pt>
                <c:pt idx="13">
                  <c:v>1.2974633789062502</c:v>
                </c:pt>
                <c:pt idx="14">
                  <c:v>1.9461950683593754</c:v>
                </c:pt>
                <c:pt idx="15">
                  <c:v>2.9192926025390631</c:v>
                </c:pt>
                <c:pt idx="16">
                  <c:v>4.3789389038085949</c:v>
                </c:pt>
                <c:pt idx="17">
                  <c:v>6.5684083557128918</c:v>
                </c:pt>
                <c:pt idx="18">
                  <c:v>9.8526125335693386</c:v>
                </c:pt>
                <c:pt idx="19">
                  <c:v>14.778918800354008</c:v>
                </c:pt>
                <c:pt idx="20">
                  <c:v>22.168378200531013</c:v>
                </c:pt>
                <c:pt idx="21">
                  <c:v>33.252567300796521</c:v>
                </c:pt>
                <c:pt idx="22">
                  <c:v>49.878850951194778</c:v>
                </c:pt>
                <c:pt idx="23">
                  <c:v>74.818276426792167</c:v>
                </c:pt>
                <c:pt idx="24">
                  <c:v>112.22741464018824</c:v>
                </c:pt>
                <c:pt idx="25">
                  <c:v>168.34112196028235</c:v>
                </c:pt>
                <c:pt idx="26">
                  <c:v>252.51168294042353</c:v>
                </c:pt>
                <c:pt idx="27">
                  <c:v>378.7675244106353</c:v>
                </c:pt>
                <c:pt idx="28">
                  <c:v>568.15128661595293</c:v>
                </c:pt>
                <c:pt idx="29">
                  <c:v>852.22692992392945</c:v>
                </c:pt>
                <c:pt idx="30">
                  <c:v>1278.3403948858941</c:v>
                </c:pt>
              </c:numCache>
            </c:numRef>
          </c:xVal>
          <c:yVal>
            <c:numRef>
              <c:f>Лист1!$J$21:$J$51</c:f>
              <c:numCache>
                <c:formatCode>General</c:formatCode>
                <c:ptCount val="31"/>
                <c:pt idx="0">
                  <c:v>0.1013</c:v>
                </c:pt>
                <c:pt idx="1">
                  <c:v>0.1039019453464331</c:v>
                </c:pt>
                <c:pt idx="2">
                  <c:v>0.10520291801964966</c:v>
                </c:pt>
                <c:pt idx="3">
                  <c:v>0.10715437702947449</c:v>
                </c:pt>
                <c:pt idx="4">
                  <c:v>0.11008156554421174</c:v>
                </c:pt>
                <c:pt idx="5">
                  <c:v>0.1144723483163176</c:v>
                </c:pt>
                <c:pt idx="6">
                  <c:v>0.1210585224744764</c:v>
                </c:pt>
                <c:pt idx="7">
                  <c:v>0.13093778371171461</c:v>
                </c:pt>
                <c:pt idx="8">
                  <c:v>0.14575667556757191</c:v>
                </c:pt>
                <c:pt idx="9">
                  <c:v>0.16798501335135785</c:v>
                </c:pt>
                <c:pt idx="10">
                  <c:v>0.2013275200270368</c:v>
                </c:pt>
                <c:pt idx="11">
                  <c:v>0.25134128004055517</c:v>
                </c:pt>
                <c:pt idx="12">
                  <c:v>0.32636192006083276</c:v>
                </c:pt>
                <c:pt idx="13">
                  <c:v>0.43889288009124916</c:v>
                </c:pt>
                <c:pt idx="14">
                  <c:v>0.5973823736129833</c:v>
                </c:pt>
                <c:pt idx="15">
                  <c:v>0.77810079531064347</c:v>
                </c:pt>
                <c:pt idx="16">
                  <c:v>1.0400986983559364</c:v>
                </c:pt>
                <c:pt idx="17">
                  <c:v>1.4200106773117571</c:v>
                </c:pt>
                <c:pt idx="18">
                  <c:v>1.9702768824298462</c:v>
                </c:pt>
                <c:pt idx="19">
                  <c:v>2.7639258886746876</c:v>
                </c:pt>
                <c:pt idx="20">
                  <c:v>3.8987960340897696</c:v>
                </c:pt>
                <c:pt idx="21">
                  <c:v>5.4988788659654988</c:v>
                </c:pt>
                <c:pt idx="22">
                  <c:v>7.7087801647707304</c:v>
                </c:pt>
                <c:pt idx="23">
                  <c:v>10.675604149989416</c:v>
                </c:pt>
                <c:pt idx="24">
                  <c:v>14.512114707069271</c:v>
                </c:pt>
                <c:pt idx="25">
                  <c:v>19.237974066949423</c:v>
                </c:pt>
                <c:pt idx="26">
                  <c:v>24.704645107839657</c:v>
                </c:pt>
                <c:pt idx="27">
                  <c:v>30.524815604466955</c:v>
                </c:pt>
                <c:pt idx="28">
                  <c:v>36.044474404417997</c:v>
                </c:pt>
                <c:pt idx="29">
                  <c:v>42.431167220110012</c:v>
                </c:pt>
                <c:pt idx="30">
                  <c:v>63.596100830165014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0F-4D7F-A104-E23A46B9D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012095"/>
        <c:axId val="1353579391"/>
      </c:scatterChart>
      <c:valAx>
        <c:axId val="138701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3579391"/>
        <c:crosses val="autoZero"/>
        <c:crossBetween val="midCat"/>
      </c:valAx>
      <c:valAx>
        <c:axId val="135357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01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Корреляция Стендинга (1947)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Оригинальная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Лист1!$F$22:$F$51</c:f>
              <c:numCache>
                <c:formatCode>General</c:formatCode>
                <c:ptCount val="30"/>
                <c:pt idx="0">
                  <c:v>0.01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3.3750000000000002E-2</c:v>
                </c:pt>
                <c:pt idx="4">
                  <c:v>5.0625000000000003E-2</c:v>
                </c:pt>
                <c:pt idx="5">
                  <c:v>7.5937500000000005E-2</c:v>
                </c:pt>
                <c:pt idx="6">
                  <c:v>0.11390625000000001</c:v>
                </c:pt>
                <c:pt idx="7">
                  <c:v>0.17085937500000004</c:v>
                </c:pt>
                <c:pt idx="8">
                  <c:v>0.25628906250000005</c:v>
                </c:pt>
                <c:pt idx="9">
                  <c:v>0.38443359375000008</c:v>
                </c:pt>
                <c:pt idx="10">
                  <c:v>0.57665039062500012</c:v>
                </c:pt>
                <c:pt idx="11">
                  <c:v>0.86497558593750012</c:v>
                </c:pt>
                <c:pt idx="12">
                  <c:v>1.2974633789062502</c:v>
                </c:pt>
                <c:pt idx="13">
                  <c:v>1.9461950683593754</c:v>
                </c:pt>
                <c:pt idx="14">
                  <c:v>2.9192926025390631</c:v>
                </c:pt>
                <c:pt idx="15">
                  <c:v>4.3789389038085949</c:v>
                </c:pt>
                <c:pt idx="16">
                  <c:v>6.5684083557128918</c:v>
                </c:pt>
                <c:pt idx="17">
                  <c:v>9.8526125335693386</c:v>
                </c:pt>
                <c:pt idx="18">
                  <c:v>14.778918800354008</c:v>
                </c:pt>
                <c:pt idx="19">
                  <c:v>22.168378200531013</c:v>
                </c:pt>
                <c:pt idx="20">
                  <c:v>33.252567300796521</c:v>
                </c:pt>
                <c:pt idx="21">
                  <c:v>49.878850951194778</c:v>
                </c:pt>
                <c:pt idx="22">
                  <c:v>74.818276426792167</c:v>
                </c:pt>
                <c:pt idx="23">
                  <c:v>112.22741464018824</c:v>
                </c:pt>
                <c:pt idx="24">
                  <c:v>168.34112196028235</c:v>
                </c:pt>
                <c:pt idx="25">
                  <c:v>252.51168294042353</c:v>
                </c:pt>
                <c:pt idx="26">
                  <c:v>378.7675244106353</c:v>
                </c:pt>
                <c:pt idx="27">
                  <c:v>568.15128661595293</c:v>
                </c:pt>
                <c:pt idx="28">
                  <c:v>852.22692992392945</c:v>
                </c:pt>
                <c:pt idx="29">
                  <c:v>1278.3403948858941</c:v>
                </c:pt>
              </c:numCache>
            </c:numRef>
          </c:xVal>
          <c:yVal>
            <c:numRef>
              <c:f>Лист1!$G$22:$G$51</c:f>
              <c:numCache>
                <c:formatCode>General</c:formatCode>
                <c:ptCount val="30"/>
                <c:pt idx="0">
                  <c:v>6.4645558193945048E-3</c:v>
                </c:pt>
                <c:pt idx="1">
                  <c:v>9.0509556078334687E-3</c:v>
                </c:pt>
                <c:pt idx="2">
                  <c:v>1.2672146347503424E-2</c:v>
                </c:pt>
                <c:pt idx="3">
                  <c:v>1.7742136853876728E-2</c:v>
                </c:pt>
                <c:pt idx="4">
                  <c:v>2.4840576450863606E-2</c:v>
                </c:pt>
                <c:pt idx="5">
                  <c:v>3.4779025970390412E-2</c:v>
                </c:pt>
                <c:pt idx="6">
                  <c:v>4.8693743071612103E-2</c:v>
                </c:pt>
                <c:pt idx="7">
                  <c:v>6.8175589976062698E-2</c:v>
                </c:pt>
                <c:pt idx="8">
                  <c:v>9.5451915901160145E-2</c:v>
                </c:pt>
                <c:pt idx="9">
                  <c:v>0.13364120871416235</c:v>
                </c:pt>
                <c:pt idx="10">
                  <c:v>0.18710962999502492</c:v>
                </c:pt>
                <c:pt idx="11">
                  <c:v>0.26197019597268123</c:v>
                </c:pt>
                <c:pt idx="12">
                  <c:v>0.36678167542627182</c:v>
                </c:pt>
                <c:pt idx="13">
                  <c:v>0.51352710917745747</c:v>
                </c:pt>
                <c:pt idx="14">
                  <c:v>0.71898382478806711</c:v>
                </c:pt>
                <c:pt idx="15">
                  <c:v>1.0066415795163832</c:v>
                </c:pt>
                <c:pt idx="16">
                  <c:v>1.4093881317982844</c:v>
                </c:pt>
                <c:pt idx="17">
                  <c:v>1.9732692812154295</c:v>
                </c:pt>
                <c:pt idx="18">
                  <c:v>2.762753260324565</c:v>
                </c:pt>
                <c:pt idx="19">
                  <c:v>3.8681013534719444</c:v>
                </c:pt>
                <c:pt idx="20">
                  <c:v>5.4156874215302686</c:v>
                </c:pt>
                <c:pt idx="21">
                  <c:v>7.5824461583446707</c:v>
                </c:pt>
                <c:pt idx="22">
                  <c:v>10.616101940379414</c:v>
                </c:pt>
                <c:pt idx="23">
                  <c:v>14.863491023209788</c:v>
                </c:pt>
                <c:pt idx="24">
                  <c:v>20.810215146553336</c:v>
                </c:pt>
                <c:pt idx="25">
                  <c:v>29.136160123459135</c:v>
                </c:pt>
                <c:pt idx="26">
                  <c:v>40.793226824493011</c:v>
                </c:pt>
                <c:pt idx="27">
                  <c:v>57.114161499088112</c:v>
                </c:pt>
                <c:pt idx="28">
                  <c:v>79.964927946943803</c:v>
                </c:pt>
                <c:pt idx="29">
                  <c:v>111.9580421689638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90-4AB4-869B-A4DC40052C65}"/>
            </c:ext>
          </c:extLst>
        </c:ser>
        <c:ser>
          <c:idx val="1"/>
          <c:order val="1"/>
          <c:tx>
            <c:v>Скорректированная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Лист1!$F$22:$F$51</c:f>
              <c:numCache>
                <c:formatCode>General</c:formatCode>
                <c:ptCount val="30"/>
                <c:pt idx="0">
                  <c:v>0.01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3.3750000000000002E-2</c:v>
                </c:pt>
                <c:pt idx="4">
                  <c:v>5.0625000000000003E-2</c:v>
                </c:pt>
                <c:pt idx="5">
                  <c:v>7.5937500000000005E-2</c:v>
                </c:pt>
                <c:pt idx="6">
                  <c:v>0.11390625000000001</c:v>
                </c:pt>
                <c:pt idx="7">
                  <c:v>0.17085937500000004</c:v>
                </c:pt>
                <c:pt idx="8">
                  <c:v>0.25628906250000005</c:v>
                </c:pt>
                <c:pt idx="9">
                  <c:v>0.38443359375000008</c:v>
                </c:pt>
                <c:pt idx="10">
                  <c:v>0.57665039062500012</c:v>
                </c:pt>
                <c:pt idx="11">
                  <c:v>0.86497558593750012</c:v>
                </c:pt>
                <c:pt idx="12">
                  <c:v>1.2974633789062502</c:v>
                </c:pt>
                <c:pt idx="13">
                  <c:v>1.9461950683593754</c:v>
                </c:pt>
                <c:pt idx="14">
                  <c:v>2.9192926025390631</c:v>
                </c:pt>
                <c:pt idx="15">
                  <c:v>4.3789389038085949</c:v>
                </c:pt>
                <c:pt idx="16">
                  <c:v>6.5684083557128918</c:v>
                </c:pt>
                <c:pt idx="17">
                  <c:v>9.8526125335693386</c:v>
                </c:pt>
                <c:pt idx="18">
                  <c:v>14.778918800354008</c:v>
                </c:pt>
                <c:pt idx="19">
                  <c:v>22.168378200531013</c:v>
                </c:pt>
                <c:pt idx="20">
                  <c:v>33.252567300796521</c:v>
                </c:pt>
                <c:pt idx="21">
                  <c:v>49.878850951194778</c:v>
                </c:pt>
                <c:pt idx="22">
                  <c:v>74.818276426792167</c:v>
                </c:pt>
                <c:pt idx="23">
                  <c:v>112.22741464018824</c:v>
                </c:pt>
                <c:pt idx="24">
                  <c:v>168.34112196028235</c:v>
                </c:pt>
                <c:pt idx="25">
                  <c:v>252.51168294042353</c:v>
                </c:pt>
                <c:pt idx="26">
                  <c:v>378.7675244106353</c:v>
                </c:pt>
                <c:pt idx="27">
                  <c:v>568.15128661595293</c:v>
                </c:pt>
                <c:pt idx="28">
                  <c:v>852.22692992392945</c:v>
                </c:pt>
                <c:pt idx="29">
                  <c:v>1278.3403948858941</c:v>
                </c:pt>
              </c:numCache>
            </c:numRef>
          </c:xVal>
          <c:yVal>
            <c:numRef>
              <c:f>Лист1!$H$22:$H$51</c:f>
              <c:numCache>
                <c:formatCode>General</c:formatCode>
                <c:ptCount val="30"/>
                <c:pt idx="0">
                  <c:v>0.10341110499957931</c:v>
                </c:pt>
                <c:pt idx="1">
                  <c:v>0.10446665749936897</c:v>
                </c:pt>
                <c:pt idx="2">
                  <c:v>0.10604998624905344</c:v>
                </c:pt>
                <c:pt idx="3">
                  <c:v>0.10842497937358017</c:v>
                </c:pt>
                <c:pt idx="4">
                  <c:v>0.11198746906037024</c:v>
                </c:pt>
                <c:pt idx="5">
                  <c:v>0.11733120359055538</c:v>
                </c:pt>
                <c:pt idx="6">
                  <c:v>0.12534680538583307</c:v>
                </c:pt>
                <c:pt idx="7">
                  <c:v>0.13737020807874958</c:v>
                </c:pt>
                <c:pt idx="8">
                  <c:v>0.15540531211812439</c:v>
                </c:pt>
                <c:pt idx="9">
                  <c:v>0.18245796817718657</c:v>
                </c:pt>
                <c:pt idx="10">
                  <c:v>0.22303695226577985</c:v>
                </c:pt>
                <c:pt idx="11">
                  <c:v>0.28390542839866978</c:v>
                </c:pt>
                <c:pt idx="12">
                  <c:v>0.37520814259800467</c:v>
                </c:pt>
                <c:pt idx="13">
                  <c:v>0.51352710917745747</c:v>
                </c:pt>
                <c:pt idx="14">
                  <c:v>0.71898382478806711</c:v>
                </c:pt>
                <c:pt idx="15">
                  <c:v>1.0066415795163832</c:v>
                </c:pt>
                <c:pt idx="16">
                  <c:v>1.4093881317982844</c:v>
                </c:pt>
                <c:pt idx="17">
                  <c:v>1.9732692812154295</c:v>
                </c:pt>
                <c:pt idx="18">
                  <c:v>2.762753260324565</c:v>
                </c:pt>
                <c:pt idx="19">
                  <c:v>3.8681013534719444</c:v>
                </c:pt>
                <c:pt idx="20">
                  <c:v>5.4156874215302686</c:v>
                </c:pt>
                <c:pt idx="21">
                  <c:v>7.5824461583446707</c:v>
                </c:pt>
                <c:pt idx="22">
                  <c:v>10.616101940379414</c:v>
                </c:pt>
                <c:pt idx="23">
                  <c:v>14.863491023209788</c:v>
                </c:pt>
                <c:pt idx="24">
                  <c:v>20.810215146553336</c:v>
                </c:pt>
                <c:pt idx="25">
                  <c:v>29.136160123459135</c:v>
                </c:pt>
                <c:pt idx="26">
                  <c:v>40.793226824493011</c:v>
                </c:pt>
                <c:pt idx="27">
                  <c:v>57.114161499088112</c:v>
                </c:pt>
                <c:pt idx="28">
                  <c:v>79.964927946943803</c:v>
                </c:pt>
                <c:pt idx="29">
                  <c:v>111.9580421689638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390-4AB4-869B-A4DC40052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012095"/>
        <c:axId val="1353579391"/>
      </c:scatterChart>
      <c:valAx>
        <c:axId val="13870120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</a:t>
                </a:r>
                <a:r>
                  <a:rPr lang="ru-RU" baseline="0"/>
                  <a:t> при давлении насыщения, м</a:t>
                </a:r>
                <a:r>
                  <a:rPr lang="ru-RU" baseline="30000"/>
                  <a:t>3</a:t>
                </a:r>
                <a:r>
                  <a:rPr lang="ru-RU" baseline="0"/>
                  <a:t>/м</a:t>
                </a:r>
                <a:r>
                  <a:rPr lang="ru-RU" baseline="30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3579391"/>
        <c:crosses val="autoZero"/>
        <c:crossBetween val="midCat"/>
      </c:valAx>
      <c:valAx>
        <c:axId val="13535793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 насыщения, МПа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012095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Корреляция Валко</a:t>
            </a:r>
            <a:r>
              <a:rPr lang="ru-RU" baseline="0"/>
              <a:t> Маккена (2003)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784276242926272E-2"/>
          <c:y val="0.13082888782544186"/>
          <c:w val="0.91020223628115859"/>
          <c:h val="0.69604891165023497"/>
        </c:manualLayout>
      </c:layout>
      <c:scatterChart>
        <c:scatterStyle val="smoothMarker"/>
        <c:varyColors val="0"/>
        <c:ser>
          <c:idx val="0"/>
          <c:order val="0"/>
          <c:tx>
            <c:v>Оригинальная (2002)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Лист1!$F$22:$F$51</c:f>
              <c:numCache>
                <c:formatCode>General</c:formatCode>
                <c:ptCount val="30"/>
                <c:pt idx="0">
                  <c:v>0.01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3.3750000000000002E-2</c:v>
                </c:pt>
                <c:pt idx="4">
                  <c:v>5.0625000000000003E-2</c:v>
                </c:pt>
                <c:pt idx="5">
                  <c:v>7.5937500000000005E-2</c:v>
                </c:pt>
                <c:pt idx="6">
                  <c:v>0.11390625000000001</c:v>
                </c:pt>
                <c:pt idx="7">
                  <c:v>0.17085937500000004</c:v>
                </c:pt>
                <c:pt idx="8">
                  <c:v>0.25628906250000005</c:v>
                </c:pt>
                <c:pt idx="9">
                  <c:v>0.38443359375000008</c:v>
                </c:pt>
                <c:pt idx="10">
                  <c:v>0.57665039062500012</c:v>
                </c:pt>
                <c:pt idx="11">
                  <c:v>0.86497558593750012</c:v>
                </c:pt>
                <c:pt idx="12">
                  <c:v>1.2974633789062502</c:v>
                </c:pt>
                <c:pt idx="13">
                  <c:v>1.9461950683593754</c:v>
                </c:pt>
                <c:pt idx="14">
                  <c:v>2.9192926025390631</c:v>
                </c:pt>
                <c:pt idx="15">
                  <c:v>4.3789389038085949</c:v>
                </c:pt>
                <c:pt idx="16">
                  <c:v>6.5684083557128918</c:v>
                </c:pt>
                <c:pt idx="17">
                  <c:v>9.8526125335693386</c:v>
                </c:pt>
                <c:pt idx="18">
                  <c:v>14.778918800354008</c:v>
                </c:pt>
                <c:pt idx="19">
                  <c:v>22.168378200531013</c:v>
                </c:pt>
                <c:pt idx="20">
                  <c:v>33.252567300796521</c:v>
                </c:pt>
                <c:pt idx="21">
                  <c:v>49.878850951194778</c:v>
                </c:pt>
                <c:pt idx="22">
                  <c:v>74.818276426792167</c:v>
                </c:pt>
                <c:pt idx="23">
                  <c:v>112.22741464018824</c:v>
                </c:pt>
                <c:pt idx="24">
                  <c:v>168.34112196028235</c:v>
                </c:pt>
                <c:pt idx="25">
                  <c:v>252.51168294042353</c:v>
                </c:pt>
                <c:pt idx="26">
                  <c:v>378.7675244106353</c:v>
                </c:pt>
                <c:pt idx="27">
                  <c:v>568.15128661595293</c:v>
                </c:pt>
                <c:pt idx="28">
                  <c:v>852.22692992392945</c:v>
                </c:pt>
                <c:pt idx="29">
                  <c:v>1278.3403948858941</c:v>
                </c:pt>
              </c:numCache>
            </c:numRef>
          </c:xVal>
          <c:yVal>
            <c:numRef>
              <c:f>Лист1!$I$22:$I$51</c:f>
              <c:numCache>
                <c:formatCode>General</c:formatCode>
                <c:ptCount val="30"/>
                <c:pt idx="0">
                  <c:v>1.8262241860140065</c:v>
                </c:pt>
                <c:pt idx="1">
                  <c:v>1.0683482167297684</c:v>
                </c:pt>
                <c:pt idx="2">
                  <c:v>0.69230425572850141</c:v>
                </c:pt>
                <c:pt idx="3">
                  <c:v>0.49222322955729653</c:v>
                </c:pt>
                <c:pt idx="4">
                  <c:v>0.38075449966081831</c:v>
                </c:pt>
                <c:pt idx="5">
                  <c:v>0.31804910827699867</c:v>
                </c:pt>
                <c:pt idx="6">
                  <c:v>0.28497307427641955</c:v>
                </c:pt>
                <c:pt idx="7">
                  <c:v>0.27224075269476083</c:v>
                </c:pt>
                <c:pt idx="8">
                  <c:v>0.27577153775063462</c:v>
                </c:pt>
                <c:pt idx="9">
                  <c:v>0.29469718870351697</c:v>
                </c:pt>
                <c:pt idx="10">
                  <c:v>0.33063143293379893</c:v>
                </c:pt>
                <c:pt idx="11">
                  <c:v>0.38765903663848522</c:v>
                </c:pt>
                <c:pt idx="12">
                  <c:v>0.4728626849564016</c:v>
                </c:pt>
                <c:pt idx="13">
                  <c:v>0.5973823736129833</c:v>
                </c:pt>
                <c:pt idx="14">
                  <c:v>0.77810079531064347</c:v>
                </c:pt>
                <c:pt idx="15">
                  <c:v>1.0400986983559364</c:v>
                </c:pt>
                <c:pt idx="16">
                  <c:v>1.4200106773117571</c:v>
                </c:pt>
                <c:pt idx="17">
                  <c:v>1.9702768824298462</c:v>
                </c:pt>
                <c:pt idx="18">
                  <c:v>2.7639258886746876</c:v>
                </c:pt>
                <c:pt idx="19">
                  <c:v>3.8987960340897696</c:v>
                </c:pt>
                <c:pt idx="20">
                  <c:v>5.4988788659654988</c:v>
                </c:pt>
                <c:pt idx="21">
                  <c:v>7.7087801647707304</c:v>
                </c:pt>
                <c:pt idx="22">
                  <c:v>10.675604149989416</c:v>
                </c:pt>
                <c:pt idx="23">
                  <c:v>14.512114707069271</c:v>
                </c:pt>
                <c:pt idx="24">
                  <c:v>19.237974066949423</c:v>
                </c:pt>
                <c:pt idx="25">
                  <c:v>24.704645107839657</c:v>
                </c:pt>
                <c:pt idx="26">
                  <c:v>30.524815604466955</c:v>
                </c:pt>
                <c:pt idx="27">
                  <c:v>36.044474404417997</c:v>
                </c:pt>
                <c:pt idx="28">
                  <c:v>40.403127647946455</c:v>
                </c:pt>
                <c:pt idx="29">
                  <c:v>42.709145005815749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6B-4B9A-A47F-29CF31BBCBE7}"/>
            </c:ext>
          </c:extLst>
        </c:ser>
        <c:ser>
          <c:idx val="1"/>
          <c:order val="1"/>
          <c:tx>
            <c:v>Скорректированные ассимптоты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Лист1!$F$22:$F$51</c:f>
              <c:numCache>
                <c:formatCode>General</c:formatCode>
                <c:ptCount val="30"/>
                <c:pt idx="0">
                  <c:v>0.01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3.3750000000000002E-2</c:v>
                </c:pt>
                <c:pt idx="4">
                  <c:v>5.0625000000000003E-2</c:v>
                </c:pt>
                <c:pt idx="5">
                  <c:v>7.5937500000000005E-2</c:v>
                </c:pt>
                <c:pt idx="6">
                  <c:v>0.11390625000000001</c:v>
                </c:pt>
                <c:pt idx="7">
                  <c:v>0.17085937500000004</c:v>
                </c:pt>
                <c:pt idx="8">
                  <c:v>0.25628906250000005</c:v>
                </c:pt>
                <c:pt idx="9">
                  <c:v>0.38443359375000008</c:v>
                </c:pt>
                <c:pt idx="10">
                  <c:v>0.57665039062500012</c:v>
                </c:pt>
                <c:pt idx="11">
                  <c:v>0.86497558593750012</c:v>
                </c:pt>
                <c:pt idx="12">
                  <c:v>1.2974633789062502</c:v>
                </c:pt>
                <c:pt idx="13">
                  <c:v>1.9461950683593754</c:v>
                </c:pt>
                <c:pt idx="14">
                  <c:v>2.9192926025390631</c:v>
                </c:pt>
                <c:pt idx="15">
                  <c:v>4.3789389038085949</c:v>
                </c:pt>
                <c:pt idx="16">
                  <c:v>6.5684083557128918</c:v>
                </c:pt>
                <c:pt idx="17">
                  <c:v>9.8526125335693386</c:v>
                </c:pt>
                <c:pt idx="18">
                  <c:v>14.778918800354008</c:v>
                </c:pt>
                <c:pt idx="19">
                  <c:v>22.168378200531013</c:v>
                </c:pt>
                <c:pt idx="20">
                  <c:v>33.252567300796521</c:v>
                </c:pt>
                <c:pt idx="21">
                  <c:v>49.878850951194778</c:v>
                </c:pt>
                <c:pt idx="22">
                  <c:v>74.818276426792167</c:v>
                </c:pt>
                <c:pt idx="23">
                  <c:v>112.22741464018824</c:v>
                </c:pt>
                <c:pt idx="24">
                  <c:v>168.34112196028235</c:v>
                </c:pt>
                <c:pt idx="25">
                  <c:v>252.51168294042353</c:v>
                </c:pt>
                <c:pt idx="26">
                  <c:v>378.7675244106353</c:v>
                </c:pt>
                <c:pt idx="27">
                  <c:v>568.15128661595293</c:v>
                </c:pt>
                <c:pt idx="28">
                  <c:v>852.22692992392945</c:v>
                </c:pt>
                <c:pt idx="29">
                  <c:v>1278.3403948858941</c:v>
                </c:pt>
              </c:numCache>
            </c:numRef>
          </c:xVal>
          <c:yVal>
            <c:numRef>
              <c:f>Лист1!$J$22:$J$51</c:f>
              <c:numCache>
                <c:formatCode>General</c:formatCode>
                <c:ptCount val="30"/>
                <c:pt idx="0">
                  <c:v>0.1039019453464331</c:v>
                </c:pt>
                <c:pt idx="1">
                  <c:v>0.10520291801964966</c:v>
                </c:pt>
                <c:pt idx="2">
                  <c:v>0.10715437702947449</c:v>
                </c:pt>
                <c:pt idx="3">
                  <c:v>0.11008156554421174</c:v>
                </c:pt>
                <c:pt idx="4">
                  <c:v>0.1144723483163176</c:v>
                </c:pt>
                <c:pt idx="5">
                  <c:v>0.1210585224744764</c:v>
                </c:pt>
                <c:pt idx="6">
                  <c:v>0.13093778371171461</c:v>
                </c:pt>
                <c:pt idx="7">
                  <c:v>0.14575667556757191</c:v>
                </c:pt>
                <c:pt idx="8">
                  <c:v>0.16798501335135785</c:v>
                </c:pt>
                <c:pt idx="9">
                  <c:v>0.2013275200270368</c:v>
                </c:pt>
                <c:pt idx="10">
                  <c:v>0.25134128004055517</c:v>
                </c:pt>
                <c:pt idx="11">
                  <c:v>0.32636192006083276</c:v>
                </c:pt>
                <c:pt idx="12">
                  <c:v>0.43889288009124916</c:v>
                </c:pt>
                <c:pt idx="13">
                  <c:v>0.5973823736129833</c:v>
                </c:pt>
                <c:pt idx="14">
                  <c:v>0.77810079531064347</c:v>
                </c:pt>
                <c:pt idx="15">
                  <c:v>1.0400986983559364</c:v>
                </c:pt>
                <c:pt idx="16">
                  <c:v>1.4200106773117571</c:v>
                </c:pt>
                <c:pt idx="17">
                  <c:v>1.9702768824298462</c:v>
                </c:pt>
                <c:pt idx="18">
                  <c:v>2.7639258886746876</c:v>
                </c:pt>
                <c:pt idx="19">
                  <c:v>3.8987960340897696</c:v>
                </c:pt>
                <c:pt idx="20">
                  <c:v>5.4988788659654988</c:v>
                </c:pt>
                <c:pt idx="21">
                  <c:v>7.7087801647707304</c:v>
                </c:pt>
                <c:pt idx="22">
                  <c:v>10.675604149989416</c:v>
                </c:pt>
                <c:pt idx="23">
                  <c:v>14.512114707069271</c:v>
                </c:pt>
                <c:pt idx="24">
                  <c:v>19.237974066949423</c:v>
                </c:pt>
                <c:pt idx="25">
                  <c:v>24.704645107839657</c:v>
                </c:pt>
                <c:pt idx="26">
                  <c:v>30.524815604466955</c:v>
                </c:pt>
                <c:pt idx="27">
                  <c:v>36.044474404417997</c:v>
                </c:pt>
                <c:pt idx="28">
                  <c:v>42.431167220110012</c:v>
                </c:pt>
                <c:pt idx="29">
                  <c:v>63.596100830165014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6B-4B9A-A47F-29CF31BBC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012095"/>
        <c:axId val="1353579391"/>
      </c:scatterChart>
      <c:valAx>
        <c:axId val="13870120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</a:t>
                </a:r>
                <a:r>
                  <a:rPr lang="ru-RU" baseline="0"/>
                  <a:t> при давлении насыщения, м</a:t>
                </a:r>
                <a:r>
                  <a:rPr lang="ru-RU" baseline="30000"/>
                  <a:t>3</a:t>
                </a:r>
                <a:r>
                  <a:rPr lang="ru-RU" baseline="0"/>
                  <a:t>/м</a:t>
                </a:r>
                <a:r>
                  <a:rPr lang="ru-RU" baseline="30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3579391"/>
        <c:crosses val="autoZero"/>
        <c:crossBetween val="midCat"/>
      </c:valAx>
      <c:valAx>
        <c:axId val="13535793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 насыщения, МПа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01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Лист1!$F$21:$F$51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3.3750000000000002E-2</c:v>
                </c:pt>
                <c:pt idx="5">
                  <c:v>5.0625000000000003E-2</c:v>
                </c:pt>
                <c:pt idx="6">
                  <c:v>7.5937500000000005E-2</c:v>
                </c:pt>
                <c:pt idx="7">
                  <c:v>0.11390625000000001</c:v>
                </c:pt>
                <c:pt idx="8">
                  <c:v>0.17085937500000004</c:v>
                </c:pt>
                <c:pt idx="9">
                  <c:v>0.25628906250000005</c:v>
                </c:pt>
                <c:pt idx="10">
                  <c:v>0.38443359375000008</c:v>
                </c:pt>
                <c:pt idx="11">
                  <c:v>0.57665039062500012</c:v>
                </c:pt>
                <c:pt idx="12">
                  <c:v>0.86497558593750012</c:v>
                </c:pt>
                <c:pt idx="13">
                  <c:v>1.2974633789062502</c:v>
                </c:pt>
                <c:pt idx="14">
                  <c:v>1.9461950683593754</c:v>
                </c:pt>
                <c:pt idx="15">
                  <c:v>2.9192926025390631</c:v>
                </c:pt>
                <c:pt idx="16">
                  <c:v>4.3789389038085949</c:v>
                </c:pt>
                <c:pt idx="17">
                  <c:v>6.5684083557128918</c:v>
                </c:pt>
                <c:pt idx="18">
                  <c:v>9.8526125335693386</c:v>
                </c:pt>
                <c:pt idx="19">
                  <c:v>14.778918800354008</c:v>
                </c:pt>
                <c:pt idx="20">
                  <c:v>22.168378200531013</c:v>
                </c:pt>
                <c:pt idx="21">
                  <c:v>33.252567300796521</c:v>
                </c:pt>
                <c:pt idx="22">
                  <c:v>49.878850951194778</c:v>
                </c:pt>
                <c:pt idx="23">
                  <c:v>74.818276426792167</c:v>
                </c:pt>
                <c:pt idx="24">
                  <c:v>112.22741464018824</c:v>
                </c:pt>
                <c:pt idx="25">
                  <c:v>168.34112196028235</c:v>
                </c:pt>
                <c:pt idx="26">
                  <c:v>252.51168294042353</c:v>
                </c:pt>
                <c:pt idx="27">
                  <c:v>378.7675244106353</c:v>
                </c:pt>
                <c:pt idx="28">
                  <c:v>568.15128661595293</c:v>
                </c:pt>
                <c:pt idx="29">
                  <c:v>852.22692992392945</c:v>
                </c:pt>
                <c:pt idx="30">
                  <c:v>1278.3403948858941</c:v>
                </c:pt>
              </c:numCache>
            </c:numRef>
          </c:xVal>
          <c:yVal>
            <c:numRef>
              <c:f>Лист1!$I$21:$I$51</c:f>
              <c:numCache>
                <c:formatCode>General</c:formatCode>
                <c:ptCount val="31"/>
                <c:pt idx="0">
                  <c:v>0</c:v>
                </c:pt>
                <c:pt idx="1">
                  <c:v>1.8262241860140065</c:v>
                </c:pt>
                <c:pt idx="2">
                  <c:v>1.0683482167297684</c:v>
                </c:pt>
                <c:pt idx="3">
                  <c:v>0.69230425572850141</c:v>
                </c:pt>
                <c:pt idx="4">
                  <c:v>0.49222322955729653</c:v>
                </c:pt>
                <c:pt idx="5">
                  <c:v>0.38075449966081831</c:v>
                </c:pt>
                <c:pt idx="6">
                  <c:v>0.31804910827699867</c:v>
                </c:pt>
                <c:pt idx="7">
                  <c:v>0.28497307427641955</c:v>
                </c:pt>
                <c:pt idx="8">
                  <c:v>0.27224075269476083</c:v>
                </c:pt>
                <c:pt idx="9">
                  <c:v>0.27577153775063462</c:v>
                </c:pt>
                <c:pt idx="10">
                  <c:v>0.29469718870351697</c:v>
                </c:pt>
                <c:pt idx="11">
                  <c:v>0.33063143293379893</c:v>
                </c:pt>
                <c:pt idx="12">
                  <c:v>0.38765903663848522</c:v>
                </c:pt>
                <c:pt idx="13">
                  <c:v>0.4728626849564016</c:v>
                </c:pt>
                <c:pt idx="14">
                  <c:v>0.5973823736129833</c:v>
                </c:pt>
                <c:pt idx="15">
                  <c:v>0.77810079531064347</c:v>
                </c:pt>
                <c:pt idx="16">
                  <c:v>1.0400986983559364</c:v>
                </c:pt>
                <c:pt idx="17">
                  <c:v>1.4200106773117571</c:v>
                </c:pt>
                <c:pt idx="18">
                  <c:v>1.9702768824298462</c:v>
                </c:pt>
                <c:pt idx="19">
                  <c:v>2.7639258886746876</c:v>
                </c:pt>
                <c:pt idx="20">
                  <c:v>3.8987960340897696</c:v>
                </c:pt>
                <c:pt idx="21">
                  <c:v>5.4988788659654988</c:v>
                </c:pt>
                <c:pt idx="22">
                  <c:v>7.7087801647707304</c:v>
                </c:pt>
                <c:pt idx="23">
                  <c:v>10.675604149989416</c:v>
                </c:pt>
                <c:pt idx="24">
                  <c:v>14.512114707069271</c:v>
                </c:pt>
                <c:pt idx="25">
                  <c:v>19.237974066949423</c:v>
                </c:pt>
                <c:pt idx="26">
                  <c:v>24.704645107839657</c:v>
                </c:pt>
                <c:pt idx="27">
                  <c:v>30.524815604466955</c:v>
                </c:pt>
                <c:pt idx="28">
                  <c:v>36.044474404417997</c:v>
                </c:pt>
                <c:pt idx="29">
                  <c:v>40.403127647946455</c:v>
                </c:pt>
                <c:pt idx="30">
                  <c:v>42.709145005815749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57-4F23-B5F7-2011DF968B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Лист1!$F$21:$F$51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3.3750000000000002E-2</c:v>
                </c:pt>
                <c:pt idx="5">
                  <c:v>5.0625000000000003E-2</c:v>
                </c:pt>
                <c:pt idx="6">
                  <c:v>7.5937500000000005E-2</c:v>
                </c:pt>
                <c:pt idx="7">
                  <c:v>0.11390625000000001</c:v>
                </c:pt>
                <c:pt idx="8">
                  <c:v>0.17085937500000004</c:v>
                </c:pt>
                <c:pt idx="9">
                  <c:v>0.25628906250000005</c:v>
                </c:pt>
                <c:pt idx="10">
                  <c:v>0.38443359375000008</c:v>
                </c:pt>
                <c:pt idx="11">
                  <c:v>0.57665039062500012</c:v>
                </c:pt>
                <c:pt idx="12">
                  <c:v>0.86497558593750012</c:v>
                </c:pt>
                <c:pt idx="13">
                  <c:v>1.2974633789062502</c:v>
                </c:pt>
                <c:pt idx="14">
                  <c:v>1.9461950683593754</c:v>
                </c:pt>
                <c:pt idx="15">
                  <c:v>2.9192926025390631</c:v>
                </c:pt>
                <c:pt idx="16">
                  <c:v>4.3789389038085949</c:v>
                </c:pt>
                <c:pt idx="17">
                  <c:v>6.5684083557128918</c:v>
                </c:pt>
                <c:pt idx="18">
                  <c:v>9.8526125335693386</c:v>
                </c:pt>
                <c:pt idx="19">
                  <c:v>14.778918800354008</c:v>
                </c:pt>
                <c:pt idx="20">
                  <c:v>22.168378200531013</c:v>
                </c:pt>
                <c:pt idx="21">
                  <c:v>33.252567300796521</c:v>
                </c:pt>
                <c:pt idx="22">
                  <c:v>49.878850951194778</c:v>
                </c:pt>
                <c:pt idx="23">
                  <c:v>74.818276426792167</c:v>
                </c:pt>
                <c:pt idx="24">
                  <c:v>112.22741464018824</c:v>
                </c:pt>
                <c:pt idx="25">
                  <c:v>168.34112196028235</c:v>
                </c:pt>
                <c:pt idx="26">
                  <c:v>252.51168294042353</c:v>
                </c:pt>
                <c:pt idx="27">
                  <c:v>378.7675244106353</c:v>
                </c:pt>
                <c:pt idx="28">
                  <c:v>568.15128661595293</c:v>
                </c:pt>
                <c:pt idx="29">
                  <c:v>852.22692992392945</c:v>
                </c:pt>
                <c:pt idx="30">
                  <c:v>1278.3403948858941</c:v>
                </c:pt>
              </c:numCache>
            </c:numRef>
          </c:xVal>
          <c:yVal>
            <c:numRef>
              <c:f>Лист1!$J$21:$J$51</c:f>
              <c:numCache>
                <c:formatCode>General</c:formatCode>
                <c:ptCount val="31"/>
                <c:pt idx="0">
                  <c:v>0.1013</c:v>
                </c:pt>
                <c:pt idx="1">
                  <c:v>0.1039019453464331</c:v>
                </c:pt>
                <c:pt idx="2">
                  <c:v>0.10520291801964966</c:v>
                </c:pt>
                <c:pt idx="3">
                  <c:v>0.10715437702947449</c:v>
                </c:pt>
                <c:pt idx="4">
                  <c:v>0.11008156554421174</c:v>
                </c:pt>
                <c:pt idx="5">
                  <c:v>0.1144723483163176</c:v>
                </c:pt>
                <c:pt idx="6">
                  <c:v>0.1210585224744764</c:v>
                </c:pt>
                <c:pt idx="7">
                  <c:v>0.13093778371171461</c:v>
                </c:pt>
                <c:pt idx="8">
                  <c:v>0.14575667556757191</c:v>
                </c:pt>
                <c:pt idx="9">
                  <c:v>0.16798501335135785</c:v>
                </c:pt>
                <c:pt idx="10">
                  <c:v>0.2013275200270368</c:v>
                </c:pt>
                <c:pt idx="11">
                  <c:v>0.25134128004055517</c:v>
                </c:pt>
                <c:pt idx="12">
                  <c:v>0.32636192006083276</c:v>
                </c:pt>
                <c:pt idx="13">
                  <c:v>0.43889288009124916</c:v>
                </c:pt>
                <c:pt idx="14">
                  <c:v>0.5973823736129833</c:v>
                </c:pt>
                <c:pt idx="15">
                  <c:v>0.77810079531064347</c:v>
                </c:pt>
                <c:pt idx="16">
                  <c:v>1.0400986983559364</c:v>
                </c:pt>
                <c:pt idx="17">
                  <c:v>1.4200106773117571</c:v>
                </c:pt>
                <c:pt idx="18">
                  <c:v>1.9702768824298462</c:v>
                </c:pt>
                <c:pt idx="19">
                  <c:v>2.7639258886746876</c:v>
                </c:pt>
                <c:pt idx="20">
                  <c:v>3.8987960340897696</c:v>
                </c:pt>
                <c:pt idx="21">
                  <c:v>5.4988788659654988</c:v>
                </c:pt>
                <c:pt idx="22">
                  <c:v>7.7087801647707304</c:v>
                </c:pt>
                <c:pt idx="23">
                  <c:v>10.675604149989416</c:v>
                </c:pt>
                <c:pt idx="24">
                  <c:v>14.512114707069271</c:v>
                </c:pt>
                <c:pt idx="25">
                  <c:v>19.237974066949423</c:v>
                </c:pt>
                <c:pt idx="26">
                  <c:v>24.704645107839657</c:v>
                </c:pt>
                <c:pt idx="27">
                  <c:v>30.524815604466955</c:v>
                </c:pt>
                <c:pt idx="28">
                  <c:v>36.044474404417997</c:v>
                </c:pt>
                <c:pt idx="29">
                  <c:v>42.431167220110012</c:v>
                </c:pt>
                <c:pt idx="30">
                  <c:v>63.596100830165014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57-4F23-B5F7-2011DF968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012095"/>
        <c:axId val="1353579391"/>
      </c:scatterChart>
      <c:valAx>
        <c:axId val="138701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3579391"/>
        <c:crosses val="autoZero"/>
        <c:crossBetween val="midCat"/>
      </c:valAx>
      <c:valAx>
        <c:axId val="135357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01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16</xdr:row>
      <xdr:rowOff>180974</xdr:rowOff>
    </xdr:from>
    <xdr:to>
      <xdr:col>21</xdr:col>
      <xdr:colOff>485775</xdr:colOff>
      <xdr:row>35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4E98B5-11B2-4A7D-9222-F70C2FB9A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21</xdr:col>
      <xdr:colOff>495300</xdr:colOff>
      <xdr:row>55</xdr:row>
      <xdr:rowOff>171451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E6C991A-98F6-4879-BA77-FDDE14FFB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21</xdr:col>
      <xdr:colOff>495300</xdr:colOff>
      <xdr:row>75</xdr:row>
      <xdr:rowOff>171451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681E220-27F1-4029-9059-5C71F81CE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76200</xdr:colOff>
      <xdr:row>56</xdr:row>
      <xdr:rowOff>180975</xdr:rowOff>
    </xdr:from>
    <xdr:to>
      <xdr:col>10</xdr:col>
      <xdr:colOff>561975</xdr:colOff>
      <xdr:row>76</xdr:row>
      <xdr:rowOff>9525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0B4D508-1BF9-4D6E-B670-FDF5A7C1B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2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unf_Bubblepoint_Standing"/>
      <definedName name="unf_Bubblepoint_Valko_McCainSI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17458-C8B2-49C0-BBB2-0C178A203600}">
  <sheetPr codeName="Лист1"/>
  <dimension ref="D2:K51"/>
  <sheetViews>
    <sheetView tabSelected="1" topLeftCell="D1" zoomScale="110" zoomScaleNormal="110" workbookViewId="0">
      <selection activeCell="E2" sqref="E2"/>
    </sheetView>
  </sheetViews>
  <sheetFormatPr defaultRowHeight="15"/>
  <cols>
    <col min="4" max="4" width="21.85546875" customWidth="1"/>
  </cols>
  <sheetData>
    <row r="2" spans="4:11">
      <c r="E2" t="s">
        <v>9</v>
      </c>
    </row>
    <row r="7" spans="4:11">
      <c r="D7" s="1" t="s">
        <v>0</v>
      </c>
      <c r="E7" s="2" t="s">
        <v>1</v>
      </c>
      <c r="F7" s="2" t="s">
        <v>2</v>
      </c>
      <c r="G7" s="2" t="s">
        <v>3</v>
      </c>
    </row>
    <row r="8" spans="4:11" ht="37.5">
      <c r="D8" s="3" t="s">
        <v>4</v>
      </c>
      <c r="E8" s="4">
        <v>82</v>
      </c>
      <c r="F8" s="4">
        <v>2193</v>
      </c>
      <c r="G8" s="4">
        <v>6700</v>
      </c>
      <c r="I8">
        <f>E8/14.7</f>
        <v>5.5782312925170068</v>
      </c>
      <c r="J8">
        <f t="shared" ref="J8:K8" si="0">F8/14.7</f>
        <v>149.18367346938777</v>
      </c>
      <c r="K8">
        <f t="shared" si="0"/>
        <v>455.78231292517012</v>
      </c>
    </row>
    <row r="9" spans="4:11">
      <c r="D9" s="5" t="s">
        <v>5</v>
      </c>
      <c r="E9" s="6">
        <v>60</v>
      </c>
      <c r="F9" s="6">
        <v>185</v>
      </c>
      <c r="G9" s="6">
        <v>342</v>
      </c>
      <c r="I9" s="6">
        <v>15.5</v>
      </c>
      <c r="J9" s="6">
        <v>85</v>
      </c>
      <c r="K9" s="6">
        <v>172</v>
      </c>
    </row>
    <row r="10" spans="4:11" ht="36.75">
      <c r="D10" s="3" t="s">
        <v>6</v>
      </c>
      <c r="E10" s="4">
        <v>10</v>
      </c>
      <c r="F10" s="4">
        <v>588</v>
      </c>
      <c r="G10" s="4">
        <v>2216</v>
      </c>
      <c r="I10">
        <f>E10/5.61</f>
        <v>1.7825311942959001</v>
      </c>
      <c r="J10">
        <f t="shared" ref="J10:K10" si="1">F10/5.61</f>
        <v>104.81283422459893</v>
      </c>
      <c r="K10">
        <f t="shared" si="1"/>
        <v>395.00891265597147</v>
      </c>
    </row>
    <row r="11" spans="4:11" ht="36.75">
      <c r="D11" s="5" t="s">
        <v>7</v>
      </c>
      <c r="E11" s="6">
        <v>6</v>
      </c>
      <c r="F11" s="6">
        <v>35.700000000000003</v>
      </c>
      <c r="G11" s="6">
        <v>63.7</v>
      </c>
    </row>
    <row r="12" spans="4:11" ht="36.75">
      <c r="D12" s="7" t="s">
        <v>8</v>
      </c>
      <c r="E12" s="8">
        <v>0.55500000000000005</v>
      </c>
      <c r="F12" s="8">
        <v>0.83799999999999997</v>
      </c>
      <c r="G12" s="8">
        <v>1.6850000000000001</v>
      </c>
      <c r="I12" s="8">
        <v>0.72399999999999998</v>
      </c>
      <c r="J12" s="8">
        <v>0.84599999999999997</v>
      </c>
      <c r="K12">
        <v>1.02</v>
      </c>
    </row>
    <row r="15" spans="4:11">
      <c r="F15">
        <v>0.9</v>
      </c>
    </row>
    <row r="16" spans="4:11">
      <c r="E16">
        <v>60</v>
      </c>
      <c r="F16">
        <f>273+E16</f>
        <v>333</v>
      </c>
    </row>
    <row r="17" spans="4:10">
      <c r="F17">
        <v>0.86</v>
      </c>
    </row>
    <row r="21" spans="4:10">
      <c r="D21">
        <v>1.5</v>
      </c>
      <c r="F21">
        <v>0</v>
      </c>
      <c r="G21">
        <f>[1]!unf_Bubblepoint_Standing(F21,$F$15,$F$16,$F$17)</f>
        <v>0</v>
      </c>
      <c r="H21">
        <v>0.1013</v>
      </c>
      <c r="I21" t="e">
        <f>[1]!unf_Bubblepoint_Valko_McCainSI(F21,$F$15,$F$16,$F$17)</f>
        <v>#VALUE!</v>
      </c>
      <c r="J21">
        <v>0.1013</v>
      </c>
    </row>
    <row r="22" spans="4:10">
      <c r="F22">
        <v>0.01</v>
      </c>
      <c r="G22">
        <f>[1]!unf_Bubblepoint_Standing(F22,$F$15,$F$16,$F$17)</f>
        <v>6.4645558193945048E-3</v>
      </c>
      <c r="H22">
        <v>0.10341110499957931</v>
      </c>
      <c r="I22">
        <f>[1]!unf_Bubblepoint_Valko_McCainSI(F22,$F$15,$F$16,$F$17)</f>
        <v>1.8262241860140065</v>
      </c>
      <c r="J22">
        <v>0.1039019453464331</v>
      </c>
    </row>
    <row r="23" spans="4:10">
      <c r="F23">
        <f t="shared" ref="F23:F51" si="2">F22*$D$21</f>
        <v>1.4999999999999999E-2</v>
      </c>
      <c r="G23">
        <f>[1]!unf_Bubblepoint_Standing(F23,$F$15,$F$16,$F$17)</f>
        <v>9.0509556078334687E-3</v>
      </c>
      <c r="H23">
        <v>0.10446665749936897</v>
      </c>
      <c r="I23">
        <f>[1]!unf_Bubblepoint_Valko_McCainSI(F23,$F$15,$F$16,$F$17)</f>
        <v>1.0683482167297684</v>
      </c>
      <c r="J23">
        <v>0.10520291801964966</v>
      </c>
    </row>
    <row r="24" spans="4:10">
      <c r="F24">
        <f t="shared" si="2"/>
        <v>2.2499999999999999E-2</v>
      </c>
      <c r="G24">
        <f>[1]!unf_Bubblepoint_Standing(F24,$F$15,$F$16,$F$17)</f>
        <v>1.2672146347503424E-2</v>
      </c>
      <c r="H24">
        <v>0.10604998624905344</v>
      </c>
      <c r="I24">
        <f>[1]!unf_Bubblepoint_Valko_McCainSI(F24,$F$15,$F$16,$F$17)</f>
        <v>0.69230425572850141</v>
      </c>
      <c r="J24">
        <v>0.10715437702947449</v>
      </c>
    </row>
    <row r="25" spans="4:10">
      <c r="F25">
        <f t="shared" si="2"/>
        <v>3.3750000000000002E-2</v>
      </c>
      <c r="G25">
        <f>[1]!unf_Bubblepoint_Standing(F25,$F$15,$F$16,$F$17)</f>
        <v>1.7742136853876728E-2</v>
      </c>
      <c r="H25">
        <v>0.10842497937358017</v>
      </c>
      <c r="I25">
        <f>[1]!unf_Bubblepoint_Valko_McCainSI(F25,$F$15,$F$16,$F$17)</f>
        <v>0.49222322955729653</v>
      </c>
      <c r="J25">
        <v>0.11008156554421174</v>
      </c>
    </row>
    <row r="26" spans="4:10">
      <c r="F26">
        <f t="shared" si="2"/>
        <v>5.0625000000000003E-2</v>
      </c>
      <c r="G26">
        <f>[1]!unf_Bubblepoint_Standing(F26,$F$15,$F$16,$F$17)</f>
        <v>2.4840576450863606E-2</v>
      </c>
      <c r="H26">
        <v>0.11198746906037024</v>
      </c>
      <c r="I26">
        <f>[1]!unf_Bubblepoint_Valko_McCainSI(F26,$F$15,$F$16,$F$17)</f>
        <v>0.38075449966081831</v>
      </c>
      <c r="J26">
        <v>0.1144723483163176</v>
      </c>
    </row>
    <row r="27" spans="4:10">
      <c r="F27">
        <f t="shared" si="2"/>
        <v>7.5937500000000005E-2</v>
      </c>
      <c r="G27">
        <f>[1]!unf_Bubblepoint_Standing(F27,$F$15,$F$16,$F$17)</f>
        <v>3.4779025970390412E-2</v>
      </c>
      <c r="H27">
        <v>0.11733120359055538</v>
      </c>
      <c r="I27">
        <f>[1]!unf_Bubblepoint_Valko_McCainSI(F27,$F$15,$F$16,$F$17)</f>
        <v>0.31804910827699867</v>
      </c>
      <c r="J27">
        <v>0.1210585224744764</v>
      </c>
    </row>
    <row r="28" spans="4:10">
      <c r="F28">
        <f t="shared" si="2"/>
        <v>0.11390625000000001</v>
      </c>
      <c r="G28">
        <f>[1]!unf_Bubblepoint_Standing(F28,$F$15,$F$16,$F$17)</f>
        <v>4.8693743071612103E-2</v>
      </c>
      <c r="H28">
        <v>0.12534680538583307</v>
      </c>
      <c r="I28">
        <f>[1]!unf_Bubblepoint_Valko_McCainSI(F28,$F$15,$F$16,$F$17)</f>
        <v>0.28497307427641955</v>
      </c>
      <c r="J28">
        <v>0.13093778371171461</v>
      </c>
    </row>
    <row r="29" spans="4:10">
      <c r="F29">
        <f t="shared" si="2"/>
        <v>0.17085937500000004</v>
      </c>
      <c r="G29">
        <f>[1]!unf_Bubblepoint_Standing(F29,$F$15,$F$16,$F$17)</f>
        <v>6.8175589976062698E-2</v>
      </c>
      <c r="H29">
        <v>0.13737020807874958</v>
      </c>
      <c r="I29">
        <f>[1]!unf_Bubblepoint_Valko_McCainSI(F29,$F$15,$F$16,$F$17)</f>
        <v>0.27224075269476083</v>
      </c>
      <c r="J29">
        <v>0.14575667556757191</v>
      </c>
    </row>
    <row r="30" spans="4:10">
      <c r="F30">
        <f t="shared" si="2"/>
        <v>0.25628906250000005</v>
      </c>
      <c r="G30">
        <f>[1]!unf_Bubblepoint_Standing(F30,$F$15,$F$16,$F$17)</f>
        <v>9.5451915901160145E-2</v>
      </c>
      <c r="H30">
        <v>0.15540531211812439</v>
      </c>
      <c r="I30">
        <f>[1]!unf_Bubblepoint_Valko_McCainSI(F30,$F$15,$F$16,$F$17)</f>
        <v>0.27577153775063462</v>
      </c>
      <c r="J30">
        <v>0.16798501335135785</v>
      </c>
    </row>
    <row r="31" spans="4:10">
      <c r="F31">
        <f t="shared" si="2"/>
        <v>0.38443359375000008</v>
      </c>
      <c r="G31">
        <f>[1]!unf_Bubblepoint_Standing(F31,$F$15,$F$16,$F$17)</f>
        <v>0.13364120871416235</v>
      </c>
      <c r="H31">
        <v>0.18245796817718657</v>
      </c>
      <c r="I31">
        <f>[1]!unf_Bubblepoint_Valko_McCainSI(F31,$F$15,$F$16,$F$17)</f>
        <v>0.29469718870351697</v>
      </c>
      <c r="J31">
        <v>0.2013275200270368</v>
      </c>
    </row>
    <row r="32" spans="4:10">
      <c r="F32">
        <f t="shared" si="2"/>
        <v>0.57665039062500012</v>
      </c>
      <c r="G32">
        <f>[1]!unf_Bubblepoint_Standing(F32,$F$15,$F$16,$F$17)</f>
        <v>0.18710962999502492</v>
      </c>
      <c r="H32">
        <v>0.22303695226577985</v>
      </c>
      <c r="I32">
        <f>[1]!unf_Bubblepoint_Valko_McCainSI(F32,$F$15,$F$16,$F$17)</f>
        <v>0.33063143293379893</v>
      </c>
      <c r="J32">
        <v>0.25134128004055517</v>
      </c>
    </row>
    <row r="33" spans="6:10">
      <c r="F33">
        <f t="shared" si="2"/>
        <v>0.86497558593750012</v>
      </c>
      <c r="G33">
        <f>[1]!unf_Bubblepoint_Standing(F33,$F$15,$F$16,$F$17)</f>
        <v>0.26197019597268123</v>
      </c>
      <c r="H33">
        <v>0.28390542839866978</v>
      </c>
      <c r="I33">
        <f>[1]!unf_Bubblepoint_Valko_McCainSI(F33,$F$15,$F$16,$F$17)</f>
        <v>0.38765903663848522</v>
      </c>
      <c r="J33">
        <v>0.32636192006083276</v>
      </c>
    </row>
    <row r="34" spans="6:10">
      <c r="F34">
        <f t="shared" si="2"/>
        <v>1.2974633789062502</v>
      </c>
      <c r="G34">
        <f>[1]!unf_Bubblepoint_Standing(F34,$F$15,$F$16,$F$17)</f>
        <v>0.36678167542627182</v>
      </c>
      <c r="H34">
        <v>0.37520814259800467</v>
      </c>
      <c r="I34">
        <f>[1]!unf_Bubblepoint_Valko_McCainSI(F34,$F$15,$F$16,$F$17)</f>
        <v>0.4728626849564016</v>
      </c>
      <c r="J34">
        <v>0.43889288009124916</v>
      </c>
    </row>
    <row r="35" spans="6:10">
      <c r="F35">
        <f t="shared" si="2"/>
        <v>1.9461950683593754</v>
      </c>
      <c r="G35">
        <f>[1]!unf_Bubblepoint_Standing(F35,$F$15,$F$16,$F$17)</f>
        <v>0.51352710917745747</v>
      </c>
      <c r="H35">
        <v>0.51352710917745747</v>
      </c>
      <c r="I35">
        <f>[1]!unf_Bubblepoint_Valko_McCainSI(F35,$F$15,$F$16,$F$17)</f>
        <v>0.5973823736129833</v>
      </c>
      <c r="J35">
        <v>0.5973823736129833</v>
      </c>
    </row>
    <row r="36" spans="6:10">
      <c r="F36">
        <f t="shared" si="2"/>
        <v>2.9192926025390631</v>
      </c>
      <c r="G36">
        <f>[1]!unf_Bubblepoint_Standing(F36,$F$15,$F$16,$F$17)</f>
        <v>0.71898382478806711</v>
      </c>
      <c r="H36">
        <v>0.71898382478806711</v>
      </c>
      <c r="I36">
        <f>[1]!unf_Bubblepoint_Valko_McCainSI(F36,$F$15,$F$16,$F$17)</f>
        <v>0.77810079531064347</v>
      </c>
      <c r="J36">
        <v>0.77810079531064347</v>
      </c>
    </row>
    <row r="37" spans="6:10">
      <c r="F37">
        <f t="shared" si="2"/>
        <v>4.3789389038085949</v>
      </c>
      <c r="G37">
        <f>[1]!unf_Bubblepoint_Standing(F37,$F$15,$F$16,$F$17)</f>
        <v>1.0066415795163832</v>
      </c>
      <c r="H37">
        <v>1.0066415795163832</v>
      </c>
      <c r="I37">
        <f>[1]!unf_Bubblepoint_Valko_McCainSI(F37,$F$15,$F$16,$F$17)</f>
        <v>1.0400986983559364</v>
      </c>
      <c r="J37">
        <v>1.0400986983559364</v>
      </c>
    </row>
    <row r="38" spans="6:10">
      <c r="F38">
        <f t="shared" si="2"/>
        <v>6.5684083557128918</v>
      </c>
      <c r="G38">
        <f>[1]!unf_Bubblepoint_Standing(F38,$F$15,$F$16,$F$17)</f>
        <v>1.4093881317982844</v>
      </c>
      <c r="H38">
        <v>1.4093881317982844</v>
      </c>
      <c r="I38">
        <f>[1]!unf_Bubblepoint_Valko_McCainSI(F38,$F$15,$F$16,$F$17)</f>
        <v>1.4200106773117571</v>
      </c>
      <c r="J38">
        <v>1.4200106773117571</v>
      </c>
    </row>
    <row r="39" spans="6:10">
      <c r="F39">
        <f t="shared" si="2"/>
        <v>9.8526125335693386</v>
      </c>
      <c r="G39">
        <f>[1]!unf_Bubblepoint_Standing(F39,$F$15,$F$16,$F$17)</f>
        <v>1.9732692812154295</v>
      </c>
      <c r="H39">
        <v>1.9732692812154295</v>
      </c>
      <c r="I39">
        <f>[1]!unf_Bubblepoint_Valko_McCainSI(F39,$F$15,$F$16,$F$17)</f>
        <v>1.9702768824298462</v>
      </c>
      <c r="J39">
        <v>1.9702768824298462</v>
      </c>
    </row>
    <row r="40" spans="6:10">
      <c r="F40">
        <f t="shared" si="2"/>
        <v>14.778918800354008</v>
      </c>
      <c r="G40">
        <f>[1]!unf_Bubblepoint_Standing(F40,$F$15,$F$16,$F$17)</f>
        <v>2.762753260324565</v>
      </c>
      <c r="H40">
        <v>2.762753260324565</v>
      </c>
      <c r="I40">
        <f>[1]!unf_Bubblepoint_Valko_McCainSI(F40,$F$15,$F$16,$F$17)</f>
        <v>2.7639258886746876</v>
      </c>
      <c r="J40">
        <v>2.7639258886746876</v>
      </c>
    </row>
    <row r="41" spans="6:10">
      <c r="F41">
        <f t="shared" si="2"/>
        <v>22.168378200531013</v>
      </c>
      <c r="G41">
        <f>[1]!unf_Bubblepoint_Standing(F41,$F$15,$F$16,$F$17)</f>
        <v>3.8681013534719444</v>
      </c>
      <c r="H41">
        <v>3.8681013534719444</v>
      </c>
      <c r="I41">
        <f>[1]!unf_Bubblepoint_Valko_McCainSI(F41,$F$15,$F$16,$F$17)</f>
        <v>3.8987960340897696</v>
      </c>
      <c r="J41">
        <v>3.8987960340897696</v>
      </c>
    </row>
    <row r="42" spans="6:10">
      <c r="F42">
        <f t="shared" si="2"/>
        <v>33.252567300796521</v>
      </c>
      <c r="G42">
        <f>[1]!unf_Bubblepoint_Standing(F42,$F$15,$F$16,$F$17)</f>
        <v>5.4156874215302686</v>
      </c>
      <c r="H42">
        <v>5.4156874215302686</v>
      </c>
      <c r="I42">
        <f>[1]!unf_Bubblepoint_Valko_McCainSI(F42,$F$15,$F$16,$F$17)</f>
        <v>5.4988788659654988</v>
      </c>
      <c r="J42">
        <v>5.4988788659654988</v>
      </c>
    </row>
    <row r="43" spans="6:10">
      <c r="F43">
        <f t="shared" si="2"/>
        <v>49.878850951194778</v>
      </c>
      <c r="G43">
        <f>[1]!unf_Bubblepoint_Standing(F43,$F$15,$F$16,$F$17)</f>
        <v>7.5824461583446707</v>
      </c>
      <c r="H43">
        <v>7.5824461583446707</v>
      </c>
      <c r="I43">
        <f>[1]!unf_Bubblepoint_Valko_McCainSI(F43,$F$15,$F$16,$F$17)</f>
        <v>7.7087801647707304</v>
      </c>
      <c r="J43">
        <v>7.7087801647707304</v>
      </c>
    </row>
    <row r="44" spans="6:10">
      <c r="F44">
        <f t="shared" si="2"/>
        <v>74.818276426792167</v>
      </c>
      <c r="G44">
        <f>[1]!unf_Bubblepoint_Standing(F44,$F$15,$F$16,$F$17)</f>
        <v>10.616101940379414</v>
      </c>
      <c r="H44">
        <v>10.616101940379414</v>
      </c>
      <c r="I44">
        <f>[1]!unf_Bubblepoint_Valko_McCainSI(F44,$F$15,$F$16,$F$17)</f>
        <v>10.675604149989416</v>
      </c>
      <c r="J44">
        <v>10.675604149989416</v>
      </c>
    </row>
    <row r="45" spans="6:10">
      <c r="F45">
        <f t="shared" si="2"/>
        <v>112.22741464018824</v>
      </c>
      <c r="G45">
        <f>[1]!unf_Bubblepoint_Standing(F45,$F$15,$F$16,$F$17)</f>
        <v>14.863491023209788</v>
      </c>
      <c r="H45">
        <v>14.863491023209788</v>
      </c>
      <c r="I45">
        <f>[1]!unf_Bubblepoint_Valko_McCainSI(F45,$F$15,$F$16,$F$17)</f>
        <v>14.512114707069271</v>
      </c>
      <c r="J45">
        <v>14.512114707069271</v>
      </c>
    </row>
    <row r="46" spans="6:10">
      <c r="F46">
        <f t="shared" si="2"/>
        <v>168.34112196028235</v>
      </c>
      <c r="G46">
        <f>[1]!unf_Bubblepoint_Standing(F46,$F$15,$F$16,$F$17)</f>
        <v>20.810215146553336</v>
      </c>
      <c r="H46">
        <v>20.810215146553336</v>
      </c>
      <c r="I46">
        <f>[1]!unf_Bubblepoint_Valko_McCainSI(F46,$F$15,$F$16,$F$17)</f>
        <v>19.237974066949423</v>
      </c>
      <c r="J46">
        <v>19.237974066949423</v>
      </c>
    </row>
    <row r="47" spans="6:10">
      <c r="F47">
        <f t="shared" si="2"/>
        <v>252.51168294042353</v>
      </c>
      <c r="G47">
        <f>[1]!unf_Bubblepoint_Standing(F47,$F$15,$F$16,$F$17)</f>
        <v>29.136160123459135</v>
      </c>
      <c r="H47">
        <v>29.136160123459135</v>
      </c>
      <c r="I47">
        <f>[1]!unf_Bubblepoint_Valko_McCainSI(F47,$F$15,$F$16,$F$17)</f>
        <v>24.704645107839657</v>
      </c>
      <c r="J47">
        <v>24.704645107839657</v>
      </c>
    </row>
    <row r="48" spans="6:10">
      <c r="F48">
        <f t="shared" si="2"/>
        <v>378.7675244106353</v>
      </c>
      <c r="G48">
        <f>[1]!unf_Bubblepoint_Standing(F48,$F$15,$F$16,$F$17)</f>
        <v>40.793226824493011</v>
      </c>
      <c r="H48">
        <v>40.793226824493011</v>
      </c>
      <c r="I48">
        <f>[1]!unf_Bubblepoint_Valko_McCainSI(F48,$F$15,$F$16,$F$17)</f>
        <v>30.524815604466955</v>
      </c>
      <c r="J48">
        <v>30.524815604466955</v>
      </c>
    </row>
    <row r="49" spans="6:10">
      <c r="F49">
        <f t="shared" si="2"/>
        <v>568.15128661595293</v>
      </c>
      <c r="G49">
        <f>[1]!unf_Bubblepoint_Standing(F49,$F$15,$F$16,$F$17)</f>
        <v>57.114161499088112</v>
      </c>
      <c r="H49">
        <v>57.114161499088112</v>
      </c>
      <c r="I49">
        <f>[1]!unf_Bubblepoint_Valko_McCainSI(F49,$F$15,$F$16,$F$17)</f>
        <v>36.044474404417997</v>
      </c>
      <c r="J49">
        <v>36.044474404417997</v>
      </c>
    </row>
    <row r="50" spans="6:10">
      <c r="F50">
        <f t="shared" si="2"/>
        <v>852.22692992392945</v>
      </c>
      <c r="G50">
        <f>[1]!unf_Bubblepoint_Standing(F50,$F$15,$F$16,$F$17)</f>
        <v>79.964927946943803</v>
      </c>
      <c r="H50">
        <v>79.964927946943803</v>
      </c>
      <c r="I50">
        <f>[1]!unf_Bubblepoint_Valko_McCainSI(F50,$F$15,$F$16,$F$17)</f>
        <v>40.403127647946455</v>
      </c>
      <c r="J50">
        <v>42.431167220110012</v>
      </c>
    </row>
    <row r="51" spans="6:10">
      <c r="F51">
        <f t="shared" si="2"/>
        <v>1278.3403948858941</v>
      </c>
      <c r="G51">
        <f>[1]!unf_Bubblepoint_Standing(F51,$F$15,$F$16,$F$17)</f>
        <v>111.9580421689638</v>
      </c>
      <c r="H51">
        <v>111.9580421689638</v>
      </c>
      <c r="I51">
        <f>[1]!unf_Bubblepoint_Valko_McCainSI(F51,$F$15,$F$16,$F$17)</f>
        <v>42.709145005815749</v>
      </c>
      <c r="J51">
        <v>63.596100830165014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Хабибуллин</dc:creator>
  <cp:lastModifiedBy>Ринат Хабибуллин</cp:lastModifiedBy>
  <dcterms:created xsi:type="dcterms:W3CDTF">2018-05-17T15:14:33Z</dcterms:created>
  <dcterms:modified xsi:type="dcterms:W3CDTF">2018-05-18T06:30:13Z</dcterms:modified>
</cp:coreProperties>
</file>