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1.xml" ContentType="application/vnd.openxmlformats-officedocument.themeOverrid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426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REGO\Desktop\"/>
    </mc:Choice>
  </mc:AlternateContent>
  <bookViews>
    <workbookView xWindow="0" yWindow="0" windowWidth="11385" windowHeight="7695" firstSheet="3" activeTab="3"/>
  </bookViews>
  <sheets>
    <sheet name="Documentation" sheetId="6" r:id="rId1"/>
    <sheet name="4 May 2015 Revenue Detail" sheetId="3" r:id="rId2"/>
    <sheet name="11 May 2015 Revenue Detail" sheetId="5" r:id="rId3"/>
    <sheet name="11 May 2015 Revenue Chart" sheetId="8" r:id="rId4"/>
    <sheet name="2016 Revenue Projection" sheetId="4" r:id="rId5"/>
    <sheet name="Credit Card Transactions" sheetId="2" r:id="rId6"/>
  </sheets>
  <externalReferences>
    <externalReference r:id="rId7"/>
  </externalReferences>
  <definedNames>
    <definedName name="a">'[1]Business Data'!#REF!</definedName>
    <definedName name="Line">'[1]Business Data'!#REF!</definedName>
    <definedName name="Owner">'[1]Business Data'!#REF!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2" l="1"/>
  <c r="D11" i="2"/>
  <c r="B11" i="2"/>
  <c r="C8" i="4"/>
  <c r="C9" i="4"/>
  <c r="C10" i="4"/>
  <c r="C11" i="4"/>
  <c r="C7" i="4"/>
  <c r="K6" i="3" l="1"/>
  <c r="K7" i="3"/>
  <c r="K8" i="3"/>
  <c r="K9" i="3"/>
  <c r="K10" i="3"/>
  <c r="K11" i="3"/>
  <c r="K5" i="3"/>
  <c r="J12" i="5" l="1"/>
  <c r="I12" i="5"/>
  <c r="H12" i="5"/>
  <c r="G12" i="5"/>
  <c r="F12" i="5"/>
  <c r="E12" i="5"/>
  <c r="D12" i="5"/>
  <c r="C12" i="5"/>
  <c r="B12" i="5"/>
  <c r="K11" i="5"/>
  <c r="K10" i="5"/>
  <c r="K9" i="5"/>
  <c r="K8" i="5"/>
  <c r="K7" i="5"/>
  <c r="K6" i="5"/>
  <c r="K5" i="5"/>
  <c r="B12" i="4"/>
  <c r="C9" i="2"/>
  <c r="D9" i="2"/>
  <c r="B9" i="2"/>
  <c r="C12" i="4"/>
  <c r="K12" i="5" l="1"/>
  <c r="B14" i="5" s="1"/>
  <c r="J14" i="5" l="1"/>
  <c r="I14" i="5"/>
  <c r="H14" i="5"/>
  <c r="G14" i="5"/>
  <c r="F14" i="5"/>
  <c r="E14" i="5"/>
  <c r="D14" i="5"/>
  <c r="C14" i="5"/>
  <c r="J12" i="3" l="1"/>
  <c r="I12" i="3"/>
  <c r="H12" i="3"/>
  <c r="G12" i="3"/>
  <c r="F12" i="3"/>
  <c r="E12" i="3"/>
  <c r="D12" i="3"/>
  <c r="C12" i="3"/>
  <c r="B12" i="3"/>
  <c r="K12" i="3" l="1"/>
  <c r="C14" i="3" s="1"/>
  <c r="B14" i="3" l="1"/>
  <c r="J14" i="3"/>
  <c r="I14" i="3"/>
  <c r="H14" i="3"/>
  <c r="G14" i="3"/>
  <c r="F14" i="3"/>
  <c r="E14" i="3"/>
  <c r="D14" i="3"/>
</calcChain>
</file>

<file path=xl/sharedStrings.xml><?xml version="1.0" encoding="utf-8"?>
<sst xmlns="http://schemas.openxmlformats.org/spreadsheetml/2006/main" count="66" uniqueCount="39">
  <si>
    <t>Flex Cab Company</t>
  </si>
  <si>
    <t>Area</t>
  </si>
  <si>
    <t>Downtown</t>
  </si>
  <si>
    <t>North of Downtown</t>
  </si>
  <si>
    <t>South of Downtown</t>
  </si>
  <si>
    <t>East of Downtown</t>
  </si>
  <si>
    <t>West of Downtown</t>
  </si>
  <si>
    <t>Total</t>
  </si>
  <si>
    <t>Revenue Detail</t>
  </si>
  <si>
    <t>Percent of total</t>
  </si>
  <si>
    <t>Week of May 4, 2015</t>
  </si>
  <si>
    <t>Week of May 11, 2015</t>
  </si>
  <si>
    <t>Date</t>
  </si>
  <si>
    <t>Charts</t>
  </si>
  <si>
    <t>Zone 1</t>
  </si>
  <si>
    <t>Zone 2</t>
  </si>
  <si>
    <t>Zone 3</t>
  </si>
  <si>
    <t>Zone 4</t>
  </si>
  <si>
    <t>Zone 5</t>
  </si>
  <si>
    <t>Zone 6</t>
  </si>
  <si>
    <t>Zone 7</t>
  </si>
  <si>
    <t>Zone 8</t>
  </si>
  <si>
    <t>Zone 9</t>
  </si>
  <si>
    <t>Projected Number of Credit Card Transactions</t>
  </si>
  <si>
    <t>Flat Transaction Cost</t>
  </si>
  <si>
    <t>2016</t>
  </si>
  <si>
    <t>2017</t>
  </si>
  <si>
    <t>2018</t>
  </si>
  <si>
    <t>Citywide Total</t>
  </si>
  <si>
    <t>2016 Revenue Projection</t>
  </si>
  <si>
    <t>Share of Revenue (Estimated)</t>
  </si>
  <si>
    <t>Annual Revenue (Estimated)</t>
  </si>
  <si>
    <t>Weekly Citywide Revenue (Estimated)</t>
  </si>
  <si>
    <r>
      <t>Shelly Cashman</t>
    </r>
    <r>
      <rPr>
        <sz val="10"/>
        <rFont val="Century Gothic"/>
        <family val="2"/>
      </rPr>
      <t xml:space="preserve"> Excel 2013</t>
    </r>
  </si>
  <si>
    <t>Author:</t>
  </si>
  <si>
    <t>Gregory Szymanski</t>
  </si>
  <si>
    <t>Note: Do not edit this sheet. If your name does not appear in cell B6, please download a new copy of the file from the SAM website.</t>
  </si>
  <si>
    <t>Chapter 3: SAM Project 1a</t>
  </si>
  <si>
    <t>Format a Revenue Report with Charts and Graphs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</si>
</sst>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&quot;$&quot;#,##0.00"/>
    <numFmt numFmtId="166" formatCode="[$-F800]dddd\,\ mmmm\ dd\,\ yyyy"/>
    <numFmt numFmtId="167" formatCode="&quot;$&quot;#,##0"/>
    <numFmt numFmtId="168" formatCode="_(* #,##0_);_(* \(#,##0\);_(* &quot;-&quot;??_);_(@_)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4"/>
      <color theme="0"/>
      <name val="Calibri"/>
      <family val="2"/>
      <scheme val="minor"/>
    </font>
    <font>
      <sz val="10"/>
      <name val="Arial"/>
      <family val="2"/>
    </font>
    <font>
      <b/>
      <sz val="10"/>
      <name val="Century Gothic"/>
      <family val="2"/>
    </font>
    <font>
      <sz val="10"/>
      <name val="Century Gothic"/>
      <family val="2"/>
    </font>
    <font>
      <b/>
      <sz val="18"/>
      <color rgb="FF0070C0"/>
      <name val="Century Gothic"/>
      <family val="2"/>
    </font>
    <font>
      <b/>
      <sz val="10"/>
      <color rgb="FF0070C0"/>
      <name val="Century Gothic"/>
      <family val="2"/>
    </font>
    <font>
      <sz val="10"/>
      <color rgb="FF0070C0"/>
      <name val="Century Gothic"/>
      <family val="2"/>
    </font>
    <font>
      <i/>
      <sz val="10"/>
      <color rgb="FFC00000"/>
      <name val="Century Gothic"/>
      <family val="2"/>
    </font>
    <font>
      <i/>
      <sz val="10"/>
      <name val="Century Gothic"/>
      <family val="2"/>
    </font>
  </fonts>
  <fills count="6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theme="0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2" borderId="0" applyNumberFormat="0" applyBorder="0" applyAlignment="0" applyProtection="0"/>
    <xf numFmtId="0" fontId="9" fillId="0" borderId="0"/>
  </cellStyleXfs>
  <cellXfs count="65">
    <xf numFmtId="0" fontId="0" fillId="0" borderId="0" xfId="0"/>
    <xf numFmtId="0" fontId="5" fillId="0" borderId="0" xfId="0" applyFont="1"/>
    <xf numFmtId="164" fontId="5" fillId="0" borderId="0" xfId="3" applyNumberFormat="1" applyFont="1"/>
    <xf numFmtId="14" fontId="0" fillId="0" borderId="0" xfId="0" applyNumberFormat="1"/>
    <xf numFmtId="44" fontId="0" fillId="0" borderId="0" xfId="1" applyNumberFormat="1" applyFont="1" applyAlignment="1">
      <alignment horizontal="right"/>
    </xf>
    <xf numFmtId="165" fontId="0" fillId="0" borderId="0" xfId="2" applyNumberFormat="1" applyFont="1"/>
    <xf numFmtId="43" fontId="0" fillId="0" borderId="0" xfId="1" applyFont="1" applyAlignment="1">
      <alignment horizontal="right"/>
    </xf>
    <xf numFmtId="0" fontId="0" fillId="3" borderId="0" xfId="0" applyFill="1"/>
    <xf numFmtId="44" fontId="0" fillId="3" borderId="0" xfId="0" applyNumberFormat="1" applyFill="1"/>
    <xf numFmtId="165" fontId="0" fillId="3" borderId="0" xfId="0" applyNumberFormat="1" applyFill="1"/>
    <xf numFmtId="166" fontId="0" fillId="0" borderId="0" xfId="0" applyNumberFormat="1"/>
    <xf numFmtId="0" fontId="0" fillId="0" borderId="0" xfId="0" applyNumberFormat="1"/>
    <xf numFmtId="166" fontId="2" fillId="0" borderId="1" xfId="0" applyNumberFormat="1" applyFont="1" applyBorder="1"/>
    <xf numFmtId="9" fontId="0" fillId="0" borderId="1" xfId="3" applyFont="1" applyBorder="1"/>
    <xf numFmtId="44" fontId="0" fillId="0" borderId="0" xfId="0" applyNumberFormat="1"/>
    <xf numFmtId="2" fontId="0" fillId="0" borderId="0" xfId="0" applyNumberFormat="1"/>
    <xf numFmtId="167" fontId="0" fillId="0" borderId="0" xfId="0" applyNumberFormat="1"/>
    <xf numFmtId="165" fontId="0" fillId="0" borderId="0" xfId="0" applyNumberFormat="1"/>
    <xf numFmtId="1" fontId="0" fillId="0" borderId="0" xfId="0" applyNumberFormat="1"/>
    <xf numFmtId="0" fontId="2" fillId="0" borderId="0" xfId="0" applyFont="1"/>
    <xf numFmtId="43" fontId="0" fillId="0" borderId="0" xfId="1" applyFont="1"/>
    <xf numFmtId="168" fontId="0" fillId="0" borderId="0" xfId="1" applyNumberFormat="1" applyFont="1"/>
    <xf numFmtId="168" fontId="2" fillId="0" borderId="0" xfId="1" applyNumberFormat="1" applyFont="1"/>
    <xf numFmtId="167" fontId="0" fillId="0" borderId="0" xfId="1" applyNumberFormat="1" applyFont="1"/>
    <xf numFmtId="2" fontId="2" fillId="0" borderId="0" xfId="0" applyNumberFormat="1" applyFont="1"/>
    <xf numFmtId="167" fontId="2" fillId="0" borderId="0" xfId="2" applyNumberFormat="1" applyFont="1"/>
    <xf numFmtId="0" fontId="4" fillId="0" borderId="0" xfId="0" applyFont="1" applyAlignme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9" fontId="0" fillId="0" borderId="0" xfId="3" applyFont="1"/>
    <xf numFmtId="9" fontId="2" fillId="0" borderId="0" xfId="3" applyFont="1"/>
    <xf numFmtId="43" fontId="0" fillId="0" borderId="0" xfId="1" applyFont="1" applyAlignment="1"/>
    <xf numFmtId="0" fontId="0" fillId="0" borderId="1" xfId="0" applyFont="1" applyBorder="1" applyAlignment="1">
      <alignment horizontal="center" textRotation="45"/>
    </xf>
    <xf numFmtId="0" fontId="0" fillId="0" borderId="1" xfId="0" applyBorder="1" applyAlignment="1">
      <alignment horizontal="center" textRotation="45"/>
    </xf>
    <xf numFmtId="0" fontId="9" fillId="0" borderId="0" xfId="5" applyFill="1"/>
    <xf numFmtId="0" fontId="9" fillId="0" borderId="0" xfId="5" applyFill="1" applyAlignment="1">
      <alignment wrapText="1"/>
    </xf>
    <xf numFmtId="0" fontId="13" fillId="4" borderId="6" xfId="5" applyFont="1" applyFill="1" applyBorder="1" applyAlignment="1">
      <alignment horizontal="left"/>
    </xf>
    <xf numFmtId="0" fontId="11" fillId="4" borderId="6" xfId="5" applyFont="1" applyFill="1" applyBorder="1" applyAlignment="1">
      <alignment horizontal="left"/>
    </xf>
    <xf numFmtId="0" fontId="11" fillId="4" borderId="5" xfId="5" applyFont="1" applyFill="1" applyBorder="1" applyAlignment="1">
      <alignment horizontal="left"/>
    </xf>
    <xf numFmtId="0" fontId="11" fillId="4" borderId="0" xfId="5" applyFont="1" applyFill="1" applyBorder="1" applyAlignment="1">
      <alignment horizontal="left"/>
    </xf>
    <xf numFmtId="0" fontId="15" fillId="5" borderId="0" xfId="5" applyFont="1" applyFill="1" applyBorder="1" applyAlignment="1"/>
    <xf numFmtId="0" fontId="11" fillId="4" borderId="6" xfId="5" applyFont="1" applyFill="1" applyBorder="1" applyAlignment="1"/>
    <xf numFmtId="0" fontId="11" fillId="4" borderId="5" xfId="5" applyFont="1" applyFill="1" applyBorder="1" applyAlignment="1"/>
    <xf numFmtId="0" fontId="11" fillId="4" borderId="0" xfId="5" applyFont="1" applyFill="1" applyBorder="1" applyAlignment="1"/>
    <xf numFmtId="0" fontId="10" fillId="4" borderId="2" xfId="5" applyFont="1" applyFill="1" applyBorder="1" applyAlignment="1">
      <alignment horizontal="left"/>
    </xf>
    <xf numFmtId="0" fontId="10" fillId="4" borderId="3" xfId="5" applyFont="1" applyFill="1" applyBorder="1" applyAlignment="1">
      <alignment horizontal="left"/>
    </xf>
    <xf numFmtId="0" fontId="10" fillId="4" borderId="4" xfId="5" applyFont="1" applyFill="1" applyBorder="1" applyAlignment="1">
      <alignment horizontal="left"/>
    </xf>
    <xf numFmtId="0" fontId="11" fillId="4" borderId="5" xfId="5" applyFont="1" applyFill="1" applyBorder="1" applyAlignment="1">
      <alignment horizontal="left"/>
    </xf>
    <xf numFmtId="0" fontId="11" fillId="4" borderId="0" xfId="5" applyFont="1" applyFill="1" applyBorder="1" applyAlignment="1">
      <alignment horizontal="left"/>
    </xf>
    <xf numFmtId="0" fontId="11" fillId="4" borderId="6" xfId="5" applyFont="1" applyFill="1" applyBorder="1" applyAlignment="1">
      <alignment horizontal="left"/>
    </xf>
    <xf numFmtId="0" fontId="12" fillId="4" borderId="5" xfId="5" applyFont="1" applyFill="1" applyBorder="1" applyAlignment="1">
      <alignment horizontal="left"/>
    </xf>
    <xf numFmtId="0" fontId="12" fillId="4" borderId="0" xfId="5" applyFont="1" applyFill="1" applyBorder="1" applyAlignment="1">
      <alignment horizontal="left"/>
    </xf>
    <xf numFmtId="0" fontId="14" fillId="4" borderId="5" xfId="5" applyFont="1" applyFill="1" applyBorder="1" applyAlignment="1">
      <alignment horizontal="left"/>
    </xf>
    <xf numFmtId="0" fontId="14" fillId="4" borderId="0" xfId="5" applyFont="1" applyFill="1" applyBorder="1" applyAlignment="1">
      <alignment horizontal="left"/>
    </xf>
    <xf numFmtId="0" fontId="16" fillId="4" borderId="5" xfId="5" applyFont="1" applyFill="1" applyBorder="1" applyAlignment="1">
      <alignment horizontal="center" vertical="center" wrapText="1"/>
    </xf>
    <xf numFmtId="0" fontId="16" fillId="4" borderId="0" xfId="5" applyFont="1" applyFill="1" applyBorder="1" applyAlignment="1">
      <alignment horizontal="center" vertical="center" wrapText="1"/>
    </xf>
    <xf numFmtId="0" fontId="16" fillId="4" borderId="6" xfId="5" applyFont="1" applyFill="1" applyBorder="1" applyAlignment="1">
      <alignment horizontal="center" vertical="center" wrapText="1"/>
    </xf>
    <xf numFmtId="0" fontId="16" fillId="4" borderId="7" xfId="5" applyFont="1" applyFill="1" applyBorder="1" applyAlignment="1">
      <alignment horizontal="center" vertical="center" wrapText="1"/>
    </xf>
    <xf numFmtId="0" fontId="16" fillId="4" borderId="8" xfId="5" applyFont="1" applyFill="1" applyBorder="1" applyAlignment="1">
      <alignment horizontal="center" vertical="center" wrapText="1"/>
    </xf>
    <xf numFmtId="0" fontId="16" fillId="4" borderId="9" xfId="5" applyFont="1" applyFill="1" applyBorder="1" applyAlignment="1">
      <alignment horizontal="center" vertical="center" wrapText="1"/>
    </xf>
    <xf numFmtId="0" fontId="6" fillId="2" borderId="0" xfId="4" applyFont="1" applyBorder="1" applyAlignment="1">
      <alignment horizontal="center"/>
    </xf>
    <xf numFmtId="15" fontId="7" fillId="0" borderId="0" xfId="0" applyNumberFormat="1" applyFont="1" applyAlignment="1">
      <alignment horizontal="center"/>
    </xf>
    <xf numFmtId="15" fontId="2" fillId="0" borderId="0" xfId="0" applyNumberFormat="1" applyFont="1" applyAlignment="1">
      <alignment horizontal="center"/>
    </xf>
    <xf numFmtId="0" fontId="8" fillId="2" borderId="0" xfId="4" applyFont="1" applyBorder="1" applyAlignment="1">
      <alignment horizontal="center" vertical="center" textRotation="90"/>
    </xf>
    <xf numFmtId="0" fontId="4" fillId="0" borderId="0" xfId="0" applyFont="1" applyAlignment="1">
      <alignment horizontal="center"/>
    </xf>
  </cellXfs>
  <cellStyles count="6">
    <cellStyle name="Accent6" xfId="4" builtinId="49"/>
    <cellStyle name="Comma" xfId="1" builtinId="3"/>
    <cellStyle name="Currency" xfId="2" builtinId="4"/>
    <cellStyle name="Normal" xfId="0" builtinId="0"/>
    <cellStyle name="Normal 2" xfId="5"/>
    <cellStyle name="Percent" xfId="3" builtinId="5"/>
  </cellStyles>
  <dxfs count="13">
    <dxf>
      <alignment horizontal="center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168" formatCode="_(* #,##0_);_(* \(#,##0\);_(* &quot;-&quot;??_);_(@_)"/>
    </dxf>
    <dxf>
      <numFmt numFmtId="168" formatCode="_(* #,##0_);_(* \(#,##0\);_(* &quot;-&quot;??_);_(@_)"/>
    </dxf>
    <dxf>
      <numFmt numFmtId="168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7" formatCode="&quot;$&quot;#,##0"/>
    </dxf>
    <dxf>
      <alignment horizontal="center" vertical="center" textRotation="0" indent="0" justifyLastLine="0" shrinkToFit="0" readingOrder="0"/>
    </dxf>
    <dxf>
      <numFmt numFmtId="0" formatCode="General"/>
    </dxf>
    <dxf>
      <numFmt numFmtId="166" formatCode="[$-F800]dddd\,\ mmmm\ dd\,\ yyyy"/>
    </dxf>
    <dxf>
      <border>
        <bottom style="thin">
          <color indexed="64"/>
        </bottom>
      </border>
    </dxf>
    <dxf>
      <alignment horizontal="center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</dxf>
    <dxf>
      <numFmt numFmtId="166" formatCode="[$-F800]dddd\,\ mmmm\ dd\,\ yyyy"/>
    </dxf>
    <dxf>
      <border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Share of Total 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FAEE-456F-8732-EC22CC73200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FAEE-456F-8732-EC22CC73200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FAEE-456F-8732-EC22CC73200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FAEE-456F-8732-EC22CC73200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FAEE-456F-8732-EC22CC73200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FAEE-456F-8732-EC22CC73200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FAEE-456F-8732-EC22CC73200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FAEE-456F-8732-EC22CC732007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FAEE-456F-8732-EC22CC73200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'4 May 2015 Revenue Detail'!$B$4:$J$4</c:f>
              <c:strCache>
                <c:ptCount val="9"/>
                <c:pt idx="0">
                  <c:v>Zone 1</c:v>
                </c:pt>
                <c:pt idx="1">
                  <c:v>Zone 2</c:v>
                </c:pt>
                <c:pt idx="2">
                  <c:v>Zone 3</c:v>
                </c:pt>
                <c:pt idx="3">
                  <c:v>Zone 4</c:v>
                </c:pt>
                <c:pt idx="4">
                  <c:v>Zone 5</c:v>
                </c:pt>
                <c:pt idx="5">
                  <c:v>Zone 6</c:v>
                </c:pt>
                <c:pt idx="6">
                  <c:v>Zone 7</c:v>
                </c:pt>
                <c:pt idx="7">
                  <c:v>Zone 8</c:v>
                </c:pt>
                <c:pt idx="8">
                  <c:v>Zone 9</c:v>
                </c:pt>
              </c:strCache>
            </c:strRef>
          </c:cat>
          <c:val>
            <c:numRef>
              <c:f>'4 May 2015 Revenue Detail'!$B$14:$J$14</c:f>
              <c:numCache>
                <c:formatCode>0%</c:formatCode>
                <c:ptCount val="9"/>
                <c:pt idx="0">
                  <c:v>8.3268214692699835E-2</c:v>
                </c:pt>
                <c:pt idx="1">
                  <c:v>0.10425389732737333</c:v>
                </c:pt>
                <c:pt idx="2">
                  <c:v>8.2526630509746027E-2</c:v>
                </c:pt>
                <c:pt idx="3">
                  <c:v>0.12632417078259423</c:v>
                </c:pt>
                <c:pt idx="4">
                  <c:v>0.1134614218728334</c:v>
                </c:pt>
                <c:pt idx="5">
                  <c:v>0.12731733879116905</c:v>
                </c:pt>
                <c:pt idx="6">
                  <c:v>0.13459561296791753</c:v>
                </c:pt>
                <c:pt idx="7">
                  <c:v>0.12424313609864636</c:v>
                </c:pt>
                <c:pt idx="8">
                  <c:v>0.10400957695702033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FAEE-456F-8732-EC22CC73200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 Per Dispatch Center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'4 May 2015 Revenue Detail'!$A$5</c:f>
              <c:strCache>
                <c:ptCount val="1"/>
                <c:pt idx="0">
                  <c:v>5/4/2015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strRef>
              <c:f>'4 May 2015 Revenue Detail'!$B$4:$J$4</c:f>
              <c:strCache>
                <c:ptCount val="9"/>
                <c:pt idx="0">
                  <c:v>Zone 1</c:v>
                </c:pt>
                <c:pt idx="1">
                  <c:v>Zone 2</c:v>
                </c:pt>
                <c:pt idx="2">
                  <c:v>Zone 3</c:v>
                </c:pt>
                <c:pt idx="3">
                  <c:v>Zone 4</c:v>
                </c:pt>
                <c:pt idx="4">
                  <c:v>Zone 5</c:v>
                </c:pt>
                <c:pt idx="5">
                  <c:v>Zone 6</c:v>
                </c:pt>
                <c:pt idx="6">
                  <c:v>Zone 7</c:v>
                </c:pt>
                <c:pt idx="7">
                  <c:v>Zone 8</c:v>
                </c:pt>
                <c:pt idx="8">
                  <c:v>Zone 9</c:v>
                </c:pt>
              </c:strCache>
            </c:strRef>
          </c:cat>
          <c:val>
            <c:numRef>
              <c:f>'4 May 2015 Revenue Detail'!$B$5:$J$5</c:f>
              <c:numCache>
                <c:formatCode>_("$"* #,##0.00_);_("$"* \(#,##0.00\);_("$"* "-"??_);_(@_)</c:formatCode>
                <c:ptCount val="9"/>
                <c:pt idx="0">
                  <c:v>12172.65</c:v>
                </c:pt>
                <c:pt idx="1">
                  <c:v>16718.100000000002</c:v>
                </c:pt>
                <c:pt idx="2">
                  <c:v>13392.75</c:v>
                </c:pt>
                <c:pt idx="3">
                  <c:v>19215</c:v>
                </c:pt>
                <c:pt idx="4">
                  <c:v>17439.45</c:v>
                </c:pt>
                <c:pt idx="5">
                  <c:v>20143.2</c:v>
                </c:pt>
                <c:pt idx="6">
                  <c:v>19825.05</c:v>
                </c:pt>
                <c:pt idx="7">
                  <c:v>19364.100000000002</c:v>
                </c:pt>
                <c:pt idx="8">
                  <c:v>15888.6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09-4217-B267-EBB77E61933D}"/>
            </c:ext>
          </c:extLst>
        </c:ser>
        <c:ser>
          <c:idx val="1"/>
          <c:order val="1"/>
          <c:tx>
            <c:strRef>
              <c:f>'4 May 2015 Revenue Detail'!$A$6</c:f>
              <c:strCache>
                <c:ptCount val="1"/>
                <c:pt idx="0">
                  <c:v>5/5/2015</c:v>
                </c:pt>
              </c:strCache>
            </c:strRef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cat>
            <c:strRef>
              <c:f>'4 May 2015 Revenue Detail'!$B$4:$J$4</c:f>
              <c:strCache>
                <c:ptCount val="9"/>
                <c:pt idx="0">
                  <c:v>Zone 1</c:v>
                </c:pt>
                <c:pt idx="1">
                  <c:v>Zone 2</c:v>
                </c:pt>
                <c:pt idx="2">
                  <c:v>Zone 3</c:v>
                </c:pt>
                <c:pt idx="3">
                  <c:v>Zone 4</c:v>
                </c:pt>
                <c:pt idx="4">
                  <c:v>Zone 5</c:v>
                </c:pt>
                <c:pt idx="5">
                  <c:v>Zone 6</c:v>
                </c:pt>
                <c:pt idx="6">
                  <c:v>Zone 7</c:v>
                </c:pt>
                <c:pt idx="7">
                  <c:v>Zone 8</c:v>
                </c:pt>
                <c:pt idx="8">
                  <c:v>Zone 9</c:v>
                </c:pt>
              </c:strCache>
            </c:strRef>
          </c:cat>
          <c:val>
            <c:numRef>
              <c:f>'4 May 2015 Revenue Detail'!$B$6:$J$6</c:f>
              <c:numCache>
                <c:formatCode>_(* #,##0.00_);_(* \(#,##0.00\);_(* "-"??_);_(@_)</c:formatCode>
                <c:ptCount val="9"/>
                <c:pt idx="0">
                  <c:v>11946.9</c:v>
                </c:pt>
                <c:pt idx="1">
                  <c:v>16742.25</c:v>
                </c:pt>
                <c:pt idx="2">
                  <c:v>11063.85</c:v>
                </c:pt>
                <c:pt idx="3">
                  <c:v>18526.2</c:v>
                </c:pt>
                <c:pt idx="4">
                  <c:v>18361.350000000002</c:v>
                </c:pt>
                <c:pt idx="5">
                  <c:v>21325.5</c:v>
                </c:pt>
                <c:pt idx="6">
                  <c:v>18628.05</c:v>
                </c:pt>
                <c:pt idx="7">
                  <c:v>17719.8</c:v>
                </c:pt>
                <c:pt idx="8">
                  <c:v>13327.650000000001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09-4217-B267-EBB77E61933D}"/>
            </c:ext>
          </c:extLst>
        </c:ser>
        <c:ser>
          <c:idx val="2"/>
          <c:order val="2"/>
          <c:tx>
            <c:strRef>
              <c:f>'4 May 2015 Revenue Detail'!$A$7</c:f>
              <c:strCache>
                <c:ptCount val="1"/>
                <c:pt idx="0">
                  <c:v>5/6/2015</c:v>
                </c:pt>
              </c:strCache>
            </c:strRef>
          </c:tx>
          <c:spPr>
            <a:pattFill prst="narHorz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3"/>
              </a:innerShdw>
            </a:effectLst>
          </c:spPr>
          <c:invertIfNegative val="0"/>
          <c:cat>
            <c:strRef>
              <c:f>'4 May 2015 Revenue Detail'!$B$4:$J$4</c:f>
              <c:strCache>
                <c:ptCount val="9"/>
                <c:pt idx="0">
                  <c:v>Zone 1</c:v>
                </c:pt>
                <c:pt idx="1">
                  <c:v>Zone 2</c:v>
                </c:pt>
                <c:pt idx="2">
                  <c:v>Zone 3</c:v>
                </c:pt>
                <c:pt idx="3">
                  <c:v>Zone 4</c:v>
                </c:pt>
                <c:pt idx="4">
                  <c:v>Zone 5</c:v>
                </c:pt>
                <c:pt idx="5">
                  <c:v>Zone 6</c:v>
                </c:pt>
                <c:pt idx="6">
                  <c:v>Zone 7</c:v>
                </c:pt>
                <c:pt idx="7">
                  <c:v>Zone 8</c:v>
                </c:pt>
                <c:pt idx="8">
                  <c:v>Zone 9</c:v>
                </c:pt>
              </c:strCache>
            </c:strRef>
          </c:cat>
          <c:val>
            <c:numRef>
              <c:f>'4 May 2015 Revenue Detail'!$B$7:$J$7</c:f>
              <c:numCache>
                <c:formatCode>_(* #,##0.00_);_(* \(#,##0.00\);_(* "-"??_);_(@_)</c:formatCode>
                <c:ptCount val="9"/>
                <c:pt idx="0">
                  <c:v>13300.35</c:v>
                </c:pt>
                <c:pt idx="1">
                  <c:v>14466.900000000001</c:v>
                </c:pt>
                <c:pt idx="2">
                  <c:v>12014.1</c:v>
                </c:pt>
                <c:pt idx="3">
                  <c:v>18158.7</c:v>
                </c:pt>
                <c:pt idx="4">
                  <c:v>16344.300000000001</c:v>
                </c:pt>
                <c:pt idx="5">
                  <c:v>18919.95</c:v>
                </c:pt>
                <c:pt idx="6">
                  <c:v>19746.3</c:v>
                </c:pt>
                <c:pt idx="7">
                  <c:v>18569.25</c:v>
                </c:pt>
                <c:pt idx="8">
                  <c:v>15422.400000000001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09-4217-B267-EBB77E61933D}"/>
            </c:ext>
          </c:extLst>
        </c:ser>
        <c:ser>
          <c:idx val="3"/>
          <c:order val="3"/>
          <c:tx>
            <c:strRef>
              <c:f>'4 May 2015 Revenue Detail'!$A$8</c:f>
              <c:strCache>
                <c:ptCount val="1"/>
                <c:pt idx="0">
                  <c:v>5/7/2015</c:v>
                </c:pt>
              </c:strCache>
            </c:strRef>
          </c:tx>
          <c:spPr>
            <a:pattFill prst="narHorz">
              <a:fgClr>
                <a:schemeClr val="accent4"/>
              </a:fgClr>
              <a:bgClr>
                <a:schemeClr val="accent4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4"/>
              </a:innerShdw>
            </a:effectLst>
          </c:spPr>
          <c:invertIfNegative val="0"/>
          <c:cat>
            <c:strRef>
              <c:f>'4 May 2015 Revenue Detail'!$B$4:$J$4</c:f>
              <c:strCache>
                <c:ptCount val="9"/>
                <c:pt idx="0">
                  <c:v>Zone 1</c:v>
                </c:pt>
                <c:pt idx="1">
                  <c:v>Zone 2</c:v>
                </c:pt>
                <c:pt idx="2">
                  <c:v>Zone 3</c:v>
                </c:pt>
                <c:pt idx="3">
                  <c:v>Zone 4</c:v>
                </c:pt>
                <c:pt idx="4">
                  <c:v>Zone 5</c:v>
                </c:pt>
                <c:pt idx="5">
                  <c:v>Zone 6</c:v>
                </c:pt>
                <c:pt idx="6">
                  <c:v>Zone 7</c:v>
                </c:pt>
                <c:pt idx="7">
                  <c:v>Zone 8</c:v>
                </c:pt>
                <c:pt idx="8">
                  <c:v>Zone 9</c:v>
                </c:pt>
              </c:strCache>
            </c:strRef>
          </c:cat>
          <c:val>
            <c:numRef>
              <c:f>'4 May 2015 Revenue Detail'!$B$8:$J$8</c:f>
              <c:numCache>
                <c:formatCode>_(* #,##0.00_);_(* \(#,##0.00\);_(* "-"??_);_(@_)</c:formatCode>
                <c:ptCount val="9"/>
                <c:pt idx="0">
                  <c:v>12104.4</c:v>
                </c:pt>
                <c:pt idx="1">
                  <c:v>12892.95</c:v>
                </c:pt>
                <c:pt idx="2">
                  <c:v>12574.800000000001</c:v>
                </c:pt>
                <c:pt idx="3">
                  <c:v>19516.350000000002</c:v>
                </c:pt>
                <c:pt idx="4">
                  <c:v>15450.75</c:v>
                </c:pt>
                <c:pt idx="5">
                  <c:v>14222.86</c:v>
                </c:pt>
                <c:pt idx="6">
                  <c:v>20698.650000000001</c:v>
                </c:pt>
                <c:pt idx="7">
                  <c:v>19428.150000000001</c:v>
                </c:pt>
                <c:pt idx="8">
                  <c:v>14879.550000000001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09-4217-B267-EBB77E61933D}"/>
            </c:ext>
          </c:extLst>
        </c:ser>
        <c:ser>
          <c:idx val="4"/>
          <c:order val="4"/>
          <c:tx>
            <c:strRef>
              <c:f>'4 May 2015 Revenue Detail'!$A$9</c:f>
              <c:strCache>
                <c:ptCount val="1"/>
                <c:pt idx="0">
                  <c:v>5/8/2015</c:v>
                </c:pt>
              </c:strCache>
            </c:strRef>
          </c:tx>
          <c:spPr>
            <a:pattFill prst="narHorz">
              <a:fgClr>
                <a:schemeClr val="accent5"/>
              </a:fgClr>
              <a:bgClr>
                <a:schemeClr val="accent5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5"/>
              </a:innerShdw>
            </a:effectLst>
          </c:spPr>
          <c:invertIfNegative val="0"/>
          <c:cat>
            <c:strRef>
              <c:f>'4 May 2015 Revenue Detail'!$B$4:$J$4</c:f>
              <c:strCache>
                <c:ptCount val="9"/>
                <c:pt idx="0">
                  <c:v>Zone 1</c:v>
                </c:pt>
                <c:pt idx="1">
                  <c:v>Zone 2</c:v>
                </c:pt>
                <c:pt idx="2">
                  <c:v>Zone 3</c:v>
                </c:pt>
                <c:pt idx="3">
                  <c:v>Zone 4</c:v>
                </c:pt>
                <c:pt idx="4">
                  <c:v>Zone 5</c:v>
                </c:pt>
                <c:pt idx="5">
                  <c:v>Zone 6</c:v>
                </c:pt>
                <c:pt idx="6">
                  <c:v>Zone 7</c:v>
                </c:pt>
                <c:pt idx="7">
                  <c:v>Zone 8</c:v>
                </c:pt>
                <c:pt idx="8">
                  <c:v>Zone 9</c:v>
                </c:pt>
              </c:strCache>
            </c:strRef>
          </c:cat>
          <c:val>
            <c:numRef>
              <c:f>'4 May 2015 Revenue Detail'!$B$9:$J$9</c:f>
              <c:numCache>
                <c:formatCode>_(* #,##0.00_);_(* \(#,##0.00\);_(* "-"??_);_(@_)</c:formatCode>
                <c:ptCount val="9"/>
                <c:pt idx="0">
                  <c:v>14650.650000000001</c:v>
                </c:pt>
                <c:pt idx="1">
                  <c:v>18106.2</c:v>
                </c:pt>
                <c:pt idx="2">
                  <c:v>14182.35</c:v>
                </c:pt>
                <c:pt idx="3">
                  <c:v>19895.400000000001</c:v>
                </c:pt>
                <c:pt idx="4">
                  <c:v>18834.900000000001</c:v>
                </c:pt>
                <c:pt idx="5">
                  <c:v>22506.75</c:v>
                </c:pt>
                <c:pt idx="6">
                  <c:v>23292.15</c:v>
                </c:pt>
                <c:pt idx="7">
                  <c:v>19637.100000000002</c:v>
                </c:pt>
                <c:pt idx="8">
                  <c:v>18232.2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609-4217-B267-EBB77E61933D}"/>
            </c:ext>
          </c:extLst>
        </c:ser>
        <c:ser>
          <c:idx val="5"/>
          <c:order val="5"/>
          <c:tx>
            <c:strRef>
              <c:f>'4 May 2015 Revenue Detail'!$A$10</c:f>
              <c:strCache>
                <c:ptCount val="1"/>
                <c:pt idx="0">
                  <c:v>5/9/2015</c:v>
                </c:pt>
              </c:strCache>
            </c:strRef>
          </c:tx>
          <c:spPr>
            <a:pattFill prst="narHorz">
              <a:fgClr>
                <a:schemeClr val="accent6"/>
              </a:fgClr>
              <a:bgClr>
                <a:schemeClr val="accent6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invertIfNegative val="0"/>
          <c:cat>
            <c:strRef>
              <c:f>'4 May 2015 Revenue Detail'!$B$4:$J$4</c:f>
              <c:strCache>
                <c:ptCount val="9"/>
                <c:pt idx="0">
                  <c:v>Zone 1</c:v>
                </c:pt>
                <c:pt idx="1">
                  <c:v>Zone 2</c:v>
                </c:pt>
                <c:pt idx="2">
                  <c:v>Zone 3</c:v>
                </c:pt>
                <c:pt idx="3">
                  <c:v>Zone 4</c:v>
                </c:pt>
                <c:pt idx="4">
                  <c:v>Zone 5</c:v>
                </c:pt>
                <c:pt idx="5">
                  <c:v>Zone 6</c:v>
                </c:pt>
                <c:pt idx="6">
                  <c:v>Zone 7</c:v>
                </c:pt>
                <c:pt idx="7">
                  <c:v>Zone 8</c:v>
                </c:pt>
                <c:pt idx="8">
                  <c:v>Zone 9</c:v>
                </c:pt>
              </c:strCache>
            </c:strRef>
          </c:cat>
          <c:val>
            <c:numRef>
              <c:f>'4 May 2015 Revenue Detail'!$B$10:$J$10</c:f>
              <c:numCache>
                <c:formatCode>_(* #,##0.00_);_(* \(#,##0.00\);_(* "-"??_);_(@_)</c:formatCode>
                <c:ptCount val="9"/>
                <c:pt idx="0">
                  <c:v>15249.150000000001</c:v>
                </c:pt>
                <c:pt idx="1">
                  <c:v>20927.55</c:v>
                </c:pt>
                <c:pt idx="2">
                  <c:v>14763</c:v>
                </c:pt>
                <c:pt idx="3">
                  <c:v>22793.4</c:v>
                </c:pt>
                <c:pt idx="4">
                  <c:v>19916.400000000001</c:v>
                </c:pt>
                <c:pt idx="5">
                  <c:v>20685</c:v>
                </c:pt>
                <c:pt idx="6">
                  <c:v>23528.400000000001</c:v>
                </c:pt>
                <c:pt idx="7">
                  <c:v>21450.45</c:v>
                </c:pt>
                <c:pt idx="8">
                  <c:v>18816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609-4217-B267-EBB77E61933D}"/>
            </c:ext>
          </c:extLst>
        </c:ser>
        <c:ser>
          <c:idx val="6"/>
          <c:order val="6"/>
          <c:tx>
            <c:strRef>
              <c:f>'4 May 2015 Revenue Detail'!$A$11</c:f>
              <c:strCache>
                <c:ptCount val="1"/>
                <c:pt idx="0">
                  <c:v>5/10/2015</c:v>
                </c:pt>
              </c:strCache>
            </c:strRef>
          </c:tx>
          <c:spPr>
            <a:pattFill prst="narHorz">
              <a:fgClr>
                <a:schemeClr val="accent1">
                  <a:lumMod val="60000"/>
                </a:schemeClr>
              </a:fgClr>
              <a:bgClr>
                <a:schemeClr val="accent1">
                  <a:lumMod val="60000"/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>
                  <a:lumMod val="60000"/>
                </a:schemeClr>
              </a:innerShdw>
            </a:effectLst>
          </c:spPr>
          <c:invertIfNegative val="0"/>
          <c:cat>
            <c:strRef>
              <c:f>'4 May 2015 Revenue Detail'!$B$4:$J$4</c:f>
              <c:strCache>
                <c:ptCount val="9"/>
                <c:pt idx="0">
                  <c:v>Zone 1</c:v>
                </c:pt>
                <c:pt idx="1">
                  <c:v>Zone 2</c:v>
                </c:pt>
                <c:pt idx="2">
                  <c:v>Zone 3</c:v>
                </c:pt>
                <c:pt idx="3">
                  <c:v>Zone 4</c:v>
                </c:pt>
                <c:pt idx="4">
                  <c:v>Zone 5</c:v>
                </c:pt>
                <c:pt idx="5">
                  <c:v>Zone 6</c:v>
                </c:pt>
                <c:pt idx="6">
                  <c:v>Zone 7</c:v>
                </c:pt>
                <c:pt idx="7">
                  <c:v>Zone 8</c:v>
                </c:pt>
                <c:pt idx="8">
                  <c:v>Zone 9</c:v>
                </c:pt>
              </c:strCache>
            </c:strRef>
          </c:cat>
          <c:val>
            <c:numRef>
              <c:f>'4 May 2015 Revenue Detail'!$B$11:$J$11</c:f>
              <c:numCache>
                <c:formatCode>_(* #,##0.00_);_(* \(#,##0.00\);_(* "-"??_);_(@_)</c:formatCode>
                <c:ptCount val="9"/>
                <c:pt idx="0">
                  <c:v>11829.300000000001</c:v>
                </c:pt>
                <c:pt idx="1">
                  <c:v>14397.6</c:v>
                </c:pt>
                <c:pt idx="2">
                  <c:v>12449.85</c:v>
                </c:pt>
                <c:pt idx="3">
                  <c:v>20333.25</c:v>
                </c:pt>
                <c:pt idx="4">
                  <c:v>17994.900000000001</c:v>
                </c:pt>
                <c:pt idx="5">
                  <c:v>21723.45</c:v>
                </c:pt>
                <c:pt idx="6">
                  <c:v>21784.350000000002</c:v>
                </c:pt>
                <c:pt idx="7">
                  <c:v>19988.850000000002</c:v>
                </c:pt>
                <c:pt idx="8">
                  <c:v>17417.400000000001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609-4217-B267-EBB77E6193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3495584"/>
        <c:axId val="483493952"/>
      </c:barChart>
      <c:catAx>
        <c:axId val="483495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Dispatch Center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493952"/>
        <c:crosses val="autoZero"/>
        <c:auto val="1"/>
        <c:lblAlgn val="ctr"/>
        <c:lblOffset val="100"/>
        <c:noMultiLvlLbl val="0"/>
      </c:catAx>
      <c:valAx>
        <c:axId val="483493952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Revenue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_);_(&quot;$&quot;* \(#,##0\);_(&quot;$&quot;* &quot;-&quot;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495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Share</a:t>
            </a:r>
            <a:r>
              <a:rPr lang="en-US" baseline="0"/>
              <a:t> of Total Revenue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A0DA-4B90-B567-988CDC7AB16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A0DA-4B90-B567-988CDC7AB16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A0DA-4B90-B567-988CDC7AB16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A0DA-4B90-B567-988CDC7AB16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A0DA-4B90-B567-988CDC7AB16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A0DA-4B90-B567-988CDC7AB16A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A0DA-4B90-B567-988CDC7AB16A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A0DA-4B90-B567-988CDC7AB16A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A0DA-4B90-B567-988CDC7AB16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'11 May 2015 Revenue Detail'!$B$4:$J$4</c:f>
              <c:strCache>
                <c:ptCount val="9"/>
                <c:pt idx="0">
                  <c:v>Zone 1</c:v>
                </c:pt>
                <c:pt idx="1">
                  <c:v>Zone 2</c:v>
                </c:pt>
                <c:pt idx="2">
                  <c:v>Zone 3</c:v>
                </c:pt>
                <c:pt idx="3">
                  <c:v>Zone 4</c:v>
                </c:pt>
                <c:pt idx="4">
                  <c:v>Zone 5</c:v>
                </c:pt>
                <c:pt idx="5">
                  <c:v>Zone 6</c:v>
                </c:pt>
                <c:pt idx="6">
                  <c:v>Zone 7</c:v>
                </c:pt>
                <c:pt idx="7">
                  <c:v>Zone 8</c:v>
                </c:pt>
                <c:pt idx="8">
                  <c:v>Zone 9</c:v>
                </c:pt>
              </c:strCache>
            </c:strRef>
          </c:cat>
          <c:val>
            <c:numRef>
              <c:f>'11 May 2015 Revenue Detail'!$B$14:$J$14</c:f>
              <c:numCache>
                <c:formatCode>0%</c:formatCode>
                <c:ptCount val="9"/>
                <c:pt idx="0">
                  <c:v>9.5650760739501475E-2</c:v>
                </c:pt>
                <c:pt idx="1">
                  <c:v>0.10065897361659926</c:v>
                </c:pt>
                <c:pt idx="2">
                  <c:v>9.0877743927665219E-2</c:v>
                </c:pt>
                <c:pt idx="3">
                  <c:v>0.12295643630062075</c:v>
                </c:pt>
                <c:pt idx="4">
                  <c:v>0.10999166836637676</c:v>
                </c:pt>
                <c:pt idx="5">
                  <c:v>0.12830065614213682</c:v>
                </c:pt>
                <c:pt idx="6">
                  <c:v>0.12873713923212382</c:v>
                </c:pt>
                <c:pt idx="7">
                  <c:v>0.11989889626205204</c:v>
                </c:pt>
                <c:pt idx="8">
                  <c:v>0.10292772541292386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A0DA-4B90-B567-988CDC7AB16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</a:t>
            </a:r>
            <a:r>
              <a:rPr lang="en-US" baseline="0"/>
              <a:t> per Dispatch Center - Week of May 11, 2015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'11 May 2015 Revenue Detail'!$A$5</c:f>
              <c:strCache>
                <c:ptCount val="1"/>
                <c:pt idx="0">
                  <c:v>5/11/2015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'11 May 2015 Revenue Detail'!$B$4:$J$4</c:f>
              <c:strCache>
                <c:ptCount val="9"/>
                <c:pt idx="0">
                  <c:v>Zone 1</c:v>
                </c:pt>
                <c:pt idx="1">
                  <c:v>Zone 2</c:v>
                </c:pt>
                <c:pt idx="2">
                  <c:v>Zone 3</c:v>
                </c:pt>
                <c:pt idx="3">
                  <c:v>Zone 4</c:v>
                </c:pt>
                <c:pt idx="4">
                  <c:v>Zone 5</c:v>
                </c:pt>
                <c:pt idx="5">
                  <c:v>Zone 6</c:v>
                </c:pt>
                <c:pt idx="6">
                  <c:v>Zone 7</c:v>
                </c:pt>
                <c:pt idx="7">
                  <c:v>Zone 8</c:v>
                </c:pt>
                <c:pt idx="8">
                  <c:v>Zone 9</c:v>
                </c:pt>
              </c:strCache>
            </c:strRef>
          </c:cat>
          <c:val>
            <c:numRef>
              <c:f>'11 May 2015 Revenue Detail'!$B$5:$J$5</c:f>
              <c:numCache>
                <c:formatCode>_("$"* #,##0.00_);_("$"* \(#,##0.00\);_("$"* "-"??_);_(@_)</c:formatCode>
                <c:ptCount val="9"/>
                <c:pt idx="0">
                  <c:v>12690.65</c:v>
                </c:pt>
                <c:pt idx="1">
                  <c:v>16322.100000000002</c:v>
                </c:pt>
                <c:pt idx="2">
                  <c:v>13533.75</c:v>
                </c:pt>
                <c:pt idx="3">
                  <c:v>19503</c:v>
                </c:pt>
                <c:pt idx="4">
                  <c:v>17206.45</c:v>
                </c:pt>
                <c:pt idx="5">
                  <c:v>20502.2</c:v>
                </c:pt>
                <c:pt idx="6">
                  <c:v>19419.05</c:v>
                </c:pt>
                <c:pt idx="7">
                  <c:v>19171.100000000002</c:v>
                </c:pt>
                <c:pt idx="8">
                  <c:v>16524.599999999999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F6-4F29-B2A6-20545C8598A5}"/>
            </c:ext>
          </c:extLst>
        </c:ser>
        <c:ser>
          <c:idx val="1"/>
          <c:order val="1"/>
          <c:tx>
            <c:strRef>
              <c:f>'11 May 2015 Revenue Detail'!$A$6</c:f>
              <c:strCache>
                <c:ptCount val="1"/>
                <c:pt idx="0">
                  <c:v>5/12/2015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'11 May 2015 Revenue Detail'!$B$4:$J$4</c:f>
              <c:strCache>
                <c:ptCount val="9"/>
                <c:pt idx="0">
                  <c:v>Zone 1</c:v>
                </c:pt>
                <c:pt idx="1">
                  <c:v>Zone 2</c:v>
                </c:pt>
                <c:pt idx="2">
                  <c:v>Zone 3</c:v>
                </c:pt>
                <c:pt idx="3">
                  <c:v>Zone 4</c:v>
                </c:pt>
                <c:pt idx="4">
                  <c:v>Zone 5</c:v>
                </c:pt>
                <c:pt idx="5">
                  <c:v>Zone 6</c:v>
                </c:pt>
                <c:pt idx="6">
                  <c:v>Zone 7</c:v>
                </c:pt>
                <c:pt idx="7">
                  <c:v>Zone 8</c:v>
                </c:pt>
                <c:pt idx="8">
                  <c:v>Zone 9</c:v>
                </c:pt>
              </c:strCache>
            </c:strRef>
          </c:cat>
          <c:val>
            <c:numRef>
              <c:f>'11 May 2015 Revenue Detail'!$B$6:$J$6</c:f>
              <c:numCache>
                <c:formatCode>_(* #,##0.00_);_(* \(#,##0.00\);_(* "-"??_);_(@_)</c:formatCode>
                <c:ptCount val="9"/>
                <c:pt idx="0">
                  <c:v>12047.9</c:v>
                </c:pt>
                <c:pt idx="1">
                  <c:v>16702.25</c:v>
                </c:pt>
                <c:pt idx="2">
                  <c:v>10779.85</c:v>
                </c:pt>
                <c:pt idx="3">
                  <c:v>18819.2</c:v>
                </c:pt>
                <c:pt idx="4">
                  <c:v>18579.350000000002</c:v>
                </c:pt>
                <c:pt idx="5">
                  <c:v>21793.5</c:v>
                </c:pt>
                <c:pt idx="6">
                  <c:v>18639.05</c:v>
                </c:pt>
                <c:pt idx="7">
                  <c:v>17774.8</c:v>
                </c:pt>
                <c:pt idx="8">
                  <c:v>13625.650000000001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F6-4F29-B2A6-20545C8598A5}"/>
            </c:ext>
          </c:extLst>
        </c:ser>
        <c:ser>
          <c:idx val="2"/>
          <c:order val="2"/>
          <c:tx>
            <c:strRef>
              <c:f>'11 May 2015 Revenue Detail'!$A$7</c:f>
              <c:strCache>
                <c:ptCount val="1"/>
                <c:pt idx="0">
                  <c:v>5/13/2015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'11 May 2015 Revenue Detail'!$B$4:$J$4</c:f>
              <c:strCache>
                <c:ptCount val="9"/>
                <c:pt idx="0">
                  <c:v>Zone 1</c:v>
                </c:pt>
                <c:pt idx="1">
                  <c:v>Zone 2</c:v>
                </c:pt>
                <c:pt idx="2">
                  <c:v>Zone 3</c:v>
                </c:pt>
                <c:pt idx="3">
                  <c:v>Zone 4</c:v>
                </c:pt>
                <c:pt idx="4">
                  <c:v>Zone 5</c:v>
                </c:pt>
                <c:pt idx="5">
                  <c:v>Zone 6</c:v>
                </c:pt>
                <c:pt idx="6">
                  <c:v>Zone 7</c:v>
                </c:pt>
                <c:pt idx="7">
                  <c:v>Zone 8</c:v>
                </c:pt>
                <c:pt idx="8">
                  <c:v>Zone 9</c:v>
                </c:pt>
              </c:strCache>
            </c:strRef>
          </c:cat>
          <c:val>
            <c:numRef>
              <c:f>'11 May 2015 Revenue Detail'!$B$7:$J$7</c:f>
              <c:numCache>
                <c:formatCode>_(* #,##0.00_);_(* \(#,##0.00\);_(* "-"??_);_(@_)</c:formatCode>
                <c:ptCount val="9"/>
                <c:pt idx="0">
                  <c:v>13418.35</c:v>
                </c:pt>
                <c:pt idx="1">
                  <c:v>14694.900000000001</c:v>
                </c:pt>
                <c:pt idx="2">
                  <c:v>12092.1</c:v>
                </c:pt>
                <c:pt idx="3">
                  <c:v>18557.7</c:v>
                </c:pt>
                <c:pt idx="4">
                  <c:v>16378.300000000001</c:v>
                </c:pt>
                <c:pt idx="5">
                  <c:v>19402.95</c:v>
                </c:pt>
                <c:pt idx="6">
                  <c:v>19683.3</c:v>
                </c:pt>
                <c:pt idx="7">
                  <c:v>18149.25</c:v>
                </c:pt>
                <c:pt idx="8">
                  <c:v>15536.400000000001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F6-4F29-B2A6-20545C8598A5}"/>
            </c:ext>
          </c:extLst>
        </c:ser>
        <c:ser>
          <c:idx val="3"/>
          <c:order val="3"/>
          <c:tx>
            <c:strRef>
              <c:f>'11 May 2015 Revenue Detail'!$A$8</c:f>
              <c:strCache>
                <c:ptCount val="1"/>
                <c:pt idx="0">
                  <c:v>5/14/2015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'11 May 2015 Revenue Detail'!$B$4:$J$4</c:f>
              <c:strCache>
                <c:ptCount val="9"/>
                <c:pt idx="0">
                  <c:v>Zone 1</c:v>
                </c:pt>
                <c:pt idx="1">
                  <c:v>Zone 2</c:v>
                </c:pt>
                <c:pt idx="2">
                  <c:v>Zone 3</c:v>
                </c:pt>
                <c:pt idx="3">
                  <c:v>Zone 4</c:v>
                </c:pt>
                <c:pt idx="4">
                  <c:v>Zone 5</c:v>
                </c:pt>
                <c:pt idx="5">
                  <c:v>Zone 6</c:v>
                </c:pt>
                <c:pt idx="6">
                  <c:v>Zone 7</c:v>
                </c:pt>
                <c:pt idx="7">
                  <c:v>Zone 8</c:v>
                </c:pt>
                <c:pt idx="8">
                  <c:v>Zone 9</c:v>
                </c:pt>
              </c:strCache>
            </c:strRef>
          </c:cat>
          <c:val>
            <c:numRef>
              <c:f>'11 May 2015 Revenue Detail'!$B$8:$J$8</c:f>
              <c:numCache>
                <c:formatCode>_(* #,##0.00_);_(* \(#,##0.00\);_(* "-"??_);_(@_)</c:formatCode>
                <c:ptCount val="9"/>
                <c:pt idx="0">
                  <c:v>18907.46</c:v>
                </c:pt>
                <c:pt idx="1">
                  <c:v>13074.95</c:v>
                </c:pt>
                <c:pt idx="2">
                  <c:v>17834.349999999999</c:v>
                </c:pt>
                <c:pt idx="3">
                  <c:v>19620.350000000002</c:v>
                </c:pt>
                <c:pt idx="4">
                  <c:v>15806.75</c:v>
                </c:pt>
                <c:pt idx="5">
                  <c:v>18634.650000000001</c:v>
                </c:pt>
                <c:pt idx="6">
                  <c:v>20539.650000000001</c:v>
                </c:pt>
                <c:pt idx="7">
                  <c:v>19730.150000000001</c:v>
                </c:pt>
                <c:pt idx="8">
                  <c:v>15285.550000000001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0F6-4F29-B2A6-20545C8598A5}"/>
            </c:ext>
          </c:extLst>
        </c:ser>
        <c:ser>
          <c:idx val="4"/>
          <c:order val="4"/>
          <c:tx>
            <c:strRef>
              <c:f>'11 May 2015 Revenue Detail'!$A$9</c:f>
              <c:strCache>
                <c:ptCount val="1"/>
                <c:pt idx="0">
                  <c:v>5/15/2015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'11 May 2015 Revenue Detail'!$B$4:$J$4</c:f>
              <c:strCache>
                <c:ptCount val="9"/>
                <c:pt idx="0">
                  <c:v>Zone 1</c:v>
                </c:pt>
                <c:pt idx="1">
                  <c:v>Zone 2</c:v>
                </c:pt>
                <c:pt idx="2">
                  <c:v>Zone 3</c:v>
                </c:pt>
                <c:pt idx="3">
                  <c:v>Zone 4</c:v>
                </c:pt>
                <c:pt idx="4">
                  <c:v>Zone 5</c:v>
                </c:pt>
                <c:pt idx="5">
                  <c:v>Zone 6</c:v>
                </c:pt>
                <c:pt idx="6">
                  <c:v>Zone 7</c:v>
                </c:pt>
                <c:pt idx="7">
                  <c:v>Zone 8</c:v>
                </c:pt>
                <c:pt idx="8">
                  <c:v>Zone 9</c:v>
                </c:pt>
              </c:strCache>
            </c:strRef>
          </c:cat>
          <c:val>
            <c:numRef>
              <c:f>'11 May 2015 Revenue Detail'!$B$9:$J$9</c:f>
              <c:numCache>
                <c:formatCode>_(* #,##0.00_);_(* \(#,##0.00\);_(* "-"??_);_(@_)</c:formatCode>
                <c:ptCount val="9"/>
                <c:pt idx="0">
                  <c:v>23865.94</c:v>
                </c:pt>
                <c:pt idx="1">
                  <c:v>17894.2</c:v>
                </c:pt>
                <c:pt idx="2">
                  <c:v>21485.02</c:v>
                </c:pt>
                <c:pt idx="3">
                  <c:v>19848.400000000001</c:v>
                </c:pt>
                <c:pt idx="4">
                  <c:v>18985.900000000001</c:v>
                </c:pt>
                <c:pt idx="5">
                  <c:v>22629.75</c:v>
                </c:pt>
                <c:pt idx="6">
                  <c:v>22933.15</c:v>
                </c:pt>
                <c:pt idx="7">
                  <c:v>19646.100000000002</c:v>
                </c:pt>
                <c:pt idx="8">
                  <c:v>18397.2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0F6-4F29-B2A6-20545C8598A5}"/>
            </c:ext>
          </c:extLst>
        </c:ser>
        <c:ser>
          <c:idx val="5"/>
          <c:order val="5"/>
          <c:tx>
            <c:strRef>
              <c:f>'11 May 2015 Revenue Detail'!$A$10</c:f>
              <c:strCache>
                <c:ptCount val="1"/>
                <c:pt idx="0">
                  <c:v>5/16/2015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'11 May 2015 Revenue Detail'!$B$4:$J$4</c:f>
              <c:strCache>
                <c:ptCount val="9"/>
                <c:pt idx="0">
                  <c:v>Zone 1</c:v>
                </c:pt>
                <c:pt idx="1">
                  <c:v>Zone 2</c:v>
                </c:pt>
                <c:pt idx="2">
                  <c:v>Zone 3</c:v>
                </c:pt>
                <c:pt idx="3">
                  <c:v>Zone 4</c:v>
                </c:pt>
                <c:pt idx="4">
                  <c:v>Zone 5</c:v>
                </c:pt>
                <c:pt idx="5">
                  <c:v>Zone 6</c:v>
                </c:pt>
                <c:pt idx="6">
                  <c:v>Zone 7</c:v>
                </c:pt>
                <c:pt idx="7">
                  <c:v>Zone 8</c:v>
                </c:pt>
                <c:pt idx="8">
                  <c:v>Zone 9</c:v>
                </c:pt>
              </c:strCache>
            </c:strRef>
          </c:cat>
          <c:val>
            <c:numRef>
              <c:f>'11 May 2015 Revenue Detail'!$B$10:$J$10</c:f>
              <c:numCache>
                <c:formatCode>_(* #,##0.00_);_(* \(#,##0.00\);_(* "-"??_);_(@_)</c:formatCode>
                <c:ptCount val="9"/>
                <c:pt idx="0">
                  <c:v>15841.150000000001</c:v>
                </c:pt>
                <c:pt idx="1">
                  <c:v>21254.55</c:v>
                </c:pt>
                <c:pt idx="2">
                  <c:v>14733</c:v>
                </c:pt>
                <c:pt idx="3">
                  <c:v>22983.4</c:v>
                </c:pt>
                <c:pt idx="4">
                  <c:v>20131.400000000001</c:v>
                </c:pt>
                <c:pt idx="5">
                  <c:v>20738</c:v>
                </c:pt>
                <c:pt idx="6">
                  <c:v>23234.400000000001</c:v>
                </c:pt>
                <c:pt idx="7">
                  <c:v>21513.45</c:v>
                </c:pt>
                <c:pt idx="8">
                  <c:v>19384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0F6-4F29-B2A6-20545C8598A5}"/>
            </c:ext>
          </c:extLst>
        </c:ser>
        <c:ser>
          <c:idx val="6"/>
          <c:order val="6"/>
          <c:tx>
            <c:strRef>
              <c:f>'11 May 2015 Revenue Detail'!$A$11</c:f>
              <c:strCache>
                <c:ptCount val="1"/>
                <c:pt idx="0">
                  <c:v>5/17/2015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'11 May 2015 Revenue Detail'!$B$4:$J$4</c:f>
              <c:strCache>
                <c:ptCount val="9"/>
                <c:pt idx="0">
                  <c:v>Zone 1</c:v>
                </c:pt>
                <c:pt idx="1">
                  <c:v>Zone 2</c:v>
                </c:pt>
                <c:pt idx="2">
                  <c:v>Zone 3</c:v>
                </c:pt>
                <c:pt idx="3">
                  <c:v>Zone 4</c:v>
                </c:pt>
                <c:pt idx="4">
                  <c:v>Zone 5</c:v>
                </c:pt>
                <c:pt idx="5">
                  <c:v>Zone 6</c:v>
                </c:pt>
                <c:pt idx="6">
                  <c:v>Zone 7</c:v>
                </c:pt>
                <c:pt idx="7">
                  <c:v>Zone 8</c:v>
                </c:pt>
                <c:pt idx="8">
                  <c:v>Zone 9</c:v>
                </c:pt>
              </c:strCache>
            </c:strRef>
          </c:cat>
          <c:val>
            <c:numRef>
              <c:f>'11 May 2015 Revenue Detail'!$B$11:$J$11</c:f>
              <c:numCache>
                <c:formatCode>_(* #,##0.00_);_(* \(#,##0.00\);_(* "-"??_);_(@_)</c:formatCode>
                <c:ptCount val="9"/>
                <c:pt idx="0">
                  <c:v>11801.300000000001</c:v>
                </c:pt>
                <c:pt idx="1">
                  <c:v>14314.6</c:v>
                </c:pt>
                <c:pt idx="2">
                  <c:v>12696.85</c:v>
                </c:pt>
                <c:pt idx="3">
                  <c:v>20235.25</c:v>
                </c:pt>
                <c:pt idx="4">
                  <c:v>17762.900000000001</c:v>
                </c:pt>
                <c:pt idx="5">
                  <c:v>21932.45</c:v>
                </c:pt>
                <c:pt idx="6">
                  <c:v>21680.350000000002</c:v>
                </c:pt>
                <c:pt idx="7">
                  <c:v>20111.850000000002</c:v>
                </c:pt>
                <c:pt idx="8">
                  <c:v>18079.400000000001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0F6-4F29-B2A6-20545C8598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9802144"/>
        <c:axId val="1264101664"/>
      </c:barChart>
      <c:catAx>
        <c:axId val="1229802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Dispatch</a:t>
                </a:r>
                <a:r>
                  <a:rPr lang="en-US" baseline="0"/>
                  <a:t> Center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4101664"/>
        <c:crosses val="autoZero"/>
        <c:auto val="1"/>
        <c:lblAlgn val="ctr"/>
        <c:lblOffset val="100"/>
        <c:noMultiLvlLbl val="0"/>
      </c:catAx>
      <c:valAx>
        <c:axId val="126410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Revenue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_);_(&quot;$&quot;* \(#,##0\);_(&quot;$&quot;* &quot;-&quot;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802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195262</xdr:colOff>
      <xdr:row>15</xdr:row>
      <xdr:rowOff>61912</xdr:rowOff>
    </xdr:from>
    <xdr:to>
      <xdr:col>5</xdr:col>
      <xdr:colOff>147637</xdr:colOff>
      <xdr:row>29</xdr:row>
      <xdr:rowOff>138112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657225</xdr:colOff>
      <xdr:row>15</xdr:row>
      <xdr:rowOff>61912</xdr:rowOff>
    </xdr:from>
    <xdr:to>
      <xdr:col>10</xdr:col>
      <xdr:colOff>466725</xdr:colOff>
      <xdr:row>29</xdr:row>
      <xdr:rowOff>138112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142874</xdr:colOff>
      <xdr:row>15</xdr:row>
      <xdr:rowOff>23811</xdr:rowOff>
    </xdr:from>
    <xdr:to>
      <xdr:col>6</xdr:col>
      <xdr:colOff>66674</xdr:colOff>
      <xdr:row>30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0</xdr:rowOff>
    </xdr:from>
    <xdr:to>
      <xdr:col>8</xdr:col>
      <xdr:colOff>304800</xdr:colOff>
      <xdr:row>17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1D62CD8-55DB-4239-A028-310CD39BCB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my%20documents\Documents%20and%20Settings\Patrick%20Carey\Desktop\Tutorial.03\Cases\WBus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ation"/>
      <sheetName val="Business Data"/>
    </sheetNames>
    <sheetDataSet>
      <sheetData sheetId="0"/>
      <sheetData sheetId="1"/>
    </sheetDataSet>
  </externalBook>
</externalLink>
</file>

<file path=xl/tables/table1.xml><?xml version="1.0" encoding="utf-8"?>
<table xmlns="http://schemas.openxmlformats.org/spreadsheetml/2006/main" id="3" name="Table14" displayName="Table14" ref="A4:K12" totalsRowShown="0" headerRowDxfId="9" headerRowBorderDxfId="8">
  <autoFilter ref="A4:K12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name="Date" dataDxfId="7"/>
    <tableColumn id="2" name="Zone 1"/>
    <tableColumn id="3" name="Zone 2"/>
    <tableColumn id="4" name="Zone 3"/>
    <tableColumn id="5" name="Zone 4"/>
    <tableColumn id="6" name="Zone 5"/>
    <tableColumn id="7" name="Zone 6"/>
    <tableColumn id="8" name="Zone 7"/>
    <tableColumn id="9" name="Zone 8"/>
    <tableColumn id="10" name="Zone 9"/>
    <tableColumn id="11" name="Total" dataDxfId="6">
      <calculatedColumnFormula>SUM(B5:J5)</calculatedColumnFormula>
    </tableColumn>
  </tableColumns>
  <tableStyleInfo name="TableStyleMedium7" showFirstColumn="1" showLastColumn="1" showRowStripes="1" showColumnStripes="0"/>
</table>
</file>

<file path=xl/tables/table2.xml><?xml version="1.0" encoding="utf-8"?>
<table xmlns="http://schemas.openxmlformats.org/spreadsheetml/2006/main" id="7" name="Table1458" displayName="Table1458" ref="A4:K12" totalsRowShown="0" headerRowDxfId="0" headerRowBorderDxfId="12">
  <autoFilter ref="A4:K12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name="Date" dataDxfId="11"/>
    <tableColumn id="2" name="Zone 1"/>
    <tableColumn id="3" name="Zone 2"/>
    <tableColumn id="4" name="Zone 3"/>
    <tableColumn id="5" name="Zone 4"/>
    <tableColumn id="6" name="Zone 5"/>
    <tableColumn id="7" name="Zone 6"/>
    <tableColumn id="8" name="Zone 7"/>
    <tableColumn id="9" name="Zone 8"/>
    <tableColumn id="10" name="Zone 9"/>
    <tableColumn id="11" name="Total" dataDxfId="10">
      <calculatedColumnFormula>SUM(B5:J5)</calculatedColumnFormula>
    </tableColumn>
  </tableColumns>
  <tableStyleInfo name="TableStyleMedium7" showFirstColumn="1" showLastColumn="1" showRowStripes="1" showColumnStripes="0"/>
</table>
</file>

<file path=xl/tables/table3.xml><?xml version="1.0" encoding="utf-8"?>
<table xmlns="http://schemas.openxmlformats.org/spreadsheetml/2006/main" id="5" name="Table5" displayName="Table5" ref="A6:C12" totalsRowShown="0" headerRowDxfId="5">
  <autoFilter ref="A6:C12">
    <filterColumn colId="0" hiddenButton="1"/>
    <filterColumn colId="1" hiddenButton="1"/>
    <filterColumn colId="2" hiddenButton="1"/>
  </autoFilter>
  <tableColumns count="3">
    <tableColumn id="1" name="Area"/>
    <tableColumn id="2" name="Share of Revenue (Estimated)" dataCellStyle="Percent"/>
    <tableColumn id="3" name="Annual Revenue (Estimated)" dataDxfId="4" dataCellStyle="Currency"/>
  </tableColumns>
  <tableStyleInfo name="TableStyleMedium14" showFirstColumn="0" showLastColumn="0" showRowStripes="1" showColumnStripes="0"/>
</table>
</file>

<file path=xl/tables/table4.xml><?xml version="1.0" encoding="utf-8"?>
<table xmlns="http://schemas.openxmlformats.org/spreadsheetml/2006/main" id="2" name="Table2" displayName="Table2" ref="A3:D9" totalsRowShown="0">
  <autoFilter ref="A3:D9">
    <filterColumn colId="0" hiddenButton="1"/>
    <filterColumn colId="1" hiddenButton="1"/>
    <filterColumn colId="2" hiddenButton="1"/>
    <filterColumn colId="3" hiddenButton="1"/>
  </autoFilter>
  <tableColumns count="4">
    <tableColumn id="1" name="Area"/>
    <tableColumn id="2" name="2016" dataDxfId="3" dataCellStyle="Comma"/>
    <tableColumn id="3" name="2017" dataDxfId="2" dataCellStyle="Comma"/>
    <tableColumn id="4" name="2018" dataDxfId="1" dataCellStyle="Comma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zoomScale="140" zoomScaleNormal="140" workbookViewId="0">
      <selection activeCell="B6" sqref="B6"/>
    </sheetView>
  </sheetViews>
  <sheetFormatPr defaultColWidth="8.85546875" defaultRowHeight="12.75" x14ac:dyDescent="0.2"/>
  <cols>
    <col min="1" max="1" width="8.140625" style="34" customWidth="1"/>
    <col min="2" max="2" width="51.5703125" style="34" customWidth="1"/>
    <col min="3" max="3" width="3.28515625" style="34" customWidth="1"/>
    <col min="4" max="16384" width="8.85546875" style="34"/>
  </cols>
  <sheetData>
    <row r="1" spans="1:3" ht="13.5" x14ac:dyDescent="0.25">
      <c r="A1" s="44" t="s">
        <v>33</v>
      </c>
      <c r="B1" s="45"/>
      <c r="C1" s="46"/>
    </row>
    <row r="2" spans="1:3" s="35" customFormat="1" ht="13.5" x14ac:dyDescent="0.25">
      <c r="A2" s="47" t="s">
        <v>37</v>
      </c>
      <c r="B2" s="48"/>
      <c r="C2" s="49"/>
    </row>
    <row r="3" spans="1:3" ht="22.5" x14ac:dyDescent="0.3">
      <c r="A3" s="50" t="s">
        <v>0</v>
      </c>
      <c r="B3" s="51"/>
      <c r="C3" s="36"/>
    </row>
    <row r="4" spans="1:3" ht="13.5" x14ac:dyDescent="0.25">
      <c r="A4" s="52" t="s">
        <v>38</v>
      </c>
      <c r="B4" s="53"/>
      <c r="C4" s="37"/>
    </row>
    <row r="5" spans="1:3" ht="13.5" x14ac:dyDescent="0.25">
      <c r="A5" s="38"/>
      <c r="B5" s="39"/>
      <c r="C5" s="37"/>
    </row>
    <row r="6" spans="1:3" ht="13.5" x14ac:dyDescent="0.25">
      <c r="A6" s="38" t="s">
        <v>34</v>
      </c>
      <c r="B6" s="40" t="s">
        <v>35</v>
      </c>
      <c r="C6" s="41"/>
    </row>
    <row r="7" spans="1:3" ht="12.75" customHeight="1" x14ac:dyDescent="0.25">
      <c r="A7" s="42"/>
      <c r="B7" s="43"/>
      <c r="C7" s="41"/>
    </row>
    <row r="8" spans="1:3" x14ac:dyDescent="0.2">
      <c r="A8" s="54" t="s">
        <v>36</v>
      </c>
      <c r="B8" s="55"/>
      <c r="C8" s="56"/>
    </row>
    <row r="9" spans="1:3" x14ac:dyDescent="0.2">
      <c r="A9" s="54"/>
      <c r="B9" s="55"/>
      <c r="C9" s="56"/>
    </row>
    <row r="10" spans="1:3" x14ac:dyDescent="0.2">
      <c r="A10" s="57"/>
      <c r="B10" s="58"/>
      <c r="C10" s="59"/>
    </row>
  </sheetData>
  <mergeCells count="5">
    <mergeCell ref="A1:C1"/>
    <mergeCell ref="A2:C2"/>
    <mergeCell ref="A3:B3"/>
    <mergeCell ref="A4:B4"/>
    <mergeCell ref="A8:C10"/>
  </mergeCells>
  <dataValidations count="2">
    <dataValidation allowBlank="1" showInputMessage="1" showErrorMessage="1" error="                                                                " sqref="J2"/>
    <dataValidation allowBlank="1" error="pavI8MeUFtEyxX2I4tky19cf6a28-bb70-41d7-bc36-78c1146819a0" sqref="A1:C1 A2:C2 A3:C10"/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opLeftCell="B1" zoomScaleNormal="100" workbookViewId="0">
      <pane ySplit="3" topLeftCell="A16" activePane="bottomLeft" state="frozen"/>
      <selection pane="bottomLeft" activeCell="I32" sqref="I32"/>
    </sheetView>
  </sheetViews>
  <sheetFormatPr defaultRowHeight="15" x14ac:dyDescent="0.25"/>
  <cols>
    <col min="1" max="1" width="14.85546875" bestFit="1" customWidth="1"/>
    <col min="2" max="3" width="14.28515625" customWidth="1"/>
    <col min="4" max="4" width="13.28515625" customWidth="1"/>
    <col min="5" max="11" width="14.28515625" customWidth="1"/>
    <col min="13" max="13" width="11.5703125" bestFit="1" customWidth="1"/>
  </cols>
  <sheetData>
    <row r="1" spans="1:13" ht="23.25" x14ac:dyDescent="0.35">
      <c r="A1" s="60" t="s">
        <v>0</v>
      </c>
      <c r="B1" s="60"/>
      <c r="C1" s="60"/>
      <c r="D1" s="60"/>
      <c r="E1" s="60"/>
      <c r="F1" s="60"/>
      <c r="G1" s="60"/>
      <c r="H1" s="60"/>
      <c r="I1" s="60"/>
      <c r="J1" s="60"/>
      <c r="K1" s="60"/>
    </row>
    <row r="2" spans="1:13" ht="18.75" x14ac:dyDescent="0.3">
      <c r="A2" s="61" t="s">
        <v>8</v>
      </c>
      <c r="B2" s="61"/>
      <c r="C2" s="61"/>
      <c r="D2" s="61"/>
      <c r="E2" s="61"/>
      <c r="F2" s="61"/>
      <c r="G2" s="61"/>
      <c r="H2" s="61"/>
      <c r="I2" s="61"/>
      <c r="J2" s="61"/>
      <c r="K2" s="61"/>
    </row>
    <row r="3" spans="1:13" x14ac:dyDescent="0.25">
      <c r="A3" s="62" t="s">
        <v>10</v>
      </c>
      <c r="B3" s="62"/>
      <c r="C3" s="62"/>
      <c r="D3" s="62"/>
      <c r="E3" s="62"/>
      <c r="F3" s="62"/>
      <c r="G3" s="62"/>
      <c r="H3" s="62"/>
      <c r="I3" s="62"/>
      <c r="J3" s="62"/>
      <c r="K3" s="62"/>
    </row>
    <row r="4" spans="1:13" ht="34.5" x14ac:dyDescent="0.25">
      <c r="A4" s="32" t="s">
        <v>12</v>
      </c>
      <c r="B4" s="33" t="s">
        <v>14</v>
      </c>
      <c r="C4" s="33" t="s">
        <v>15</v>
      </c>
      <c r="D4" s="33" t="s">
        <v>16</v>
      </c>
      <c r="E4" s="33" t="s">
        <v>17</v>
      </c>
      <c r="F4" s="33" t="s">
        <v>18</v>
      </c>
      <c r="G4" s="33" t="s">
        <v>19</v>
      </c>
      <c r="H4" s="33" t="s">
        <v>20</v>
      </c>
      <c r="I4" s="33" t="s">
        <v>21</v>
      </c>
      <c r="J4" s="33" t="s">
        <v>22</v>
      </c>
      <c r="K4" s="33" t="s">
        <v>7</v>
      </c>
    </row>
    <row r="5" spans="1:13" x14ac:dyDescent="0.25">
      <c r="A5" s="3">
        <v>42128</v>
      </c>
      <c r="B5" s="4">
        <v>12172.65</v>
      </c>
      <c r="C5" s="4">
        <v>16718.100000000002</v>
      </c>
      <c r="D5" s="4">
        <v>13392.75</v>
      </c>
      <c r="E5" s="4">
        <v>19215</v>
      </c>
      <c r="F5" s="4">
        <v>17439.45</v>
      </c>
      <c r="G5" s="4">
        <v>20143.2</v>
      </c>
      <c r="H5" s="4">
        <v>19825.05</v>
      </c>
      <c r="I5" s="4">
        <v>19364.100000000002</v>
      </c>
      <c r="J5" s="4">
        <v>15888.6</v>
      </c>
      <c r="K5" s="17">
        <f>SUM(B5:J5)</f>
        <v>154158.9</v>
      </c>
      <c r="M5" s="20"/>
    </row>
    <row r="6" spans="1:13" x14ac:dyDescent="0.25">
      <c r="A6" s="3">
        <v>42129</v>
      </c>
      <c r="B6" s="6">
        <v>11946.9</v>
      </c>
      <c r="C6" s="6">
        <v>16742.25</v>
      </c>
      <c r="D6" s="6">
        <v>11063.85</v>
      </c>
      <c r="E6" s="6">
        <v>18526.2</v>
      </c>
      <c r="F6" s="6">
        <v>18361.350000000002</v>
      </c>
      <c r="G6" s="6">
        <v>21325.5</v>
      </c>
      <c r="H6" s="6">
        <v>18628.05</v>
      </c>
      <c r="I6" s="6">
        <v>17719.8</v>
      </c>
      <c r="J6" s="6">
        <v>13327.650000000001</v>
      </c>
      <c r="K6" s="17">
        <f t="shared" ref="K6:K11" si="0">SUM(B6:J6)</f>
        <v>147641.54999999999</v>
      </c>
      <c r="M6" s="20"/>
    </row>
    <row r="7" spans="1:13" x14ac:dyDescent="0.25">
      <c r="A7" s="3">
        <v>42130</v>
      </c>
      <c r="B7" s="6">
        <v>13300.35</v>
      </c>
      <c r="C7" s="6">
        <v>14466.900000000001</v>
      </c>
      <c r="D7" s="6">
        <v>12014.1</v>
      </c>
      <c r="E7" s="6">
        <v>18158.7</v>
      </c>
      <c r="F7" s="6">
        <v>16344.300000000001</v>
      </c>
      <c r="G7" s="6">
        <v>18919.95</v>
      </c>
      <c r="H7" s="6">
        <v>19746.3</v>
      </c>
      <c r="I7" s="6">
        <v>18569.25</v>
      </c>
      <c r="J7" s="6">
        <v>15422.400000000001</v>
      </c>
      <c r="K7" s="17">
        <f t="shared" si="0"/>
        <v>146942.25</v>
      </c>
      <c r="M7" s="20"/>
    </row>
    <row r="8" spans="1:13" x14ac:dyDescent="0.25">
      <c r="A8" s="3">
        <v>42131</v>
      </c>
      <c r="B8" s="6">
        <v>12104.4</v>
      </c>
      <c r="C8" s="6">
        <v>12892.95</v>
      </c>
      <c r="D8" s="6">
        <v>12574.800000000001</v>
      </c>
      <c r="E8" s="6">
        <v>19516.350000000002</v>
      </c>
      <c r="F8" s="6">
        <v>15450.75</v>
      </c>
      <c r="G8" s="6">
        <v>14222.86</v>
      </c>
      <c r="H8" s="6">
        <v>20698.650000000001</v>
      </c>
      <c r="I8" s="6">
        <v>19428.150000000001</v>
      </c>
      <c r="J8" s="6">
        <v>14879.550000000001</v>
      </c>
      <c r="K8" s="17">
        <f t="shared" si="0"/>
        <v>141768.46</v>
      </c>
      <c r="M8" s="20"/>
    </row>
    <row r="9" spans="1:13" x14ac:dyDescent="0.25">
      <c r="A9" s="3">
        <v>42132</v>
      </c>
      <c r="B9" s="6">
        <v>14650.650000000001</v>
      </c>
      <c r="C9" s="6">
        <v>18106.2</v>
      </c>
      <c r="D9" s="6">
        <v>14182.35</v>
      </c>
      <c r="E9" s="6">
        <v>19895.400000000001</v>
      </c>
      <c r="F9" s="6">
        <v>18834.900000000001</v>
      </c>
      <c r="G9" s="6">
        <v>22506.75</v>
      </c>
      <c r="H9" s="6">
        <v>23292.15</v>
      </c>
      <c r="I9" s="31">
        <v>19637.100000000002</v>
      </c>
      <c r="J9" s="6">
        <v>18232.2</v>
      </c>
      <c r="K9" s="17">
        <f t="shared" si="0"/>
        <v>169337.7</v>
      </c>
      <c r="M9" s="20"/>
    </row>
    <row r="10" spans="1:13" x14ac:dyDescent="0.25">
      <c r="A10" s="3">
        <v>42133</v>
      </c>
      <c r="B10" s="6">
        <v>15249.150000000001</v>
      </c>
      <c r="C10" s="6">
        <v>20927.55</v>
      </c>
      <c r="D10" s="6">
        <v>14763</v>
      </c>
      <c r="E10" s="6">
        <v>22793.4</v>
      </c>
      <c r="F10" s="6">
        <v>19916.400000000001</v>
      </c>
      <c r="G10" s="6">
        <v>20685</v>
      </c>
      <c r="H10" s="6">
        <v>23528.400000000001</v>
      </c>
      <c r="I10" s="6">
        <v>21450.45</v>
      </c>
      <c r="J10" s="6">
        <v>18816</v>
      </c>
      <c r="K10" s="17">
        <f t="shared" si="0"/>
        <v>178129.35</v>
      </c>
      <c r="M10" s="20"/>
    </row>
    <row r="11" spans="1:13" x14ac:dyDescent="0.25">
      <c r="A11" s="3">
        <v>42134</v>
      </c>
      <c r="B11" s="6">
        <v>11829.300000000001</v>
      </c>
      <c r="C11" s="6">
        <v>14397.6</v>
      </c>
      <c r="D11" s="6">
        <v>12449.85</v>
      </c>
      <c r="E11" s="6">
        <v>20333.25</v>
      </c>
      <c r="F11" s="6">
        <v>17994.900000000001</v>
      </c>
      <c r="G11" s="6">
        <v>21723.45</v>
      </c>
      <c r="H11" s="6">
        <v>21784.350000000002</v>
      </c>
      <c r="I11" s="6">
        <v>19988.850000000002</v>
      </c>
      <c r="J11" s="6">
        <v>17417.400000000001</v>
      </c>
      <c r="K11" s="17">
        <f t="shared" si="0"/>
        <v>157918.94999999998</v>
      </c>
      <c r="M11" s="20"/>
    </row>
    <row r="12" spans="1:13" x14ac:dyDescent="0.25">
      <c r="A12" s="7" t="s">
        <v>7</v>
      </c>
      <c r="B12" s="8">
        <f>SUBTOTAL(109,B5:B11)</f>
        <v>91253.400000000009</v>
      </c>
      <c r="C12" s="8">
        <f t="shared" ref="C12:J12" si="1">SUBTOTAL(109,C5:C11)</f>
        <v>114251.55000000002</v>
      </c>
      <c r="D12" s="8">
        <f t="shared" si="1"/>
        <v>90440.700000000012</v>
      </c>
      <c r="E12" s="8">
        <f t="shared" si="1"/>
        <v>138438.29999999999</v>
      </c>
      <c r="F12" s="8">
        <f t="shared" si="1"/>
        <v>124342.04999999999</v>
      </c>
      <c r="G12" s="8">
        <f t="shared" si="1"/>
        <v>139526.71</v>
      </c>
      <c r="H12" s="8">
        <f t="shared" si="1"/>
        <v>147502.94999999998</v>
      </c>
      <c r="I12" s="8">
        <f t="shared" si="1"/>
        <v>136157.70000000001</v>
      </c>
      <c r="J12" s="8">
        <f t="shared" si="1"/>
        <v>113983.80000000002</v>
      </c>
      <c r="K12" s="9">
        <f t="shared" ref="K12" si="2">SUM(B12:J12)</f>
        <v>1095897.1599999999</v>
      </c>
    </row>
    <row r="13" spans="1:13" x14ac:dyDescent="0.25">
      <c r="A13" s="10"/>
      <c r="K13" s="11"/>
    </row>
    <row r="14" spans="1:13" x14ac:dyDescent="0.25">
      <c r="A14" s="12" t="s">
        <v>9</v>
      </c>
      <c r="B14" s="13">
        <f>B12/K12</f>
        <v>8.3268214692699835E-2</v>
      </c>
      <c r="C14" s="13">
        <f>C12/K12</f>
        <v>0.10425389732737333</v>
      </c>
      <c r="D14" s="13">
        <f>D12/K12</f>
        <v>8.2526630509746027E-2</v>
      </c>
      <c r="E14" s="13">
        <f>E12/K12</f>
        <v>0.12632417078259423</v>
      </c>
      <c r="F14" s="13">
        <f>F12/K12</f>
        <v>0.1134614218728334</v>
      </c>
      <c r="G14" s="13">
        <f>G12/K12</f>
        <v>0.12731733879116905</v>
      </c>
      <c r="H14" s="13">
        <f>H12/K12</f>
        <v>0.13459561296791753</v>
      </c>
      <c r="I14" s="13">
        <f>I12/K12</f>
        <v>0.12424313609864636</v>
      </c>
      <c r="J14" s="13">
        <f>J12/K12</f>
        <v>0.10400957695702033</v>
      </c>
      <c r="K14" s="11"/>
    </row>
    <row r="16" spans="1:13" ht="15" customHeight="1" x14ac:dyDescent="0.25">
      <c r="A16" s="63" t="s">
        <v>13</v>
      </c>
    </row>
    <row r="17" spans="1:10" x14ac:dyDescent="0.25">
      <c r="A17" s="63"/>
      <c r="B17" s="14"/>
      <c r="C17" s="14"/>
      <c r="D17" s="14"/>
      <c r="E17" s="14"/>
      <c r="F17" s="14"/>
      <c r="G17" s="14"/>
      <c r="H17" s="14"/>
      <c r="I17" s="14"/>
      <c r="J17" s="14"/>
    </row>
    <row r="18" spans="1:10" x14ac:dyDescent="0.25">
      <c r="A18" s="63"/>
      <c r="B18" s="14"/>
      <c r="C18" s="14"/>
      <c r="D18" s="14"/>
      <c r="E18" s="14"/>
      <c r="F18" s="14"/>
      <c r="G18" s="14"/>
      <c r="H18" s="14"/>
      <c r="I18" s="14"/>
      <c r="J18" s="14"/>
    </row>
    <row r="19" spans="1:10" x14ac:dyDescent="0.25">
      <c r="A19" s="63"/>
      <c r="B19" s="14"/>
      <c r="C19" s="14"/>
      <c r="D19" s="14"/>
      <c r="E19" s="14"/>
      <c r="F19" s="14"/>
      <c r="G19" s="14"/>
      <c r="H19" s="14"/>
      <c r="I19" s="14"/>
      <c r="J19" s="14"/>
    </row>
    <row r="20" spans="1:10" x14ac:dyDescent="0.25">
      <c r="A20" s="63"/>
      <c r="B20" s="14"/>
      <c r="C20" s="14"/>
      <c r="D20" s="14"/>
      <c r="E20" s="14"/>
      <c r="F20" s="14"/>
      <c r="G20" s="14"/>
      <c r="H20" s="14"/>
      <c r="I20" s="14"/>
      <c r="J20" s="14"/>
    </row>
    <row r="21" spans="1:10" x14ac:dyDescent="0.25">
      <c r="A21" s="63"/>
      <c r="B21" s="14"/>
      <c r="C21" s="14"/>
      <c r="D21" s="14"/>
      <c r="E21" s="14"/>
      <c r="F21" s="14"/>
      <c r="G21" s="14"/>
      <c r="H21" s="14"/>
      <c r="I21" s="14"/>
      <c r="J21" s="14"/>
    </row>
    <row r="22" spans="1:10" x14ac:dyDescent="0.25">
      <c r="A22" s="63"/>
      <c r="B22" s="14"/>
      <c r="C22" s="14"/>
      <c r="D22" s="14"/>
      <c r="E22" s="14"/>
      <c r="F22" s="14"/>
      <c r="G22" s="14"/>
      <c r="H22" s="14"/>
      <c r="I22" s="14"/>
      <c r="J22" s="14"/>
    </row>
    <row r="23" spans="1:10" x14ac:dyDescent="0.25">
      <c r="A23" s="63"/>
      <c r="B23" s="14"/>
      <c r="C23" s="14"/>
      <c r="D23" s="14"/>
      <c r="E23" s="14"/>
      <c r="F23" s="14"/>
      <c r="G23" s="14"/>
      <c r="H23" s="14"/>
      <c r="I23" s="14"/>
      <c r="J23" s="14"/>
    </row>
    <row r="24" spans="1:10" x14ac:dyDescent="0.25">
      <c r="A24" s="63"/>
    </row>
    <row r="25" spans="1:10" x14ac:dyDescent="0.25">
      <c r="A25" s="63"/>
    </row>
    <row r="26" spans="1:10" x14ac:dyDescent="0.25">
      <c r="A26" s="63"/>
    </row>
    <row r="27" spans="1:10" x14ac:dyDescent="0.25">
      <c r="A27" s="63"/>
    </row>
    <row r="28" spans="1:10" x14ac:dyDescent="0.25">
      <c r="A28" s="63"/>
    </row>
    <row r="29" spans="1:10" x14ac:dyDescent="0.25">
      <c r="A29" s="63"/>
    </row>
    <row r="30" spans="1:10" x14ac:dyDescent="0.25">
      <c r="A30" s="63"/>
    </row>
    <row r="31" spans="1:10" x14ac:dyDescent="0.25">
      <c r="A31" s="63"/>
    </row>
  </sheetData>
  <mergeCells count="4">
    <mergeCell ref="A16:A31"/>
    <mergeCell ref="A1:K1"/>
    <mergeCell ref="A2:K2"/>
    <mergeCell ref="A3:K3"/>
  </mergeCells>
  <conditionalFormatting sqref="B14:J14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8">
      <colorScale>
        <cfvo type="min"/>
        <cfvo type="max"/>
        <color rgb="FFFFEF9C"/>
        <color rgb="FF63BE7B"/>
      </colorScale>
    </cfRule>
  </conditionalFormatting>
  <dataValidations count="1">
    <dataValidation allowBlank="1" error="pavI8MeUFtEyxX2I4tky19cf6a28-bb70-41d7-bc36-78c1146819a0" sqref="A1:M31"/>
  </dataValidations>
  <pageMargins left="0.7" right="0.7" top="0.75" bottom="0.75" header="0.3" footer="0.3"/>
  <pageSetup paperSize="119" orientation="landscape" r:id="rId1"/>
  <ignoredErrors>
    <ignoredError sqref="K5:K11" formulaRange="1"/>
  </ignoredErrors>
  <drawing r:id="rId2"/>
  <tableParts count="1">
    <tablePart r:id="rId3"/>
  </tableParts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'4 May 2015 Revenue Detail'!B5:J5</xm:f>
              <xm:sqref>L5</xm:sqref>
            </x14:sparkline>
            <x14:sparkline>
              <xm:f>'4 May 2015 Revenue Detail'!B6:J6</xm:f>
              <xm:sqref>L6</xm:sqref>
            </x14:sparkline>
            <x14:sparkline>
              <xm:f>'4 May 2015 Revenue Detail'!B7:J7</xm:f>
              <xm:sqref>L7</xm:sqref>
            </x14:sparkline>
            <x14:sparkline>
              <xm:f>'4 May 2015 Revenue Detail'!B8:J8</xm:f>
              <xm:sqref>L8</xm:sqref>
            </x14:sparkline>
            <x14:sparkline>
              <xm:f>'4 May 2015 Revenue Detail'!B9:J9</xm:f>
              <xm:sqref>L9</xm:sqref>
            </x14:sparkline>
            <x14:sparkline>
              <xm:f>'4 May 2015 Revenue Detail'!B10:J10</xm:f>
              <xm:sqref>L10</xm:sqref>
            </x14:sparkline>
            <x14:sparkline>
              <xm:f>'4 May 2015 Revenue Detail'!B11:J11</xm:f>
              <xm:sqref>L11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topLeftCell="G1" zoomScaleNormal="100" workbookViewId="0">
      <pane ySplit="3" topLeftCell="A4" activePane="bottomLeft" state="frozen"/>
      <selection pane="bottomLeft" activeCell="A4" sqref="A4:J11"/>
    </sheetView>
  </sheetViews>
  <sheetFormatPr defaultRowHeight="15" x14ac:dyDescent="0.25"/>
  <cols>
    <col min="1" max="1" width="14.85546875" bestFit="1" customWidth="1"/>
    <col min="2" max="3" width="14.28515625" customWidth="1"/>
    <col min="4" max="4" width="13.28515625" customWidth="1"/>
    <col min="5" max="11" width="14.28515625" customWidth="1"/>
  </cols>
  <sheetData>
    <row r="1" spans="1:11" ht="23.25" x14ac:dyDescent="0.35">
      <c r="A1" s="60" t="s">
        <v>0</v>
      </c>
      <c r="B1" s="60"/>
      <c r="C1" s="60"/>
      <c r="D1" s="60"/>
      <c r="E1" s="60"/>
      <c r="F1" s="60"/>
      <c r="G1" s="60"/>
      <c r="H1" s="60"/>
      <c r="I1" s="60"/>
      <c r="J1" s="60"/>
      <c r="K1" s="60"/>
    </row>
    <row r="2" spans="1:11" ht="18.75" x14ac:dyDescent="0.3">
      <c r="A2" s="61" t="s">
        <v>8</v>
      </c>
      <c r="B2" s="61"/>
      <c r="C2" s="61"/>
      <c r="D2" s="61"/>
      <c r="E2" s="61"/>
      <c r="F2" s="61"/>
      <c r="G2" s="61"/>
      <c r="H2" s="61"/>
      <c r="I2" s="61"/>
      <c r="J2" s="61"/>
      <c r="K2" s="61"/>
    </row>
    <row r="3" spans="1:11" x14ac:dyDescent="0.25">
      <c r="A3" s="62" t="s">
        <v>11</v>
      </c>
      <c r="B3" s="62"/>
      <c r="C3" s="62"/>
      <c r="D3" s="62"/>
      <c r="E3" s="62"/>
      <c r="F3" s="62"/>
      <c r="G3" s="62"/>
      <c r="H3" s="62"/>
      <c r="I3" s="62"/>
      <c r="J3" s="62"/>
      <c r="K3" s="62"/>
    </row>
    <row r="4" spans="1:11" ht="34.5" x14ac:dyDescent="0.25">
      <c r="A4" s="32" t="s">
        <v>12</v>
      </c>
      <c r="B4" s="33" t="s">
        <v>14</v>
      </c>
      <c r="C4" s="33" t="s">
        <v>15</v>
      </c>
      <c r="D4" s="33" t="s">
        <v>16</v>
      </c>
      <c r="E4" s="33" t="s">
        <v>17</v>
      </c>
      <c r="F4" s="33" t="s">
        <v>18</v>
      </c>
      <c r="G4" s="33" t="s">
        <v>19</v>
      </c>
      <c r="H4" s="33" t="s">
        <v>20</v>
      </c>
      <c r="I4" s="33" t="s">
        <v>21</v>
      </c>
      <c r="J4" s="33" t="s">
        <v>22</v>
      </c>
      <c r="K4" s="33" t="s">
        <v>7</v>
      </c>
    </row>
    <row r="5" spans="1:11" x14ac:dyDescent="0.25">
      <c r="A5" s="3">
        <v>42135</v>
      </c>
      <c r="B5" s="4">
        <v>12690.65</v>
      </c>
      <c r="C5" s="4">
        <v>16322.100000000002</v>
      </c>
      <c r="D5" s="4">
        <v>13533.75</v>
      </c>
      <c r="E5" s="4">
        <v>19503</v>
      </c>
      <c r="F5" s="4">
        <v>17206.45</v>
      </c>
      <c r="G5" s="4">
        <v>20502.2</v>
      </c>
      <c r="H5" s="4">
        <v>19419.05</v>
      </c>
      <c r="I5" s="4">
        <v>19171.100000000002</v>
      </c>
      <c r="J5" s="4">
        <v>16524.599999999999</v>
      </c>
      <c r="K5" s="5">
        <f>SUM(B5:J5)</f>
        <v>154872.9</v>
      </c>
    </row>
    <row r="6" spans="1:11" x14ac:dyDescent="0.25">
      <c r="A6" s="3">
        <v>42136</v>
      </c>
      <c r="B6" s="6">
        <v>12047.9</v>
      </c>
      <c r="C6" s="6">
        <v>16702.25</v>
      </c>
      <c r="D6" s="6">
        <v>10779.85</v>
      </c>
      <c r="E6" s="6">
        <v>18819.2</v>
      </c>
      <c r="F6" s="6">
        <v>18579.350000000002</v>
      </c>
      <c r="G6" s="6">
        <v>21793.5</v>
      </c>
      <c r="H6" s="6">
        <v>18639.05</v>
      </c>
      <c r="I6" s="6">
        <v>17774.8</v>
      </c>
      <c r="J6" s="6">
        <v>13625.650000000001</v>
      </c>
      <c r="K6" s="5">
        <f t="shared" ref="K6:K12" si="0">SUM(B6:J6)</f>
        <v>148761.54999999999</v>
      </c>
    </row>
    <row r="7" spans="1:11" x14ac:dyDescent="0.25">
      <c r="A7" s="3">
        <v>42137</v>
      </c>
      <c r="B7" s="6">
        <v>13418.35</v>
      </c>
      <c r="C7" s="6">
        <v>14694.900000000001</v>
      </c>
      <c r="D7" s="6">
        <v>12092.1</v>
      </c>
      <c r="E7" s="6">
        <v>18557.7</v>
      </c>
      <c r="F7" s="6">
        <v>16378.300000000001</v>
      </c>
      <c r="G7" s="6">
        <v>19402.95</v>
      </c>
      <c r="H7" s="6">
        <v>19683.3</v>
      </c>
      <c r="I7" s="6">
        <v>18149.25</v>
      </c>
      <c r="J7" s="6">
        <v>15536.400000000001</v>
      </c>
      <c r="K7" s="5">
        <f t="shared" si="0"/>
        <v>147913.25</v>
      </c>
    </row>
    <row r="8" spans="1:11" x14ac:dyDescent="0.25">
      <c r="A8" s="3">
        <v>42138</v>
      </c>
      <c r="B8" s="6">
        <v>18907.46</v>
      </c>
      <c r="C8" s="6">
        <v>13074.95</v>
      </c>
      <c r="D8" s="6">
        <v>17834.349999999999</v>
      </c>
      <c r="E8" s="6">
        <v>19620.350000000002</v>
      </c>
      <c r="F8" s="6">
        <v>15806.75</v>
      </c>
      <c r="G8" s="6">
        <v>18634.650000000001</v>
      </c>
      <c r="H8" s="6">
        <v>20539.650000000001</v>
      </c>
      <c r="I8" s="6">
        <v>19730.150000000001</v>
      </c>
      <c r="J8" s="6">
        <v>15285.550000000001</v>
      </c>
      <c r="K8" s="5">
        <f t="shared" si="0"/>
        <v>159433.85999999999</v>
      </c>
    </row>
    <row r="9" spans="1:11" x14ac:dyDescent="0.25">
      <c r="A9" s="3">
        <v>42139</v>
      </c>
      <c r="B9" s="6">
        <v>23865.94</v>
      </c>
      <c r="C9" s="6">
        <v>17894.2</v>
      </c>
      <c r="D9" s="6">
        <v>21485.02</v>
      </c>
      <c r="E9" s="6">
        <v>19848.400000000001</v>
      </c>
      <c r="F9" s="6">
        <v>18985.900000000001</v>
      </c>
      <c r="G9" s="6">
        <v>22629.75</v>
      </c>
      <c r="H9" s="6">
        <v>22933.15</v>
      </c>
      <c r="I9" s="6">
        <v>19646.100000000002</v>
      </c>
      <c r="J9" s="6">
        <v>18397.2</v>
      </c>
      <c r="K9" s="5">
        <f t="shared" si="0"/>
        <v>185685.66</v>
      </c>
    </row>
    <row r="10" spans="1:11" x14ac:dyDescent="0.25">
      <c r="A10" s="3">
        <v>42140</v>
      </c>
      <c r="B10" s="6">
        <v>15841.150000000001</v>
      </c>
      <c r="C10" s="6">
        <v>21254.55</v>
      </c>
      <c r="D10" s="6">
        <v>14733</v>
      </c>
      <c r="E10" s="6">
        <v>22983.4</v>
      </c>
      <c r="F10" s="6">
        <v>20131.400000000001</v>
      </c>
      <c r="G10" s="6">
        <v>20738</v>
      </c>
      <c r="H10" s="6">
        <v>23234.400000000001</v>
      </c>
      <c r="I10" s="6">
        <v>21513.45</v>
      </c>
      <c r="J10" s="6">
        <v>19384</v>
      </c>
      <c r="K10" s="5">
        <f t="shared" si="0"/>
        <v>179813.35</v>
      </c>
    </row>
    <row r="11" spans="1:11" x14ac:dyDescent="0.25">
      <c r="A11" s="3">
        <v>42141</v>
      </c>
      <c r="B11" s="6">
        <v>11801.300000000001</v>
      </c>
      <c r="C11" s="6">
        <v>14314.6</v>
      </c>
      <c r="D11" s="6">
        <v>12696.85</v>
      </c>
      <c r="E11" s="6">
        <v>20235.25</v>
      </c>
      <c r="F11" s="6">
        <v>17762.900000000001</v>
      </c>
      <c r="G11" s="6">
        <v>21932.45</v>
      </c>
      <c r="H11" s="6">
        <v>21680.350000000002</v>
      </c>
      <c r="I11" s="6">
        <v>20111.850000000002</v>
      </c>
      <c r="J11" s="6">
        <v>18079.400000000001</v>
      </c>
      <c r="K11" s="5">
        <f t="shared" si="0"/>
        <v>158614.94999999998</v>
      </c>
    </row>
    <row r="12" spans="1:11" x14ac:dyDescent="0.25">
      <c r="A12" s="7" t="s">
        <v>7</v>
      </c>
      <c r="B12" s="8">
        <f>SUBTOTAL(109,B5:B11)</f>
        <v>108572.75000000001</v>
      </c>
      <c r="C12" s="8">
        <f t="shared" ref="C12:J12" si="1">SUBTOTAL(109,C5:C11)</f>
        <v>114257.55000000002</v>
      </c>
      <c r="D12" s="8">
        <f t="shared" si="1"/>
        <v>103154.92</v>
      </c>
      <c r="E12" s="8">
        <f t="shared" si="1"/>
        <v>139567.29999999999</v>
      </c>
      <c r="F12" s="8">
        <f t="shared" si="1"/>
        <v>124851.04999999999</v>
      </c>
      <c r="G12" s="8">
        <f t="shared" si="1"/>
        <v>145633.5</v>
      </c>
      <c r="H12" s="8">
        <f t="shared" si="1"/>
        <v>146128.94999999998</v>
      </c>
      <c r="I12" s="8">
        <f t="shared" si="1"/>
        <v>136096.70000000001</v>
      </c>
      <c r="J12" s="8">
        <f t="shared" si="1"/>
        <v>116832.80000000002</v>
      </c>
      <c r="K12" s="9">
        <f t="shared" si="0"/>
        <v>1135095.52</v>
      </c>
    </row>
    <row r="13" spans="1:11" x14ac:dyDescent="0.25">
      <c r="A13" s="10"/>
      <c r="K13" s="11"/>
    </row>
    <row r="14" spans="1:11" x14ac:dyDescent="0.25">
      <c r="A14" s="12" t="s">
        <v>9</v>
      </c>
      <c r="B14" s="13">
        <f>B12/K12</f>
        <v>9.5650760739501475E-2</v>
      </c>
      <c r="C14" s="13">
        <f>C12/K12</f>
        <v>0.10065897361659926</v>
      </c>
      <c r="D14" s="13">
        <f>D12/K12</f>
        <v>9.0877743927665219E-2</v>
      </c>
      <c r="E14" s="13">
        <f>E12/K12</f>
        <v>0.12295643630062075</v>
      </c>
      <c r="F14" s="13">
        <f>F12/K12</f>
        <v>0.10999166836637676</v>
      </c>
      <c r="G14" s="13">
        <f>G12/K12</f>
        <v>0.12830065614213682</v>
      </c>
      <c r="H14" s="13">
        <f>H12/K12</f>
        <v>0.12873713923212382</v>
      </c>
      <c r="I14" s="13">
        <f>I12/K12</f>
        <v>0.11989889626205204</v>
      </c>
      <c r="J14" s="13">
        <f>J12/K12</f>
        <v>0.10292772541292386</v>
      </c>
      <c r="K14" s="11"/>
    </row>
    <row r="16" spans="1:11" x14ac:dyDescent="0.25">
      <c r="A16" s="63" t="s">
        <v>13</v>
      </c>
    </row>
    <row r="17" spans="1:1" x14ac:dyDescent="0.25">
      <c r="A17" s="63"/>
    </row>
    <row r="18" spans="1:1" x14ac:dyDescent="0.25">
      <c r="A18" s="63"/>
    </row>
    <row r="19" spans="1:1" x14ac:dyDescent="0.25">
      <c r="A19" s="63"/>
    </row>
    <row r="20" spans="1:1" x14ac:dyDescent="0.25">
      <c r="A20" s="63"/>
    </row>
    <row r="21" spans="1:1" x14ac:dyDescent="0.25">
      <c r="A21" s="63"/>
    </row>
    <row r="22" spans="1:1" x14ac:dyDescent="0.25">
      <c r="A22" s="63"/>
    </row>
    <row r="23" spans="1:1" x14ac:dyDescent="0.25">
      <c r="A23" s="63"/>
    </row>
    <row r="24" spans="1:1" x14ac:dyDescent="0.25">
      <c r="A24" s="63"/>
    </row>
    <row r="25" spans="1:1" x14ac:dyDescent="0.25">
      <c r="A25" s="63"/>
    </row>
    <row r="26" spans="1:1" x14ac:dyDescent="0.25">
      <c r="A26" s="63"/>
    </row>
    <row r="27" spans="1:1" x14ac:dyDescent="0.25">
      <c r="A27" s="63"/>
    </row>
    <row r="28" spans="1:1" x14ac:dyDescent="0.25">
      <c r="A28" s="63"/>
    </row>
    <row r="29" spans="1:1" x14ac:dyDescent="0.25">
      <c r="A29" s="63"/>
    </row>
    <row r="30" spans="1:1" x14ac:dyDescent="0.25">
      <c r="A30" s="63"/>
    </row>
    <row r="31" spans="1:1" x14ac:dyDescent="0.25">
      <c r="A31" s="63"/>
    </row>
  </sheetData>
  <mergeCells count="4">
    <mergeCell ref="A1:K1"/>
    <mergeCell ref="A2:K2"/>
    <mergeCell ref="A3:K3"/>
    <mergeCell ref="A16:A31"/>
  </mergeCells>
  <conditionalFormatting sqref="B14:J14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2">
      <colorScale>
        <cfvo type="min"/>
        <cfvo type="max"/>
        <color rgb="FFFFEF9C"/>
        <color rgb="FF63BE7B"/>
      </colorScale>
    </cfRule>
  </conditionalFormatting>
  <dataValidations count="1">
    <dataValidation allowBlank="1" error="pavI8MeUFtEyxX2I4tky19cf6a28-bb70-41d7-bc36-78c1146819a0" sqref="A1:K31"/>
  </dataValidations>
  <pageMargins left="0.7" right="0.7" top="0.75" bottom="0.75" header="0.3" footer="0.3"/>
  <pageSetup paperSize="119" orientation="landscape" r:id="rId1"/>
  <ignoredErrors>
    <ignoredError sqref="K5:K11" formulaRange="1"/>
  </ignoredErrors>
  <drawing r:id="rId2"/>
  <tableParts count="1">
    <tablePart r:id="rId3"/>
  </tableParts>
  <extLst>
    <ext xmlns:x14="http://schemas.microsoft.com/office/spreadsheetml/2009/9/main" uri="{05C60535-1F16-4fd2-B633-F4F36F0B64E0}">
      <x14:sparklineGroups xmlns:xm="http://schemas.microsoft.com/office/excel/2006/main">
        <x14:sparklineGroup manualMax="0" manualMin="0" displayEmptyCellsAs="gap">
          <x14:colorSeries rgb="FF0070C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'11 May 2015 Revenue Detail'!B5:J5</xm:f>
              <xm:sqref>L5</xm:sqref>
            </x14:sparkline>
            <x14:sparkline>
              <xm:f>'11 May 2015 Revenue Detail'!B6:J6</xm:f>
              <xm:sqref>L6</xm:sqref>
            </x14:sparkline>
            <x14:sparkline>
              <xm:f>'11 May 2015 Revenue Detail'!B7:J7</xm:f>
              <xm:sqref>L7</xm:sqref>
            </x14:sparkline>
            <x14:sparkline>
              <xm:f>'11 May 2015 Revenue Detail'!B8:J8</xm:f>
              <xm:sqref>L8</xm:sqref>
            </x14:sparkline>
            <x14:sparkline>
              <xm:f>'11 May 2015 Revenue Detail'!B9:J9</xm:f>
              <xm:sqref>L9</xm:sqref>
            </x14:sparkline>
            <x14:sparkline>
              <xm:f>'11 May 2015 Revenue Detail'!B10:J10</xm:f>
              <xm:sqref>L10</xm:sqref>
            </x14:sparkline>
            <x14:sparkline>
              <xm:f>'11 May 2015 Revenue Detail'!B11:J11</xm:f>
              <xm:sqref>L11</xm:sqref>
            </x14:sparkline>
          </x14:sparklines>
        </x14:sparklineGroup>
      </x14:sparklineGroup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7" workbookViewId="0">
      <selection activeCell="B4" sqref="B4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topLeftCell="A4" zoomScale="150" zoomScaleNormal="150" workbookViewId="0">
      <selection activeCell="C12" sqref="C12"/>
    </sheetView>
  </sheetViews>
  <sheetFormatPr defaultRowHeight="15" x14ac:dyDescent="0.25"/>
  <cols>
    <col min="1" max="1" width="20.85546875" customWidth="1"/>
    <col min="2" max="2" width="19.85546875" customWidth="1"/>
    <col min="3" max="3" width="17.28515625" customWidth="1"/>
  </cols>
  <sheetData>
    <row r="1" spans="1:4" ht="23.25" x14ac:dyDescent="0.35">
      <c r="A1" s="60" t="s">
        <v>0</v>
      </c>
      <c r="B1" s="60"/>
      <c r="C1" s="60"/>
    </row>
    <row r="2" spans="1:4" ht="15.75" x14ac:dyDescent="0.25">
      <c r="A2" s="64" t="s">
        <v>29</v>
      </c>
      <c r="B2" s="64"/>
      <c r="C2" s="64"/>
      <c r="D2" s="26"/>
    </row>
    <row r="4" spans="1:4" x14ac:dyDescent="0.25">
      <c r="A4" s="19" t="s">
        <v>32</v>
      </c>
      <c r="C4" s="16">
        <v>1153846.1538461538</v>
      </c>
    </row>
    <row r="5" spans="1:4" x14ac:dyDescent="0.25">
      <c r="A5" s="19"/>
      <c r="B5" s="16"/>
      <c r="C5" s="17"/>
    </row>
    <row r="6" spans="1:4" ht="30" x14ac:dyDescent="0.25">
      <c r="A6" s="27" t="s">
        <v>1</v>
      </c>
      <c r="B6" s="28" t="s">
        <v>30</v>
      </c>
      <c r="C6" s="28" t="s">
        <v>31</v>
      </c>
    </row>
    <row r="7" spans="1:4" x14ac:dyDescent="0.25">
      <c r="A7" t="s">
        <v>2</v>
      </c>
      <c r="B7" s="29">
        <v>0.23</v>
      </c>
      <c r="C7" s="5">
        <f>$C$4*B7*52</f>
        <v>13800000</v>
      </c>
    </row>
    <row r="8" spans="1:4" x14ac:dyDescent="0.25">
      <c r="A8" t="s">
        <v>3</v>
      </c>
      <c r="B8" s="29">
        <v>0.18</v>
      </c>
      <c r="C8" s="5">
        <f t="shared" ref="C8:C11" si="0">$C$4*B8*52</f>
        <v>10799999.999999998</v>
      </c>
    </row>
    <row r="9" spans="1:4" x14ac:dyDescent="0.25">
      <c r="A9" t="s">
        <v>4</v>
      </c>
      <c r="B9" s="29">
        <v>0.2</v>
      </c>
      <c r="C9" s="5">
        <f t="shared" si="0"/>
        <v>12000000</v>
      </c>
    </row>
    <row r="10" spans="1:4" x14ac:dyDescent="0.25">
      <c r="A10" t="s">
        <v>5</v>
      </c>
      <c r="B10" s="29">
        <v>0.22</v>
      </c>
      <c r="C10" s="5">
        <f t="shared" si="0"/>
        <v>13199999.999999998</v>
      </c>
    </row>
    <row r="11" spans="1:4" x14ac:dyDescent="0.25">
      <c r="A11" t="s">
        <v>6</v>
      </c>
      <c r="B11" s="29">
        <v>0.17</v>
      </c>
      <c r="C11" s="5">
        <f t="shared" si="0"/>
        <v>10200000</v>
      </c>
    </row>
    <row r="12" spans="1:4" x14ac:dyDescent="0.25">
      <c r="A12" s="24" t="s">
        <v>28</v>
      </c>
      <c r="B12" s="30">
        <f>SUM(B7:B11)</f>
        <v>1</v>
      </c>
      <c r="C12" s="25">
        <f>SUM(C7:C11)</f>
        <v>60000000</v>
      </c>
    </row>
  </sheetData>
  <mergeCells count="2">
    <mergeCell ref="A1:C1"/>
    <mergeCell ref="A2:C2"/>
  </mergeCells>
  <dataValidations count="1">
    <dataValidation allowBlank="1" error="pavI8MeUFtEyxX2I4tky19cf6a28-bb70-41d7-bc36-78c1146819a0" sqref="A1:D12"/>
  </dataValidations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topLeftCell="A4" workbookViewId="0">
      <selection activeCell="C12" sqref="C12"/>
    </sheetView>
  </sheetViews>
  <sheetFormatPr defaultRowHeight="15" x14ac:dyDescent="0.25"/>
  <cols>
    <col min="1" max="1" width="19.7109375" customWidth="1"/>
    <col min="2" max="4" width="10.5703125" bestFit="1" customWidth="1"/>
    <col min="8" max="10" width="9.140625" customWidth="1"/>
  </cols>
  <sheetData>
    <row r="1" spans="1:5" ht="23.25" x14ac:dyDescent="0.35">
      <c r="A1" s="60" t="s">
        <v>0</v>
      </c>
      <c r="B1" s="60"/>
      <c r="C1" s="60"/>
      <c r="D1" s="60"/>
    </row>
    <row r="2" spans="1:5" ht="15.75" x14ac:dyDescent="0.25">
      <c r="A2" s="64" t="s">
        <v>23</v>
      </c>
      <c r="B2" s="64"/>
      <c r="C2" s="64"/>
      <c r="D2" s="64"/>
    </row>
    <row r="3" spans="1:5" x14ac:dyDescent="0.25">
      <c r="A3" t="s">
        <v>1</v>
      </c>
      <c r="B3" t="s">
        <v>25</v>
      </c>
      <c r="C3" t="s">
        <v>26</v>
      </c>
      <c r="D3" t="s">
        <v>27</v>
      </c>
      <c r="E3" s="15"/>
    </row>
    <row r="4" spans="1:5" x14ac:dyDescent="0.25">
      <c r="A4" t="s">
        <v>2</v>
      </c>
      <c r="B4" s="21">
        <v>30405.100000000002</v>
      </c>
      <c r="C4" s="21">
        <v>33445.610000000008</v>
      </c>
      <c r="D4" s="21">
        <v>36790.171000000009</v>
      </c>
      <c r="E4" s="15"/>
    </row>
    <row r="5" spans="1:5" x14ac:dyDescent="0.25">
      <c r="A5" t="s">
        <v>3</v>
      </c>
      <c r="B5" s="21">
        <v>15676.1</v>
      </c>
      <c r="C5" s="21">
        <v>17243.710000000003</v>
      </c>
      <c r="D5" s="21">
        <v>18968.081000000006</v>
      </c>
      <c r="E5" s="15"/>
    </row>
    <row r="6" spans="1:5" x14ac:dyDescent="0.25">
      <c r="A6" t="s">
        <v>4</v>
      </c>
      <c r="B6" s="21">
        <v>9511.7000000000007</v>
      </c>
      <c r="C6" s="21">
        <v>10462.870000000001</v>
      </c>
      <c r="D6" s="21">
        <v>11509.157000000001</v>
      </c>
      <c r="E6" s="15"/>
    </row>
    <row r="7" spans="1:5" x14ac:dyDescent="0.25">
      <c r="A7" t="s">
        <v>5</v>
      </c>
      <c r="B7" s="21">
        <v>6329.4000000000005</v>
      </c>
      <c r="C7" s="21">
        <v>6962.3400000000011</v>
      </c>
      <c r="D7" s="21">
        <v>7658.5740000000014</v>
      </c>
      <c r="E7" s="15"/>
    </row>
    <row r="8" spans="1:5" ht="15.75" x14ac:dyDescent="0.25">
      <c r="A8" t="s">
        <v>6</v>
      </c>
      <c r="B8" s="21">
        <v>7299.6</v>
      </c>
      <c r="C8" s="21">
        <v>8029.5600000000013</v>
      </c>
      <c r="D8" s="21">
        <v>8832.5160000000014</v>
      </c>
      <c r="E8" s="2"/>
    </row>
    <row r="9" spans="1:5" ht="15.75" x14ac:dyDescent="0.25">
      <c r="A9" s="19" t="s">
        <v>7</v>
      </c>
      <c r="B9" s="22">
        <f>SUM(B4:B8)</f>
        <v>69221.900000000009</v>
      </c>
      <c r="C9" s="22">
        <f t="shared" ref="C9:D9" si="0">SUM(C4:C8)</f>
        <v>76144.090000000011</v>
      </c>
      <c r="D9" s="22">
        <f t="shared" si="0"/>
        <v>83758.499000000025</v>
      </c>
      <c r="E9" s="2"/>
    </row>
    <row r="10" spans="1:5" ht="15.75" x14ac:dyDescent="0.25">
      <c r="A10" s="19"/>
      <c r="B10" s="22"/>
      <c r="C10" s="22"/>
      <c r="D10" s="22"/>
      <c r="E10" s="2"/>
    </row>
    <row r="11" spans="1:5" ht="15.75" x14ac:dyDescent="0.25">
      <c r="A11" t="s">
        <v>24</v>
      </c>
      <c r="B11" s="23">
        <f>IF(B9&lt;70000,B9*0.03,B9*0.025+350)</f>
        <v>2076.6570000000002</v>
      </c>
      <c r="C11" s="23">
        <f t="shared" ref="C11:D11" si="1">IF(C9&lt;70000,C9*0.03,C9*0.025+350)</f>
        <v>2253.6022500000004</v>
      </c>
      <c r="D11" s="23">
        <f t="shared" si="1"/>
        <v>2443.9624750000007</v>
      </c>
      <c r="E11" s="2"/>
    </row>
    <row r="12" spans="1:5" ht="15.75" x14ac:dyDescent="0.25">
      <c r="A12" s="1"/>
      <c r="B12" s="2"/>
      <c r="C12" s="2"/>
      <c r="D12" s="2"/>
      <c r="E12" s="2"/>
    </row>
    <row r="13" spans="1:5" ht="15.75" x14ac:dyDescent="0.25">
      <c r="A13" s="1"/>
      <c r="B13" s="2"/>
      <c r="C13" s="2"/>
      <c r="D13" s="2"/>
      <c r="E13" s="2"/>
    </row>
    <row r="14" spans="1:5" ht="15.75" x14ac:dyDescent="0.25">
      <c r="A14" s="1"/>
      <c r="B14" s="2"/>
      <c r="C14" s="2"/>
      <c r="D14" s="2"/>
      <c r="E14" s="2"/>
    </row>
    <row r="15" spans="1:5" ht="15.75" x14ac:dyDescent="0.25">
      <c r="A15" s="1"/>
      <c r="B15" s="2"/>
      <c r="C15" s="2"/>
      <c r="D15" s="2"/>
      <c r="E15" s="2"/>
    </row>
    <row r="16" spans="1:5" ht="15.75" x14ac:dyDescent="0.25">
      <c r="A16" s="1"/>
      <c r="B16" s="2"/>
      <c r="C16" s="2"/>
      <c r="D16" s="2"/>
      <c r="E16" s="2"/>
    </row>
    <row r="17" spans="1:5" ht="15.75" x14ac:dyDescent="0.25">
      <c r="A17" s="1"/>
      <c r="B17" s="2"/>
      <c r="C17" s="2"/>
      <c r="D17" s="2"/>
      <c r="E17" s="2"/>
    </row>
    <row r="18" spans="1:5" ht="15.75" x14ac:dyDescent="0.25">
      <c r="A18" s="1"/>
      <c r="B18" s="2"/>
      <c r="C18" s="2"/>
      <c r="D18" s="2"/>
      <c r="E18" s="2"/>
    </row>
    <row r="19" spans="1:5" ht="15.75" x14ac:dyDescent="0.25">
      <c r="A19" s="1"/>
      <c r="B19" s="2"/>
      <c r="C19" s="2"/>
      <c r="D19" s="2"/>
      <c r="E19" s="2"/>
    </row>
    <row r="20" spans="1:5" ht="15.75" x14ac:dyDescent="0.25">
      <c r="A20" s="1"/>
      <c r="B20" s="2"/>
      <c r="C20" s="2"/>
      <c r="D20" s="2"/>
      <c r="E20" s="2"/>
    </row>
    <row r="21" spans="1:5" ht="15.75" x14ac:dyDescent="0.25">
      <c r="A21" s="1"/>
      <c r="B21" s="2"/>
      <c r="C21" s="2"/>
      <c r="D21" s="2"/>
      <c r="E21" s="2"/>
    </row>
    <row r="22" spans="1:5" ht="15.75" x14ac:dyDescent="0.25">
      <c r="A22" s="1"/>
      <c r="B22" s="2"/>
      <c r="C22" s="2"/>
      <c r="D22" s="2"/>
      <c r="E22" s="2"/>
    </row>
    <row r="23" spans="1:5" ht="15.75" x14ac:dyDescent="0.25">
      <c r="A23" s="1"/>
      <c r="B23" s="2"/>
      <c r="C23" s="2"/>
      <c r="D23" s="2"/>
      <c r="E23" s="2"/>
    </row>
    <row r="24" spans="1:5" ht="15.75" x14ac:dyDescent="0.25">
      <c r="A24" s="1"/>
      <c r="B24" s="2"/>
      <c r="C24" s="2"/>
      <c r="D24" s="2"/>
      <c r="E24" s="2"/>
    </row>
    <row r="36" spans="2:4" x14ac:dyDescent="0.25">
      <c r="B36" s="18"/>
      <c r="C36" s="18"/>
      <c r="D36" s="18"/>
    </row>
  </sheetData>
  <mergeCells count="2">
    <mergeCell ref="A2:D2"/>
    <mergeCell ref="A1:D1"/>
  </mergeCells>
  <dataValidations count="1">
    <dataValidation allowBlank="1" error="pavI8MeUFtEyxX2I4tky19cf6a28-bb70-41d7-bc36-78c1146819a0" sqref="A1:E36"/>
  </dataValidations>
  <pageMargins left="0.7" right="0.7" top="0.75" bottom="0.75" header="0.3" footer="0.3"/>
  <pageSetup paperSize="119" orientation="landscape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GradingEngineProps xmlns="http://tempuri.org/temp">
  <UserID>{19cf6a28-bb70-41d7-bc36-78c1146819a0}</UserID>
  <AssignmentID>{19cf6a28-bb70-41d7-bc36-78c1146819a0}</AssignmentID>
</GradingEngineProps>
</file>

<file path=customXml/itemProps1.xml><?xml version="1.0" encoding="utf-8"?>
<ds:datastoreItem xmlns:ds="http://schemas.openxmlformats.org/officeDocument/2006/customXml" ds:itemID="{0FA6448E-85D3-4854-90BF-6B10AE6E3281}">
  <ds:schemaRefs>
    <ds:schemaRef ds:uri="http://tempuri.org/tem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Documentation</vt:lpstr>
      <vt:lpstr>4 May 2015 Revenue Detail</vt:lpstr>
      <vt:lpstr>11 May 2015 Revenue Detail</vt:lpstr>
      <vt:lpstr>11 May 2015 Revenue Chart</vt:lpstr>
      <vt:lpstr>2016 Revenue Projection</vt:lpstr>
      <vt:lpstr>Credit Card Transactions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© 2014 Cengage Learning. All rights reserved.</dc:creator>
  <cp:lastModifiedBy>GREGO</cp:lastModifiedBy>
  <dcterms:created xsi:type="dcterms:W3CDTF">2013-03-19T01:19:58Z</dcterms:created>
  <dcterms:modified xsi:type="dcterms:W3CDTF">2016-12-02T05:41:09Z</dcterms:modified>
</cp:coreProperties>
</file>