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0" yWindow="-120" windowWidth="19095" windowHeight="8415" tabRatio="917"/>
  </bookViews>
  <sheets>
    <sheet name="R1 - 1.0" sheetId="1" r:id="rId1"/>
    <sheet name="R2 - 1.0" sheetId="2" r:id="rId2"/>
    <sheet name="C1 - 1.0" sheetId="3" r:id="rId3"/>
    <sheet name="C2 - 1.0" sheetId="10" r:id="rId4"/>
    <sheet name="RC1 - 1.0" sheetId="5" r:id="rId5"/>
    <sheet name="RC2 - 1.0" sheetId="6" r:id="rId6"/>
  </sheets>
  <calcPr calcId="124519"/>
</workbook>
</file>

<file path=xl/calcChain.xml><?xml version="1.0" encoding="utf-8"?>
<calcChain xmlns="http://schemas.openxmlformats.org/spreadsheetml/2006/main">
  <c r="S40" i="6"/>
  <c r="S39"/>
  <c r="S38"/>
  <c r="S37"/>
  <c r="S21"/>
  <c r="S20"/>
  <c r="S19"/>
  <c r="S18"/>
  <c r="S42" i="5"/>
  <c r="S41"/>
  <c r="S40"/>
  <c r="S39"/>
  <c r="S23"/>
  <c r="S22"/>
  <c r="S21"/>
  <c r="S20"/>
  <c r="S43" i="10"/>
  <c r="S42"/>
  <c r="S41"/>
  <c r="S40"/>
  <c r="S24"/>
  <c r="S23"/>
  <c r="S22"/>
  <c r="S21"/>
  <c r="S42" i="3"/>
  <c r="S41"/>
  <c r="S40"/>
  <c r="S39"/>
  <c r="S23"/>
  <c r="S22"/>
  <c r="S21"/>
  <c r="S20"/>
  <c r="S43" i="2"/>
  <c r="S42"/>
  <c r="S41"/>
  <c r="S40"/>
  <c r="S24"/>
  <c r="S23"/>
  <c r="S22"/>
  <c r="S21"/>
  <c r="S43" i="1"/>
  <c r="S42"/>
  <c r="S41"/>
  <c r="S40"/>
  <c r="S24"/>
  <c r="S23"/>
  <c r="S22"/>
  <c r="S21"/>
  <c r="R18" i="6"/>
  <c r="Q18"/>
  <c r="R37"/>
  <c r="Q37"/>
  <c r="R40"/>
  <c r="R39"/>
  <c r="Q40"/>
  <c r="Q39"/>
  <c r="R21"/>
  <c r="R20"/>
  <c r="Q21"/>
  <c r="Q20"/>
  <c r="Q39" i="5"/>
  <c r="R20"/>
  <c r="Q20"/>
  <c r="R42"/>
  <c r="R41"/>
  <c r="Q42"/>
  <c r="Q41"/>
  <c r="R23"/>
  <c r="R22"/>
  <c r="Q23"/>
  <c r="Q22"/>
  <c r="R40" i="10"/>
  <c r="Q40"/>
  <c r="Q21"/>
  <c r="R43"/>
  <c r="R42"/>
  <c r="Q43"/>
  <c r="Q42"/>
  <c r="R24"/>
  <c r="R23"/>
  <c r="Q24"/>
  <c r="Q23"/>
  <c r="Q39" i="3"/>
  <c r="R42"/>
  <c r="R41"/>
  <c r="Q42"/>
  <c r="Q41"/>
  <c r="Q20"/>
  <c r="R23"/>
  <c r="R22"/>
  <c r="Q23"/>
  <c r="Q22"/>
  <c r="R43" i="2"/>
  <c r="R42"/>
  <c r="Q43"/>
  <c r="Q42"/>
  <c r="R24"/>
  <c r="R23"/>
  <c r="Q24"/>
  <c r="Q23"/>
  <c r="R38" i="6"/>
  <c r="Q38"/>
  <c r="R40" i="5"/>
  <c r="Q40"/>
  <c r="R39"/>
  <c r="R41" i="10"/>
  <c r="Q41"/>
  <c r="R40" i="3"/>
  <c r="Q40"/>
  <c r="R39"/>
  <c r="R41" i="2"/>
  <c r="Q41"/>
  <c r="R40"/>
  <c r="Q40"/>
  <c r="R22"/>
  <c r="Q22"/>
  <c r="R21"/>
  <c r="Q21"/>
  <c r="R21" i="3"/>
  <c r="Q21"/>
  <c r="R20"/>
  <c r="R22" i="10"/>
  <c r="Q22"/>
  <c r="R21"/>
  <c r="R21" i="5"/>
  <c r="Q21"/>
  <c r="R19" i="6"/>
  <c r="Q19"/>
</calcChain>
</file>

<file path=xl/sharedStrings.xml><?xml version="1.0" encoding="utf-8"?>
<sst xmlns="http://schemas.openxmlformats.org/spreadsheetml/2006/main" count="121" uniqueCount="33">
  <si>
    <t>Run #</t>
  </si>
  <si>
    <t xml:space="preserve">No. of vehicles </t>
  </si>
  <si>
    <t>Distance</t>
  </si>
  <si>
    <t>Avg:</t>
  </si>
  <si>
    <t>Min (Best):</t>
  </si>
  <si>
    <t>Max:</t>
  </si>
  <si>
    <t>Stdev:</t>
  </si>
  <si>
    <t xml:space="preserve"> </t>
  </si>
  <si>
    <t>Total number of solutions</t>
  </si>
  <si>
    <t>DVRPTW instance with dynamic level = 1.0 (of form R1 - 1.0.txt input files)</t>
  </si>
  <si>
    <t>Rulari pe instanta R103 - 1.0</t>
  </si>
  <si>
    <t>R103 - 1.0</t>
  </si>
  <si>
    <t>R104 - 1.0</t>
  </si>
  <si>
    <t>Rulari pe instanta R201 - 1.0</t>
  </si>
  <si>
    <t>DVRPTW instance with dynamic level = 1.0 (of form R2 - 1.0.txt input files)</t>
  </si>
  <si>
    <t>R201 - 1.0</t>
  </si>
  <si>
    <t>R202 - 1.0</t>
  </si>
  <si>
    <t>DVRPTW instance with dynamic level = 1.0 (of form C1 - 1.0.txt input files)</t>
  </si>
  <si>
    <t>Rulari pe instanta C101 - 1.0</t>
  </si>
  <si>
    <t>C101 - 1.0</t>
  </si>
  <si>
    <t>C102 - 1.0</t>
  </si>
  <si>
    <t>DVRPTW instance with dynamic level = 1.0 (of form C2 - 1.0.txt input files)</t>
  </si>
  <si>
    <t>Rulari pe instanta C201 - 1.0</t>
  </si>
  <si>
    <t>C201 - 1.0</t>
  </si>
  <si>
    <t>C202 - 1.0</t>
  </si>
  <si>
    <t>DVRPTW instance with dynamic level = 1.0 (of form RC1 - 1.0.txt input files)</t>
  </si>
  <si>
    <t>Rulari pe instanta RC101 - 1.0</t>
  </si>
  <si>
    <t>RC101 - 1.0</t>
  </si>
  <si>
    <t>RC102 - 1.0</t>
  </si>
  <si>
    <t>DVRPTW instance with dynamic level = 1.0 (of form RC2 - 1.0.txt input files)</t>
  </si>
  <si>
    <t>Rulari pe instanta RC202 - 1.0</t>
  </si>
  <si>
    <t>RC202 - 1.0</t>
  </si>
  <si>
    <t>RC203 - 1.0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</si>
</sst>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333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381"/>
  <sheetViews>
    <sheetView tabSelected="1" topLeftCell="F1" workbookViewId="0">
      <selection activeCell="R4" sqref="R4"/>
    </sheetView>
  </sheetViews>
  <sheetFormatPr defaultRowHeight="15"/>
  <cols>
    <col min="14" max="14" width="11" customWidth="1" collapsed="1"/>
    <col min="16" max="16" width="11.85546875" customWidth="1" collapsed="1"/>
    <col min="17" max="17" width="15.28515625" customWidth="1" collapsed="1"/>
    <col min="18" max="18" width="19" customWidth="1" collapsed="1"/>
    <col min="19" max="19" width="23.28515625" customWidth="1" collapsed="1"/>
  </cols>
  <sheetData>
    <row r="2" spans="1:19">
      <c r="A2" s="5" t="s">
        <v>9</v>
      </c>
    </row>
    <row r="3" spans="1:19">
      <c r="A3" s="5"/>
    </row>
    <row r="4" spans="1:19">
      <c r="A4" s="12" t="s">
        <v>10</v>
      </c>
    </row>
    <row r="5" spans="1:19">
      <c r="A5" s="5"/>
      <c r="N5" s="5"/>
      <c r="O5" s="5"/>
      <c r="P5" s="5"/>
      <c r="Q5" s="7"/>
      <c r="R5" s="7"/>
    </row>
    <row r="6" spans="1:19">
      <c r="A6" s="5"/>
    </row>
    <row r="7" spans="1:19">
      <c r="A7" t="s">
        <v>7</v>
      </c>
    </row>
    <row r="8" spans="1:19">
      <c r="N8" s="7" t="s">
        <v>11</v>
      </c>
      <c r="O8" s="10"/>
      <c r="P8" s="1" t="s">
        <v>0</v>
      </c>
      <c r="Q8" s="2" t="s">
        <v>1</v>
      </c>
      <c r="R8" s="1" t="s">
        <v>2</v>
      </c>
      <c r="S8" s="1" t="s">
        <v>8</v>
      </c>
    </row>
    <row r="9" spans="1:19">
      <c r="P9" s="3">
        <v>1</v>
      </c>
      <c r="Q9" s="4">
        <v>14</v>
      </c>
      <c r="R9" s="3">
        <v>1273.2417006767969</v>
      </c>
      <c r="S9">
        <v>43480</v>
      </c>
    </row>
    <row r="10" spans="1:19">
      <c r="P10" s="3">
        <v>2</v>
      </c>
      <c r="Q10" s="4">
        <v>14</v>
      </c>
      <c r="R10" s="3">
        <v>1313.3650969692303</v>
      </c>
      <c r="S10">
        <v>38640</v>
      </c>
    </row>
    <row r="11" spans="1:19">
      <c r="P11" s="3">
        <v>3</v>
      </c>
      <c r="Q11" s="4">
        <v>14</v>
      </c>
      <c r="R11" s="6">
        <v>1305.1727091067016</v>
      </c>
      <c r="S11">
        <v>44770</v>
      </c>
    </row>
    <row r="12" spans="1:19">
      <c r="P12" s="3">
        <v>4</v>
      </c>
      <c r="Q12" s="4">
        <v>14</v>
      </c>
      <c r="R12" s="3">
        <v>1298.8529770539135</v>
      </c>
      <c r="S12">
        <v>38320</v>
      </c>
    </row>
    <row r="13" spans="1:19">
      <c r="P13" s="3">
        <v>5</v>
      </c>
      <c r="Q13" s="4">
        <v>14</v>
      </c>
      <c r="R13" s="3">
        <v>1304.8219523424955</v>
      </c>
      <c r="S13">
        <v>39130</v>
      </c>
    </row>
    <row r="14" spans="1:19">
      <c r="P14" s="6">
        <v>6</v>
      </c>
      <c r="Q14" s="9">
        <v>14</v>
      </c>
      <c r="R14" s="6">
        <v>1320.6504007511844</v>
      </c>
      <c r="S14">
        <v>47700</v>
      </c>
    </row>
    <row r="15" spans="1:19">
      <c r="P15" s="3">
        <v>7</v>
      </c>
      <c r="Q15" s="9">
        <v>14</v>
      </c>
      <c r="R15" s="6">
        <v>1332.9550115431593</v>
      </c>
      <c r="S15">
        <v>39370</v>
      </c>
    </row>
    <row r="16" spans="1:19">
      <c r="P16" s="3">
        <v>8</v>
      </c>
      <c r="Q16" s="4">
        <v>14</v>
      </c>
      <c r="R16" s="3">
        <v>1316.1669514897342</v>
      </c>
      <c r="S16">
        <v>37080</v>
      </c>
    </row>
    <row r="17" spans="1:19">
      <c r="P17" s="3">
        <v>9</v>
      </c>
      <c r="Q17" s="4">
        <v>14</v>
      </c>
      <c r="R17" s="4">
        <v>1308.7654586104766</v>
      </c>
      <c r="S17">
        <v>41210</v>
      </c>
    </row>
    <row r="18" spans="1:19">
      <c r="P18" s="3">
        <v>10</v>
      </c>
      <c r="Q18" s="4">
        <v>14</v>
      </c>
      <c r="R18" s="4">
        <v>1286.4430912695923</v>
      </c>
      <c r="S18">
        <v>36360</v>
      </c>
    </row>
    <row r="19" spans="1:19">
      <c r="P19" s="3"/>
      <c r="Q19" s="4"/>
      <c r="R19" s="4"/>
    </row>
    <row r="20" spans="1:19">
      <c r="Q20" s="4"/>
      <c r="R20" s="4"/>
    </row>
    <row r="21" spans="1:19">
      <c r="P21" s="5" t="s">
        <v>3</v>
      </c>
      <c r="Q21" s="4"/>
      <c r="R21" s="4"/>
      <c r="S21">
        <f>AVERAGE(S9:S18)</f>
        <v>40606</v>
      </c>
    </row>
    <row r="22" spans="1:19">
      <c r="P22" s="5" t="s">
        <v>4</v>
      </c>
      <c r="Q22" s="4"/>
      <c r="R22" s="4"/>
      <c r="S22">
        <f>MIN(S9:S18)</f>
        <v>36360</v>
      </c>
    </row>
    <row r="23" spans="1:19">
      <c r="P23" s="5" t="s">
        <v>5</v>
      </c>
      <c r="Q23" s="4"/>
      <c r="R23" s="4"/>
      <c r="S23">
        <f>MAX(S9:S18)</f>
        <v>47700</v>
      </c>
    </row>
    <row r="24" spans="1:19">
      <c r="P24" s="5" t="s">
        <v>6</v>
      </c>
      <c r="Q24" s="4"/>
      <c r="R24" s="4"/>
      <c r="S24">
        <f>STDEV(S9:S18)</f>
        <v>3644.5825854577947</v>
      </c>
    </row>
    <row r="25" spans="1:19">
      <c r="P25" s="5"/>
      <c r="Q25" s="4"/>
      <c r="R25" s="4"/>
    </row>
    <row r="26" spans="1:19">
      <c r="Q26" s="4"/>
      <c r="R26" s="4"/>
    </row>
    <row r="27" spans="1:19">
      <c r="N27" s="7" t="s">
        <v>12</v>
      </c>
      <c r="O27" s="5"/>
      <c r="P27" s="1" t="s">
        <v>0</v>
      </c>
      <c r="Q27" s="2" t="s">
        <v>1</v>
      </c>
      <c r="R27" s="1" t="s">
        <v>2</v>
      </c>
      <c r="S27" s="1" t="s">
        <v>8</v>
      </c>
    </row>
    <row r="28" spans="1:19">
      <c r="A28" s="5"/>
      <c r="P28" s="3">
        <v>1</v>
      </c>
      <c r="Q28" s="4">
        <v>11</v>
      </c>
      <c r="R28" s="3">
        <v>1150.2287552951648</v>
      </c>
      <c r="S28">
        <v>44150</v>
      </c>
    </row>
    <row r="29" spans="1:19">
      <c r="P29" s="3">
        <v>2</v>
      </c>
      <c r="Q29" s="4">
        <v>11</v>
      </c>
      <c r="R29" s="3">
        <v>1109.1873879850525</v>
      </c>
      <c r="S29">
        <v>47030</v>
      </c>
    </row>
    <row r="30" spans="1:19">
      <c r="A30" s="11"/>
      <c r="P30" s="3">
        <v>3</v>
      </c>
      <c r="Q30" s="4">
        <v>10</v>
      </c>
      <c r="R30" s="6">
        <v>1099.2676579493423</v>
      </c>
      <c r="S30">
        <v>50030</v>
      </c>
    </row>
    <row r="31" spans="1:19">
      <c r="P31" s="3">
        <v>4</v>
      </c>
      <c r="Q31" s="4">
        <v>11</v>
      </c>
      <c r="R31" s="3">
        <v>1091.0071119043118</v>
      </c>
      <c r="S31">
        <v>43160</v>
      </c>
    </row>
    <row r="32" spans="1:19">
      <c r="P32" s="3">
        <v>5</v>
      </c>
      <c r="Q32" s="4">
        <v>10</v>
      </c>
      <c r="R32" s="3">
        <v>1105.1132060159719</v>
      </c>
      <c r="S32">
        <v>50680</v>
      </c>
    </row>
    <row r="33" spans="15:19">
      <c r="P33" s="6">
        <v>6</v>
      </c>
      <c r="Q33" s="9">
        <v>10</v>
      </c>
      <c r="R33" s="6">
        <v>1091.3366428800907</v>
      </c>
      <c r="S33">
        <v>55270</v>
      </c>
    </row>
    <row r="34" spans="15:19">
      <c r="P34" s="3">
        <v>7</v>
      </c>
      <c r="Q34" s="9">
        <v>10</v>
      </c>
      <c r="R34" s="6">
        <v>1098.0388314351244</v>
      </c>
      <c r="S34">
        <v>47060</v>
      </c>
    </row>
    <row r="35" spans="15:19">
      <c r="P35" s="3">
        <v>8</v>
      </c>
      <c r="Q35" s="4">
        <v>10</v>
      </c>
      <c r="R35" s="3">
        <v>1072.0735680705354</v>
      </c>
      <c r="S35">
        <v>51280</v>
      </c>
    </row>
    <row r="36" spans="15:19">
      <c r="P36" s="3">
        <v>9</v>
      </c>
      <c r="Q36" s="4">
        <v>10</v>
      </c>
      <c r="R36" s="4">
        <v>1092.2636078476653</v>
      </c>
      <c r="S36">
        <v>44450</v>
      </c>
    </row>
    <row r="37" spans="15:19">
      <c r="P37" s="3">
        <v>10</v>
      </c>
      <c r="Q37" s="4">
        <v>10</v>
      </c>
      <c r="R37" s="4">
        <v>1107.690816373299</v>
      </c>
      <c r="S37">
        <v>48210</v>
      </c>
    </row>
    <row r="38" spans="15:19">
      <c r="P38" s="3"/>
      <c r="Q38" s="4"/>
      <c r="R38" s="4"/>
    </row>
    <row r="39" spans="15:19">
      <c r="Q39" s="4"/>
      <c r="R39" s="4"/>
    </row>
    <row r="40" spans="15:19">
      <c r="P40" s="5" t="s">
        <v>3</v>
      </c>
      <c r="Q40" s="4"/>
      <c r="R40" s="4"/>
      <c r="S40">
        <f>AVERAGE(S28:S37)</f>
        <v>48132</v>
      </c>
    </row>
    <row r="41" spans="15:19">
      <c r="P41" s="5" t="s">
        <v>4</v>
      </c>
      <c r="Q41" s="4"/>
      <c r="R41" s="4"/>
      <c r="S41">
        <f>MIN(S28:S37)</f>
        <v>43160</v>
      </c>
    </row>
    <row r="42" spans="15:19">
      <c r="P42" s="5" t="s">
        <v>5</v>
      </c>
      <c r="Q42" s="4"/>
      <c r="R42" s="4"/>
      <c r="S42">
        <f>MAX(S28:S37)</f>
        <v>55270</v>
      </c>
    </row>
    <row r="43" spans="15:19">
      <c r="P43" s="5" t="s">
        <v>6</v>
      </c>
      <c r="Q43" s="4"/>
      <c r="R43" s="4"/>
      <c r="S43">
        <f>STDEV(S28:S37)</f>
        <v>3763.2663117740331</v>
      </c>
    </row>
    <row r="44" spans="15:19">
      <c r="P44" s="5"/>
      <c r="Q44" s="4"/>
      <c r="R44" s="4"/>
    </row>
    <row r="46" spans="15:19">
      <c r="O46" s="13"/>
    </row>
    <row r="50" spans="1:1">
      <c r="A50" s="5"/>
    </row>
    <row r="55" spans="1:1">
      <c r="A55" s="11"/>
    </row>
    <row r="71" spans="1:1">
      <c r="A71" s="5"/>
    </row>
    <row r="76" spans="1:1">
      <c r="A76" s="11"/>
    </row>
    <row r="92" spans="1:1">
      <c r="A92" s="5"/>
    </row>
    <row r="97" spans="1:1">
      <c r="A97" s="11"/>
    </row>
    <row r="113" spans="1:1">
      <c r="A113" s="5"/>
    </row>
    <row r="118" spans="1:1">
      <c r="A118" s="11"/>
    </row>
    <row r="134" spans="1:1">
      <c r="A134" s="5"/>
    </row>
    <row r="139" spans="1:1">
      <c r="A139" s="11"/>
    </row>
    <row r="155" spans="1:1">
      <c r="A155" s="5"/>
    </row>
    <row r="160" spans="1:1">
      <c r="A160" s="11"/>
    </row>
    <row r="176" spans="1:1">
      <c r="A176" s="5"/>
    </row>
    <row r="181" spans="1:1">
      <c r="A181" s="11"/>
    </row>
    <row r="197" spans="1:1">
      <c r="A197" s="5"/>
    </row>
    <row r="202" spans="1:1">
      <c r="A202" s="11"/>
    </row>
    <row r="219" spans="1:1">
      <c r="A219" s="12"/>
    </row>
    <row r="221" spans="1:1">
      <c r="A221" s="5"/>
    </row>
    <row r="239" spans="1:1">
      <c r="A239" s="5"/>
    </row>
    <row r="257" spans="1:1">
      <c r="A257" s="5"/>
    </row>
    <row r="274" s="5" customFormat="1"/>
    <row r="292" spans="1:1">
      <c r="A292" s="5"/>
    </row>
    <row r="310" spans="1:1">
      <c r="A310" s="5"/>
    </row>
    <row r="328" spans="1:1">
      <c r="A328" s="5"/>
    </row>
    <row r="346" spans="1:1">
      <c r="A346" s="5"/>
    </row>
    <row r="363" spans="1:1">
      <c r="A363" s="5"/>
    </row>
    <row r="381" spans="1:1">
      <c r="A381" s="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S227"/>
  <sheetViews>
    <sheetView topLeftCell="L19" workbookViewId="0">
      <selection activeCell="N37" sqref="N37"/>
    </sheetView>
  </sheetViews>
  <sheetFormatPr defaultRowHeight="15"/>
  <cols>
    <col min="14" max="14" width="10.85546875" customWidth="1" collapsed="1"/>
    <col min="16" max="16" width="11.85546875" customWidth="1" collapsed="1"/>
    <col min="17" max="17" width="15.28515625" customWidth="1" collapsed="1"/>
    <col min="18" max="18" width="19" customWidth="1" collapsed="1"/>
    <col min="19" max="19" width="23.28515625" customWidth="1" collapsed="1"/>
  </cols>
  <sheetData>
    <row r="2" spans="1:19">
      <c r="A2" s="5" t="s">
        <v>14</v>
      </c>
    </row>
    <row r="3" spans="1:19">
      <c r="A3" s="5"/>
    </row>
    <row r="4" spans="1:19">
      <c r="A4" s="12" t="s">
        <v>13</v>
      </c>
    </row>
    <row r="5" spans="1:19">
      <c r="A5" s="5"/>
      <c r="N5" s="5"/>
      <c r="O5" s="5"/>
      <c r="P5" s="5"/>
      <c r="Q5" s="7"/>
      <c r="R5" s="7"/>
    </row>
    <row r="6" spans="1:19">
      <c r="A6" s="5"/>
    </row>
    <row r="8" spans="1:19">
      <c r="N8" s="7" t="s">
        <v>15</v>
      </c>
      <c r="P8" s="1" t="s">
        <v>0</v>
      </c>
      <c r="Q8" s="2" t="s">
        <v>1</v>
      </c>
      <c r="R8" s="1" t="s">
        <v>2</v>
      </c>
      <c r="S8" s="1" t="s">
        <v>8</v>
      </c>
    </row>
    <row r="9" spans="1:19">
      <c r="P9" s="3">
        <v>1</v>
      </c>
      <c r="Q9" s="4">
        <v>4</v>
      </c>
      <c r="R9" s="3">
        <v>1413.4935743723031</v>
      </c>
      <c r="S9">
        <v>107190</v>
      </c>
    </row>
    <row r="10" spans="1:19">
      <c r="P10" s="3">
        <v>2</v>
      </c>
      <c r="Q10" s="4">
        <v>4</v>
      </c>
      <c r="R10" s="3">
        <v>1403.2447892281748</v>
      </c>
      <c r="S10">
        <v>94630</v>
      </c>
    </row>
    <row r="11" spans="1:19">
      <c r="P11" s="3">
        <v>3</v>
      </c>
      <c r="Q11" s="4">
        <v>4</v>
      </c>
      <c r="R11" s="3">
        <v>1412.6000235732897</v>
      </c>
      <c r="S11">
        <v>102130</v>
      </c>
    </row>
    <row r="12" spans="1:19">
      <c r="P12" s="3">
        <v>4</v>
      </c>
      <c r="Q12" s="4">
        <v>4</v>
      </c>
      <c r="R12" s="3">
        <v>1431.2825284736928</v>
      </c>
      <c r="S12">
        <v>102510</v>
      </c>
    </row>
    <row r="13" spans="1:19">
      <c r="P13" s="3">
        <v>5</v>
      </c>
      <c r="Q13" s="4">
        <v>4</v>
      </c>
      <c r="R13" s="3">
        <v>1359.6011541407725</v>
      </c>
      <c r="S13">
        <v>102040</v>
      </c>
    </row>
    <row r="14" spans="1:19">
      <c r="P14" s="3">
        <v>6</v>
      </c>
      <c r="Q14" s="4">
        <v>4</v>
      </c>
      <c r="R14" s="3">
        <v>1406.0869677833027</v>
      </c>
      <c r="S14">
        <v>107730</v>
      </c>
    </row>
    <row r="15" spans="1:19">
      <c r="P15" s="3">
        <v>7</v>
      </c>
      <c r="Q15" s="4">
        <v>4</v>
      </c>
      <c r="R15" s="3">
        <v>1400.9304086498969</v>
      </c>
      <c r="S15">
        <v>100540</v>
      </c>
    </row>
    <row r="16" spans="1:19">
      <c r="P16" s="3">
        <v>8</v>
      </c>
      <c r="Q16" s="4">
        <v>4</v>
      </c>
      <c r="R16" s="3">
        <v>1410.4575532298209</v>
      </c>
      <c r="S16">
        <v>105460</v>
      </c>
    </row>
    <row r="17" spans="1:19">
      <c r="P17" s="3">
        <v>9</v>
      </c>
      <c r="Q17" s="4">
        <v>4</v>
      </c>
      <c r="R17" s="3">
        <v>1419.1162072649342</v>
      </c>
      <c r="S17">
        <v>107680</v>
      </c>
    </row>
    <row r="18" spans="1:19">
      <c r="P18" s="3">
        <v>10</v>
      </c>
      <c r="Q18" s="4">
        <v>4</v>
      </c>
      <c r="R18" s="3">
        <v>1362.5614965538266</v>
      </c>
      <c r="S18">
        <v>106870</v>
      </c>
    </row>
    <row r="19" spans="1:19">
      <c r="A19" s="5"/>
      <c r="P19" s="3"/>
      <c r="Q19" s="4"/>
      <c r="R19" s="8"/>
    </row>
    <row r="20" spans="1:19">
      <c r="Q20" s="4"/>
      <c r="R20" s="4"/>
    </row>
    <row r="21" spans="1:19">
      <c r="P21" s="5" t="s">
        <v>3</v>
      </c>
      <c r="Q21" s="4" t="e">
        <f>AVERAGE(Q9:Q19)</f>
        <v>#DIV/0!</v>
      </c>
      <c r="R21" s="4" t="e">
        <f>AVERAGE(R9:R19)</f>
        <v>#DIV/0!</v>
      </c>
      <c r="S21">
        <f>AVERAGE(S9:S18)</f>
        <v>103678</v>
      </c>
    </row>
    <row r="22" spans="1:19">
      <c r="P22" s="5" t="s">
        <v>4</v>
      </c>
      <c r="Q22" s="4">
        <f>MIN(Q9:Q19)</f>
        <v>0</v>
      </c>
      <c r="R22" s="4">
        <f>MIN(R9:R19)</f>
        <v>0</v>
      </c>
      <c r="S22">
        <f>MIN(S9:S18)</f>
        <v>94630</v>
      </c>
    </row>
    <row r="23" spans="1:19">
      <c r="P23" s="5" t="s">
        <v>5</v>
      </c>
      <c r="Q23" s="4">
        <f>MAX(Q9:Q19)</f>
        <v>0</v>
      </c>
      <c r="R23" s="4">
        <f>MAX(R9:R19)</f>
        <v>0</v>
      </c>
      <c r="S23">
        <f>MAX(S9:S18)</f>
        <v>107730</v>
      </c>
    </row>
    <row r="24" spans="1:19">
      <c r="P24" s="5" t="s">
        <v>6</v>
      </c>
      <c r="Q24" s="4" t="e">
        <f>STDEV(Q9:Q19)</f>
        <v>#DIV/0!</v>
      </c>
      <c r="R24" s="4" t="e">
        <f>STDEV(R9:R19)</f>
        <v>#DIV/0!</v>
      </c>
      <c r="S24">
        <f>STDEV(S9:S18)</f>
        <v>4167.2020989308085</v>
      </c>
    </row>
    <row r="25" spans="1:19">
      <c r="P25" s="5"/>
      <c r="Q25" s="4"/>
      <c r="R25" s="4"/>
    </row>
    <row r="26" spans="1:19">
      <c r="Q26" s="4"/>
      <c r="R26" s="4"/>
    </row>
    <row r="27" spans="1:19">
      <c r="N27" s="7" t="s">
        <v>16</v>
      </c>
      <c r="O27" s="5"/>
      <c r="P27" s="1" t="s">
        <v>0</v>
      </c>
      <c r="Q27" s="2" t="s">
        <v>1</v>
      </c>
      <c r="R27" s="1" t="s">
        <v>2</v>
      </c>
      <c r="S27" s="1" t="s">
        <v>8</v>
      </c>
    </row>
    <row r="28" spans="1:19">
      <c r="P28" s="3">
        <v>1</v>
      </c>
      <c r="Q28" s="4">
        <v>4</v>
      </c>
      <c r="R28" s="3">
        <v>1212.2225383660764</v>
      </c>
      <c r="S28">
        <v>61890</v>
      </c>
    </row>
    <row r="29" spans="1:19">
      <c r="P29" s="3">
        <v>2</v>
      </c>
      <c r="Q29" s="4">
        <v>4</v>
      </c>
      <c r="R29" s="3">
        <v>1280.4759303962278</v>
      </c>
      <c r="S29">
        <v>58200</v>
      </c>
    </row>
    <row r="30" spans="1:19">
      <c r="P30" s="3">
        <v>3</v>
      </c>
      <c r="Q30" s="4">
        <v>4</v>
      </c>
      <c r="R30" s="3">
        <v>1224.9821443478158</v>
      </c>
      <c r="S30">
        <v>63220</v>
      </c>
    </row>
    <row r="31" spans="1:19">
      <c r="P31" s="3">
        <v>4</v>
      </c>
      <c r="Q31" s="4">
        <v>4</v>
      </c>
      <c r="R31" s="3">
        <v>1265.9954816828913</v>
      </c>
      <c r="S31">
        <v>62950</v>
      </c>
    </row>
    <row r="32" spans="1:19">
      <c r="P32" s="3">
        <v>5</v>
      </c>
      <c r="Q32" s="4">
        <v>4</v>
      </c>
      <c r="R32" s="3">
        <v>1234.024102144986</v>
      </c>
      <c r="S32">
        <v>68890</v>
      </c>
    </row>
    <row r="33" spans="1:19">
      <c r="P33" s="3">
        <v>6</v>
      </c>
      <c r="Q33" s="4">
        <v>4</v>
      </c>
      <c r="R33" s="3">
        <v>1234.4935191206896</v>
      </c>
      <c r="S33">
        <v>63810</v>
      </c>
    </row>
    <row r="34" spans="1:19">
      <c r="P34" s="3">
        <v>7</v>
      </c>
      <c r="Q34" s="4">
        <v>4</v>
      </c>
      <c r="R34" s="3">
        <v>1199.8665331597977</v>
      </c>
      <c r="S34">
        <v>67050</v>
      </c>
    </row>
    <row r="35" spans="1:19">
      <c r="P35" s="3">
        <v>8</v>
      </c>
      <c r="Q35" s="4">
        <v>4</v>
      </c>
      <c r="R35" s="3">
        <v>1244.6924935633062</v>
      </c>
      <c r="S35">
        <v>49470</v>
      </c>
    </row>
    <row r="36" spans="1:19">
      <c r="P36" s="3">
        <v>9</v>
      </c>
      <c r="Q36" s="4">
        <v>4</v>
      </c>
      <c r="R36" s="3">
        <v>1242.6474545342689</v>
      </c>
      <c r="S36">
        <v>58190</v>
      </c>
    </row>
    <row r="37" spans="1:19">
      <c r="P37" s="3">
        <v>10</v>
      </c>
      <c r="Q37" s="4">
        <v>4</v>
      </c>
      <c r="R37" s="3">
        <v>1241.4164302712909</v>
      </c>
      <c r="S37">
        <v>63370</v>
      </c>
    </row>
    <row r="38" spans="1:19">
      <c r="P38" s="3"/>
      <c r="Q38" s="4"/>
      <c r="R38" s="8"/>
    </row>
    <row r="39" spans="1:19">
      <c r="Q39" s="4"/>
      <c r="R39" s="4"/>
    </row>
    <row r="40" spans="1:19">
      <c r="P40" s="5" t="s">
        <v>3</v>
      </c>
      <c r="Q40" s="4" t="e">
        <f>AVERAGE(Q28:Q38)</f>
        <v>#DIV/0!</v>
      </c>
      <c r="R40" s="4" t="e">
        <f>AVERAGE(R28:R38)</f>
        <v>#DIV/0!</v>
      </c>
      <c r="S40">
        <f>AVERAGE(S28:S37)</f>
        <v>61704</v>
      </c>
    </row>
    <row r="41" spans="1:19">
      <c r="P41" s="5" t="s">
        <v>4</v>
      </c>
      <c r="Q41" s="4">
        <f>MIN(Q28:Q38)</f>
        <v>0</v>
      </c>
      <c r="R41" s="4">
        <f>MIN(R28:R38)</f>
        <v>0</v>
      </c>
      <c r="S41">
        <f>MIN(S28:S37)</f>
        <v>49470</v>
      </c>
    </row>
    <row r="42" spans="1:19">
      <c r="P42" s="5" t="s">
        <v>5</v>
      </c>
      <c r="Q42" s="4">
        <f>MAX(Q28:Q38)</f>
        <v>0</v>
      </c>
      <c r="R42" s="4">
        <f>MAX(R28:R38)</f>
        <v>0</v>
      </c>
      <c r="S42">
        <f>MAX(S28:S37)</f>
        <v>68890</v>
      </c>
    </row>
    <row r="43" spans="1:19">
      <c r="P43" s="5" t="s">
        <v>6</v>
      </c>
      <c r="Q43" s="4" t="e">
        <f>STDEV(Q28:Q38)</f>
        <v>#DIV/0!</v>
      </c>
      <c r="R43" s="4" t="e">
        <f>STDEV(R28:R38)</f>
        <v>#DIV/0!</v>
      </c>
      <c r="S43">
        <f>STDEV(S28:S37)</f>
        <v>5432.5300019624583</v>
      </c>
    </row>
    <row r="44" spans="1:19">
      <c r="A44" s="5"/>
      <c r="P44" s="5"/>
      <c r="Q44" s="4"/>
      <c r="R44" s="4"/>
    </row>
    <row r="46" spans="1:19">
      <c r="A46" s="11"/>
      <c r="O46" s="12"/>
      <c r="P46" s="12"/>
    </row>
    <row r="47" spans="1:19">
      <c r="P47" s="12"/>
    </row>
    <row r="48" spans="1:19">
      <c r="P48" s="12"/>
    </row>
    <row r="49" spans="1:16">
      <c r="P49" s="12"/>
    </row>
    <row r="55" spans="1:16">
      <c r="A55" s="5"/>
    </row>
    <row r="57" spans="1:16">
      <c r="A57" s="11"/>
    </row>
    <row r="58" spans="1:16">
      <c r="A58" s="11"/>
    </row>
    <row r="67" spans="1:1">
      <c r="A67" s="5"/>
    </row>
    <row r="68" spans="1:1">
      <c r="A68" s="11"/>
    </row>
    <row r="70" spans="1:1">
      <c r="A70" s="11"/>
    </row>
    <row r="79" spans="1:1">
      <c r="A79" s="5"/>
    </row>
    <row r="81" spans="1:1">
      <c r="A81" s="11"/>
    </row>
    <row r="90" spans="1:1">
      <c r="A90" s="5"/>
    </row>
    <row r="92" spans="1:1">
      <c r="A92" s="11"/>
    </row>
    <row r="101" spans="1:1">
      <c r="A101" s="11"/>
    </row>
    <row r="102" spans="1:1">
      <c r="A102" s="5"/>
    </row>
    <row r="103" spans="1:1">
      <c r="A103" s="11"/>
    </row>
    <row r="113" spans="1:1">
      <c r="A113" s="11"/>
    </row>
    <row r="114" spans="1:1">
      <c r="A114" s="5"/>
    </row>
    <row r="115" spans="1:1">
      <c r="A115" s="11"/>
    </row>
    <row r="126" spans="1:1">
      <c r="A126" s="12"/>
    </row>
    <row r="128" spans="1:1">
      <c r="A128" s="5"/>
    </row>
    <row r="139" spans="1:1">
      <c r="A139" s="5"/>
    </row>
    <row r="150" spans="1:1">
      <c r="A150" s="5"/>
    </row>
    <row r="161" spans="1:1">
      <c r="A161" s="5"/>
    </row>
    <row r="172" spans="1:1">
      <c r="A172" s="5"/>
    </row>
    <row r="183" spans="1:1">
      <c r="A183" s="5"/>
    </row>
    <row r="194" spans="1:1">
      <c r="A194" s="5"/>
    </row>
    <row r="205" spans="1:1">
      <c r="A205" s="5"/>
    </row>
    <row r="216" spans="1:1">
      <c r="A216" s="5"/>
    </row>
    <row r="227" spans="1:1">
      <c r="A22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S334"/>
  <sheetViews>
    <sheetView topLeftCell="L22" workbookViewId="0">
      <selection activeCell="M37" sqref="M37"/>
    </sheetView>
  </sheetViews>
  <sheetFormatPr defaultRowHeight="15"/>
  <cols>
    <col min="14" max="14" width="10.7109375" customWidth="1" collapsed="1"/>
    <col min="16" max="16" width="11.85546875" customWidth="1" collapsed="1"/>
    <col min="17" max="17" width="15.28515625" customWidth="1" collapsed="1"/>
    <col min="18" max="18" width="19" customWidth="1" collapsed="1"/>
    <col min="19" max="19" width="23.28515625" customWidth="1" collapsed="1"/>
  </cols>
  <sheetData>
    <row r="2" spans="1:19">
      <c r="A2" s="5" t="s">
        <v>17</v>
      </c>
    </row>
    <row r="3" spans="1:19">
      <c r="A3" s="5"/>
    </row>
    <row r="4" spans="1:19">
      <c r="A4" s="12" t="s">
        <v>18</v>
      </c>
      <c r="N4" s="5"/>
      <c r="O4" s="5"/>
      <c r="P4" s="5"/>
      <c r="Q4" s="7"/>
      <c r="R4" s="7"/>
    </row>
    <row r="5" spans="1:19">
      <c r="A5" s="5"/>
    </row>
    <row r="6" spans="1:19">
      <c r="A6" s="5"/>
    </row>
    <row r="7" spans="1:19">
      <c r="N7" s="7" t="s">
        <v>19</v>
      </c>
      <c r="P7" s="1" t="s">
        <v>0</v>
      </c>
      <c r="Q7" s="2" t="s">
        <v>1</v>
      </c>
      <c r="R7" s="1" t="s">
        <v>2</v>
      </c>
      <c r="S7" s="1" t="s">
        <v>8</v>
      </c>
    </row>
    <row r="8" spans="1:19">
      <c r="P8" s="3">
        <v>1</v>
      </c>
      <c r="Q8" s="4">
        <v>10</v>
      </c>
      <c r="R8" s="3">
        <v>828.93686694283406</v>
      </c>
      <c r="S8">
        <v>70320</v>
      </c>
    </row>
    <row r="9" spans="1:19">
      <c r="P9" s="3">
        <v>2</v>
      </c>
      <c r="Q9" s="4">
        <v>10</v>
      </c>
      <c r="R9" s="3">
        <v>828.93686694283406</v>
      </c>
      <c r="S9">
        <v>65720</v>
      </c>
    </row>
    <row r="10" spans="1:19">
      <c r="P10" s="3">
        <v>3</v>
      </c>
      <c r="Q10" s="4">
        <v>10</v>
      </c>
      <c r="R10" s="3">
        <v>828.93686694283406</v>
      </c>
      <c r="S10">
        <v>56450</v>
      </c>
    </row>
    <row r="11" spans="1:19">
      <c r="P11" s="3">
        <v>4</v>
      </c>
      <c r="Q11" s="4">
        <v>10</v>
      </c>
      <c r="R11" s="3">
        <v>828.93686694283406</v>
      </c>
      <c r="S11">
        <v>60020</v>
      </c>
    </row>
    <row r="12" spans="1:19">
      <c r="P12" s="3">
        <v>5</v>
      </c>
      <c r="Q12" s="4">
        <v>10</v>
      </c>
      <c r="R12" s="3">
        <v>828.93686694283406</v>
      </c>
      <c r="S12">
        <v>67770</v>
      </c>
    </row>
    <row r="13" spans="1:19">
      <c r="P13" s="3">
        <v>6</v>
      </c>
      <c r="Q13" s="4">
        <v>10</v>
      </c>
      <c r="R13" s="3">
        <v>828.93686694283406</v>
      </c>
      <c r="S13">
        <v>69060</v>
      </c>
    </row>
    <row r="14" spans="1:19">
      <c r="P14" s="3">
        <v>7</v>
      </c>
      <c r="Q14" s="4">
        <v>10</v>
      </c>
      <c r="R14" s="3">
        <v>828.93686694283406</v>
      </c>
      <c r="S14">
        <v>68480</v>
      </c>
    </row>
    <row r="15" spans="1:19">
      <c r="P15" s="3">
        <v>8</v>
      </c>
      <c r="Q15" s="4">
        <v>10</v>
      </c>
      <c r="R15" s="3">
        <v>828.93686694283406</v>
      </c>
      <c r="S15">
        <v>70140</v>
      </c>
    </row>
    <row r="16" spans="1:19">
      <c r="P16" s="3">
        <v>9</v>
      </c>
      <c r="Q16" s="4">
        <v>10</v>
      </c>
      <c r="R16" s="3">
        <v>828.93686694283406</v>
      </c>
      <c r="S16">
        <v>68110</v>
      </c>
    </row>
    <row r="17" spans="1:19">
      <c r="P17" s="3">
        <v>10</v>
      </c>
      <c r="Q17" s="4">
        <v>10</v>
      </c>
      <c r="R17" s="3">
        <v>828.93686694283406</v>
      </c>
      <c r="S17">
        <v>69850</v>
      </c>
    </row>
    <row r="18" spans="1:19">
      <c r="P18" s="3"/>
      <c r="Q18" s="4"/>
      <c r="R18" s="4"/>
    </row>
    <row r="19" spans="1:19">
      <c r="Q19" s="4"/>
      <c r="R19" s="4"/>
    </row>
    <row r="20" spans="1:19">
      <c r="P20" s="5" t="s">
        <v>3</v>
      </c>
      <c r="Q20" s="4" t="e">
        <f>AVERAGE(Q8:Q18)</f>
        <v>#DIV/0!</v>
      </c>
      <c r="R20" s="4" t="e">
        <f>AVERAGE(R8:R18)</f>
        <v>#DIV/0!</v>
      </c>
      <c r="S20">
        <f>AVERAGE(S8:S17)</f>
        <v>66592</v>
      </c>
    </row>
    <row r="21" spans="1:19">
      <c r="P21" s="5" t="s">
        <v>4</v>
      </c>
      <c r="Q21" s="4">
        <f>MIN(Q8:Q18)</f>
        <v>0</v>
      </c>
      <c r="R21" s="4">
        <f>MIN(R8:R18)</f>
        <v>0</v>
      </c>
      <c r="S21">
        <f>MIN(S8:S17)</f>
        <v>56450</v>
      </c>
    </row>
    <row r="22" spans="1:19">
      <c r="P22" s="5" t="s">
        <v>5</v>
      </c>
      <c r="Q22" s="4">
        <f>MAX(Q8:Q18)</f>
        <v>0</v>
      </c>
      <c r="R22" s="4">
        <f>MAX(R8:R18)</f>
        <v>0</v>
      </c>
      <c r="S22">
        <f>MAX(S8:S17)</f>
        <v>70320</v>
      </c>
    </row>
    <row r="23" spans="1:19">
      <c r="P23" s="5" t="s">
        <v>6</v>
      </c>
      <c r="Q23" s="4" t="e">
        <f>STDEV(Q8:Q18)</f>
        <v>#DIV/0!</v>
      </c>
      <c r="R23" s="4" t="e">
        <f>STDEV(R8:R18)</f>
        <v>#DIV/0!</v>
      </c>
      <c r="S23">
        <f>STDEV(S8:S17)</f>
        <v>4681.644535369549</v>
      </c>
    </row>
    <row r="24" spans="1:19">
      <c r="A24" s="5"/>
      <c r="P24" s="5"/>
      <c r="Q24" s="4"/>
      <c r="R24" s="4"/>
    </row>
    <row r="25" spans="1:19">
      <c r="Q25" s="4"/>
      <c r="R25" s="4"/>
    </row>
    <row r="26" spans="1:19">
      <c r="A26" s="11"/>
      <c r="N26" s="7" t="s">
        <v>20</v>
      </c>
      <c r="O26" s="5"/>
      <c r="P26" s="1" t="s">
        <v>0</v>
      </c>
      <c r="Q26" s="2" t="s">
        <v>1</v>
      </c>
      <c r="R26" s="1" t="s">
        <v>2</v>
      </c>
      <c r="S26" s="1" t="s">
        <v>8</v>
      </c>
    </row>
    <row r="27" spans="1:19">
      <c r="P27" s="3">
        <v>1</v>
      </c>
      <c r="Q27" s="4">
        <v>10</v>
      </c>
      <c r="R27" s="3">
        <v>882.05308914714089</v>
      </c>
      <c r="S27">
        <v>53820</v>
      </c>
    </row>
    <row r="28" spans="1:19">
      <c r="P28" s="3">
        <v>2</v>
      </c>
      <c r="Q28" s="4">
        <v>10</v>
      </c>
      <c r="R28" s="3">
        <v>882.03617321895865</v>
      </c>
      <c r="S28">
        <v>56640</v>
      </c>
    </row>
    <row r="29" spans="1:19">
      <c r="P29" s="3">
        <v>3</v>
      </c>
      <c r="Q29" s="4">
        <v>10</v>
      </c>
      <c r="R29" s="3">
        <v>874.92864196170331</v>
      </c>
      <c r="S29">
        <v>55640</v>
      </c>
    </row>
    <row r="30" spans="1:19">
      <c r="P30" s="3">
        <v>4</v>
      </c>
      <c r="Q30" s="4">
        <v>10</v>
      </c>
      <c r="R30" s="3">
        <v>872.03124341692171</v>
      </c>
      <c r="S30">
        <v>57750</v>
      </c>
    </row>
    <row r="31" spans="1:19">
      <c r="P31" s="3">
        <v>5</v>
      </c>
      <c r="Q31" s="4">
        <v>10</v>
      </c>
      <c r="R31" s="3">
        <v>876.73144077287589</v>
      </c>
      <c r="S31">
        <v>56330</v>
      </c>
    </row>
    <row r="32" spans="1:19">
      <c r="P32" s="3">
        <v>6</v>
      </c>
      <c r="Q32" s="4">
        <v>10</v>
      </c>
      <c r="R32" s="3">
        <v>874.92864196170331</v>
      </c>
      <c r="S32">
        <v>56410</v>
      </c>
    </row>
    <row r="33" spans="1:19">
      <c r="P33" s="3">
        <v>7</v>
      </c>
      <c r="Q33" s="4">
        <v>10</v>
      </c>
      <c r="R33" s="3">
        <v>876.73144077287589</v>
      </c>
      <c r="S33">
        <v>57780</v>
      </c>
    </row>
    <row r="34" spans="1:19">
      <c r="P34" s="3">
        <v>8</v>
      </c>
      <c r="Q34" s="4">
        <v>10</v>
      </c>
      <c r="R34" s="3">
        <v>902.25812887727841</v>
      </c>
      <c r="S34">
        <v>57740</v>
      </c>
    </row>
    <row r="35" spans="1:19">
      <c r="P35" s="3">
        <v>9</v>
      </c>
      <c r="Q35" s="4">
        <v>10</v>
      </c>
      <c r="R35" s="3">
        <v>886.39177825463617</v>
      </c>
      <c r="S35">
        <v>53630</v>
      </c>
    </row>
    <row r="36" spans="1:19">
      <c r="P36" s="3">
        <v>10</v>
      </c>
      <c r="Q36" s="4">
        <v>10</v>
      </c>
      <c r="R36" s="3">
        <v>880.51045499085558</v>
      </c>
      <c r="S36">
        <v>54290</v>
      </c>
    </row>
    <row r="37" spans="1:19">
      <c r="P37" s="3"/>
      <c r="Q37" s="4"/>
      <c r="R37" s="4"/>
    </row>
    <row r="38" spans="1:19">
      <c r="Q38" s="4"/>
      <c r="R38" s="4"/>
    </row>
    <row r="39" spans="1:19">
      <c r="P39" s="5" t="s">
        <v>3</v>
      </c>
      <c r="Q39" s="4" t="e">
        <f>AVERAGE(Q27:Q37)</f>
        <v>#DIV/0!</v>
      </c>
      <c r="R39" s="4" t="e">
        <f>AVERAGE(R27:R37)</f>
        <v>#DIV/0!</v>
      </c>
      <c r="S39">
        <f>AVERAGE(S27:S36)</f>
        <v>56003</v>
      </c>
    </row>
    <row r="40" spans="1:19">
      <c r="P40" s="5" t="s">
        <v>4</v>
      </c>
      <c r="Q40" s="4">
        <f>MIN(Q27:Q37)</f>
        <v>0</v>
      </c>
      <c r="R40" s="4">
        <f>MIN(R27:R37)</f>
        <v>0</v>
      </c>
      <c r="S40">
        <f>MIN(S27:S36)</f>
        <v>53630</v>
      </c>
    </row>
    <row r="41" spans="1:19">
      <c r="P41" s="5" t="s">
        <v>5</v>
      </c>
      <c r="Q41" s="4">
        <f>MAX(Q27:Q37)</f>
        <v>0</v>
      </c>
      <c r="R41" s="4">
        <f>MAX(R27:R37)</f>
        <v>0</v>
      </c>
      <c r="S41">
        <f>MAX(S27:S36)</f>
        <v>57780</v>
      </c>
    </row>
    <row r="42" spans="1:19">
      <c r="A42" s="5"/>
      <c r="P42" s="5" t="s">
        <v>6</v>
      </c>
      <c r="Q42" s="4" t="e">
        <f>STDEV(Q27:Q37)</f>
        <v>#DIV/0!</v>
      </c>
      <c r="R42" s="4" t="e">
        <f>STDEV(R27:R37)</f>
        <v>#DIV/0!</v>
      </c>
      <c r="S42">
        <f>STDEV(S27:S36)</f>
        <v>1611.3489862706822</v>
      </c>
    </row>
    <row r="43" spans="1:19">
      <c r="P43" s="5"/>
      <c r="Q43" s="4"/>
      <c r="R43" s="4"/>
    </row>
    <row r="45" spans="1:19">
      <c r="O45" s="12"/>
      <c r="P45" s="12"/>
    </row>
    <row r="46" spans="1:19">
      <c r="P46" s="12"/>
    </row>
    <row r="47" spans="1:19">
      <c r="A47" s="11"/>
      <c r="P47" s="12"/>
    </row>
    <row r="48" spans="1:19">
      <c r="P48" s="12"/>
    </row>
    <row r="59" spans="1:1">
      <c r="A59" s="5"/>
    </row>
    <row r="64" spans="1:1">
      <c r="A64" s="11"/>
    </row>
    <row r="76" spans="1:1">
      <c r="A76" s="5"/>
    </row>
    <row r="81" spans="1:1">
      <c r="A81" s="11"/>
    </row>
    <row r="93" spans="1:1">
      <c r="A93" s="5"/>
    </row>
    <row r="98" spans="1:1">
      <c r="A98" s="11"/>
    </row>
    <row r="110" spans="1:1">
      <c r="A110" s="5"/>
    </row>
    <row r="115" spans="1:1">
      <c r="A115" s="11"/>
    </row>
    <row r="127" spans="1:1">
      <c r="A127" s="5"/>
    </row>
    <row r="132" spans="1:1">
      <c r="A132" s="11"/>
    </row>
    <row r="144" spans="1:1">
      <c r="A144" s="5"/>
    </row>
    <row r="149" spans="1:1">
      <c r="A149" s="11"/>
    </row>
    <row r="161" spans="1:1">
      <c r="A161" s="5"/>
    </row>
    <row r="166" spans="1:1">
      <c r="A166" s="11"/>
    </row>
    <row r="179" spans="1:1">
      <c r="A179" s="12"/>
    </row>
    <row r="181" spans="1:1">
      <c r="A181" s="5"/>
    </row>
    <row r="198" spans="1:1">
      <c r="A198" s="5"/>
    </row>
    <row r="215" spans="1:1">
      <c r="A215" s="5"/>
    </row>
    <row r="232" spans="1:1">
      <c r="A232" s="5"/>
    </row>
    <row r="249" spans="1:1">
      <c r="A249" s="5"/>
    </row>
    <row r="266" spans="1:1">
      <c r="A266" s="5"/>
    </row>
    <row r="283" spans="1:1">
      <c r="A283" s="5"/>
    </row>
    <row r="300" spans="1:1">
      <c r="A300" s="5"/>
    </row>
    <row r="317" spans="1:1">
      <c r="A317" s="5"/>
    </row>
    <row r="334" spans="1:1">
      <c r="A33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S201"/>
  <sheetViews>
    <sheetView topLeftCell="M25" workbookViewId="0">
      <selection activeCell="J29" sqref="J29"/>
    </sheetView>
  </sheetViews>
  <sheetFormatPr defaultRowHeight="15"/>
  <cols>
    <col min="14" max="14" width="11.42578125" customWidth="1" collapsed="1"/>
    <col min="16" max="16" width="11.85546875" customWidth="1" collapsed="1"/>
    <col min="17" max="17" width="15.28515625" customWidth="1" collapsed="1"/>
    <col min="18" max="18" width="19" customWidth="1" collapsed="1"/>
    <col min="19" max="19" width="23.28515625" customWidth="1" collapsed="1"/>
  </cols>
  <sheetData>
    <row r="2" spans="1:19">
      <c r="A2" s="5" t="s">
        <v>21</v>
      </c>
    </row>
    <row r="3" spans="1:19">
      <c r="A3" s="5"/>
    </row>
    <row r="4" spans="1:19">
      <c r="A4" s="12" t="s">
        <v>22</v>
      </c>
    </row>
    <row r="5" spans="1:19">
      <c r="A5" s="5"/>
      <c r="N5" s="5"/>
      <c r="O5" s="5"/>
      <c r="P5" s="5"/>
      <c r="Q5" s="7"/>
      <c r="R5" s="7"/>
    </row>
    <row r="6" spans="1:19">
      <c r="A6" s="5"/>
    </row>
    <row r="8" spans="1:19">
      <c r="N8" s="7" t="s">
        <v>23</v>
      </c>
      <c r="P8" s="1" t="s">
        <v>0</v>
      </c>
      <c r="Q8" s="2" t="s">
        <v>1</v>
      </c>
      <c r="R8" s="1" t="s">
        <v>2</v>
      </c>
      <c r="S8" s="1" t="s">
        <v>8</v>
      </c>
    </row>
    <row r="9" spans="1:19">
      <c r="P9" s="3">
        <v>1</v>
      </c>
      <c r="Q9" s="4">
        <v>3</v>
      </c>
      <c r="R9" s="3">
        <v>591.55655667150143</v>
      </c>
      <c r="S9">
        <v>140710</v>
      </c>
    </row>
    <row r="10" spans="1:19">
      <c r="P10" s="3">
        <v>2</v>
      </c>
      <c r="Q10" s="4">
        <v>3</v>
      </c>
      <c r="R10" s="3">
        <v>591.55655667150143</v>
      </c>
      <c r="S10">
        <v>132270</v>
      </c>
    </row>
    <row r="11" spans="1:19">
      <c r="P11" s="3">
        <v>3</v>
      </c>
      <c r="Q11" s="4">
        <v>3</v>
      </c>
      <c r="R11" s="3">
        <v>591.55655667150143</v>
      </c>
      <c r="S11">
        <v>135150</v>
      </c>
    </row>
    <row r="12" spans="1:19">
      <c r="P12" s="3">
        <v>4</v>
      </c>
      <c r="Q12" s="4">
        <v>3</v>
      </c>
      <c r="R12" s="3">
        <v>591.55655667150143</v>
      </c>
      <c r="S12">
        <v>134760</v>
      </c>
    </row>
    <row r="13" spans="1:19">
      <c r="P13" s="3">
        <v>5</v>
      </c>
      <c r="Q13" s="4">
        <v>3</v>
      </c>
      <c r="R13" s="3">
        <v>591.55655667150143</v>
      </c>
      <c r="S13">
        <v>133980</v>
      </c>
    </row>
    <row r="14" spans="1:19">
      <c r="P14" s="3">
        <v>6</v>
      </c>
      <c r="Q14" s="4">
        <v>3</v>
      </c>
      <c r="R14" s="3">
        <v>591.55655667150143</v>
      </c>
      <c r="S14">
        <v>133150</v>
      </c>
    </row>
    <row r="15" spans="1:19">
      <c r="P15" s="3">
        <v>7</v>
      </c>
      <c r="Q15" s="4">
        <v>3</v>
      </c>
      <c r="R15" s="3">
        <v>591.55655667150143</v>
      </c>
      <c r="S15">
        <v>133020</v>
      </c>
    </row>
    <row r="16" spans="1:19">
      <c r="P16" s="3">
        <v>8</v>
      </c>
      <c r="Q16" s="4">
        <v>3</v>
      </c>
      <c r="R16" s="3">
        <v>591.55655667150143</v>
      </c>
      <c r="S16">
        <v>133830</v>
      </c>
    </row>
    <row r="17" spans="1:19">
      <c r="P17" s="3">
        <v>9</v>
      </c>
      <c r="Q17" s="4">
        <v>3</v>
      </c>
      <c r="R17" s="3">
        <v>591.55655667150143</v>
      </c>
      <c r="S17">
        <v>135060</v>
      </c>
    </row>
    <row r="18" spans="1:19">
      <c r="P18" s="3">
        <v>10</v>
      </c>
      <c r="Q18" s="4">
        <v>3</v>
      </c>
      <c r="R18" s="3">
        <v>591.55655667150143</v>
      </c>
      <c r="S18">
        <v>135280</v>
      </c>
    </row>
    <row r="19" spans="1:19">
      <c r="P19" s="3"/>
      <c r="Q19" s="4"/>
      <c r="R19" s="4"/>
    </row>
    <row r="20" spans="1:19">
      <c r="Q20" s="4"/>
      <c r="R20" s="4"/>
    </row>
    <row r="21" spans="1:19">
      <c r="P21" s="5" t="s">
        <v>3</v>
      </c>
      <c r="Q21" s="4" t="e">
        <f>AVERAGE(Q9:Q19)</f>
        <v>#DIV/0!</v>
      </c>
      <c r="R21" s="4" t="e">
        <f>AVERAGE(R9:R19)</f>
        <v>#DIV/0!</v>
      </c>
      <c r="S21">
        <f>AVERAGE(S9:S18)</f>
        <v>134721</v>
      </c>
    </row>
    <row r="22" spans="1:19">
      <c r="P22" s="5" t="s">
        <v>4</v>
      </c>
      <c r="Q22" s="4">
        <f>MIN(Q9:Q19)</f>
        <v>0</v>
      </c>
      <c r="R22" s="4">
        <f>MIN(R9:R19)</f>
        <v>0</v>
      </c>
      <c r="S22">
        <f>MIN(S9:S18)</f>
        <v>132270</v>
      </c>
    </row>
    <row r="23" spans="1:19">
      <c r="P23" s="5" t="s">
        <v>5</v>
      </c>
      <c r="Q23" s="4">
        <f>MAX(Q9:Q19)</f>
        <v>0</v>
      </c>
      <c r="R23" s="4">
        <f>MAX(R9:R19)</f>
        <v>0</v>
      </c>
      <c r="S23">
        <f>MAX(S9:S18)</f>
        <v>140710</v>
      </c>
    </row>
    <row r="24" spans="1:19">
      <c r="P24" s="5" t="s">
        <v>6</v>
      </c>
      <c r="Q24" s="4" t="e">
        <f>STDEV(Q9:Q19)</f>
        <v>#DIV/0!</v>
      </c>
      <c r="R24" s="4" t="e">
        <f>STDEV(R9:R19)</f>
        <v>#DIV/0!</v>
      </c>
      <c r="S24">
        <f>STDEV(S9:S18)</f>
        <v>2337.9214415088177</v>
      </c>
    </row>
    <row r="25" spans="1:19">
      <c r="P25" s="5"/>
      <c r="Q25" s="4"/>
      <c r="R25" s="4"/>
    </row>
    <row r="26" spans="1:19">
      <c r="Q26" s="4"/>
      <c r="R26" s="4"/>
    </row>
    <row r="27" spans="1:19">
      <c r="A27" s="5"/>
      <c r="N27" s="7" t="s">
        <v>24</v>
      </c>
      <c r="O27" s="5"/>
      <c r="P27" s="1" t="s">
        <v>0</v>
      </c>
      <c r="Q27" s="2" t="s">
        <v>1</v>
      </c>
      <c r="R27" s="1" t="s">
        <v>2</v>
      </c>
      <c r="S27" s="1" t="s">
        <v>8</v>
      </c>
    </row>
    <row r="28" spans="1:19">
      <c r="P28" s="3">
        <v>1</v>
      </c>
      <c r="Q28" s="4">
        <v>3</v>
      </c>
      <c r="R28" s="3">
        <v>591.55655667150143</v>
      </c>
      <c r="S28">
        <v>92920</v>
      </c>
    </row>
    <row r="29" spans="1:19">
      <c r="P29" s="3">
        <v>2</v>
      </c>
      <c r="Q29" s="4">
        <v>3</v>
      </c>
      <c r="R29" s="3">
        <v>591.55655667150143</v>
      </c>
      <c r="S29">
        <v>80770</v>
      </c>
    </row>
    <row r="30" spans="1:19">
      <c r="P30" s="3">
        <v>3</v>
      </c>
      <c r="Q30" s="4">
        <v>3</v>
      </c>
      <c r="R30" s="3">
        <v>591.55655667150143</v>
      </c>
      <c r="S30">
        <v>97970</v>
      </c>
    </row>
    <row r="31" spans="1:19">
      <c r="P31" s="3">
        <v>4</v>
      </c>
      <c r="Q31" s="4">
        <v>3</v>
      </c>
      <c r="R31" s="3">
        <v>594.32308857434396</v>
      </c>
      <c r="S31">
        <v>100290</v>
      </c>
    </row>
    <row r="32" spans="1:19">
      <c r="P32" s="3">
        <v>5</v>
      </c>
      <c r="Q32" s="4">
        <v>3</v>
      </c>
      <c r="R32" s="3">
        <v>591.55655667150143</v>
      </c>
      <c r="S32">
        <v>98440</v>
      </c>
    </row>
    <row r="33" spans="1:19">
      <c r="P33" s="3">
        <v>6</v>
      </c>
      <c r="Q33" s="4">
        <v>3</v>
      </c>
      <c r="R33" s="3">
        <v>591.55655667150143</v>
      </c>
      <c r="S33">
        <v>99000</v>
      </c>
    </row>
    <row r="34" spans="1:19">
      <c r="P34" s="3">
        <v>7</v>
      </c>
      <c r="Q34" s="4">
        <v>3</v>
      </c>
      <c r="R34" s="3">
        <v>591.55655667150143</v>
      </c>
      <c r="S34">
        <v>98640</v>
      </c>
    </row>
    <row r="35" spans="1:19">
      <c r="P35" s="3">
        <v>8</v>
      </c>
      <c r="Q35" s="4">
        <v>3</v>
      </c>
      <c r="R35" s="3">
        <v>591.55655667150143</v>
      </c>
      <c r="S35">
        <v>98210</v>
      </c>
    </row>
    <row r="36" spans="1:19">
      <c r="P36" s="3">
        <v>9</v>
      </c>
      <c r="Q36" s="4">
        <v>3</v>
      </c>
      <c r="R36" s="3">
        <v>591.55655667150143</v>
      </c>
      <c r="S36">
        <v>98390</v>
      </c>
    </row>
    <row r="37" spans="1:19">
      <c r="P37" s="3">
        <v>10</v>
      </c>
      <c r="Q37" s="4">
        <v>3</v>
      </c>
      <c r="R37" s="3">
        <v>591.55655667150143</v>
      </c>
      <c r="S37">
        <v>97840</v>
      </c>
    </row>
    <row r="38" spans="1:19">
      <c r="A38" s="5"/>
      <c r="P38" s="3"/>
      <c r="Q38" s="4"/>
      <c r="R38" s="4"/>
    </row>
    <row r="39" spans="1:19">
      <c r="Q39" s="4"/>
      <c r="R39" s="4"/>
    </row>
    <row r="40" spans="1:19">
      <c r="A40" s="11"/>
      <c r="P40" s="5" t="s">
        <v>3</v>
      </c>
      <c r="Q40" s="4" t="e">
        <f>AVERAGE(Q28:Q38)</f>
        <v>#DIV/0!</v>
      </c>
      <c r="R40" s="4" t="e">
        <f>AVERAGE(R28:R38)</f>
        <v>#DIV/0!</v>
      </c>
      <c r="S40">
        <f>AVERAGE(S28:S37)</f>
        <v>96247</v>
      </c>
    </row>
    <row r="41" spans="1:19">
      <c r="P41" s="5" t="s">
        <v>4</v>
      </c>
      <c r="Q41" s="4">
        <f>MIN(Q28:Q38)</f>
        <v>0</v>
      </c>
      <c r="R41" s="4">
        <f>MIN(R28:R38)</f>
        <v>0</v>
      </c>
      <c r="S41">
        <f>MIN(S28:S37)</f>
        <v>80770</v>
      </c>
    </row>
    <row r="42" spans="1:19">
      <c r="P42" s="5" t="s">
        <v>5</v>
      </c>
      <c r="Q42" s="4">
        <f>MAX(Q28:Q38)</f>
        <v>0</v>
      </c>
      <c r="R42" s="4">
        <f>MAX(R28:R38)</f>
        <v>0</v>
      </c>
      <c r="S42">
        <f>MAX(S28:S37)</f>
        <v>100290</v>
      </c>
    </row>
    <row r="43" spans="1:19">
      <c r="P43" s="5" t="s">
        <v>6</v>
      </c>
      <c r="Q43" s="4" t="e">
        <f>STDEV(Q28:Q38)</f>
        <v>#DIV/0!</v>
      </c>
      <c r="R43" s="4" t="e">
        <f>STDEV(R28:R38)</f>
        <v>#DIV/0!</v>
      </c>
      <c r="S43">
        <f>STDEV(S28:S37)</f>
        <v>5764.057309453704</v>
      </c>
    </row>
    <row r="44" spans="1:19">
      <c r="P44" s="5"/>
      <c r="Q44" s="4"/>
      <c r="R44" s="4"/>
    </row>
    <row r="46" spans="1:19">
      <c r="O46" s="12"/>
      <c r="P46" s="12"/>
    </row>
    <row r="47" spans="1:19">
      <c r="P47" s="12"/>
    </row>
    <row r="48" spans="1:19">
      <c r="A48" s="5"/>
      <c r="P48" s="12"/>
    </row>
    <row r="49" spans="1:16">
      <c r="P49" s="12"/>
    </row>
    <row r="53" spans="1:16">
      <c r="A53" s="5"/>
    </row>
    <row r="58" spans="1:16">
      <c r="A58" s="5"/>
    </row>
    <row r="63" spans="1:16">
      <c r="A63" s="5"/>
    </row>
    <row r="68" spans="1:1">
      <c r="A68" s="5"/>
    </row>
    <row r="73" spans="1:1">
      <c r="A73" s="5"/>
    </row>
    <row r="78" spans="1:1">
      <c r="A78" s="5"/>
    </row>
    <row r="83" spans="1:1">
      <c r="A83" s="5"/>
    </row>
    <row r="88" spans="1:1">
      <c r="A88" s="5"/>
    </row>
    <row r="93" spans="1:1">
      <c r="A93" s="5"/>
    </row>
    <row r="98" spans="1:1">
      <c r="A98" s="5"/>
    </row>
    <row r="103" spans="1:1">
      <c r="A103" s="5"/>
    </row>
    <row r="109" spans="1:1">
      <c r="A109" s="12"/>
    </row>
    <row r="111" spans="1:1">
      <c r="A111" s="5"/>
    </row>
    <row r="121" spans="1:1">
      <c r="A121" s="5"/>
    </row>
    <row r="131" spans="1:1">
      <c r="A131" s="5"/>
    </row>
    <row r="141" spans="1:1">
      <c r="A141" s="5"/>
    </row>
    <row r="151" spans="1:1">
      <c r="A151" s="5"/>
    </row>
    <row r="161" spans="1:1">
      <c r="A161" s="5"/>
    </row>
    <row r="171" spans="1:1">
      <c r="A171" s="5"/>
    </row>
    <row r="181" spans="1:1">
      <c r="A181" s="5"/>
    </row>
    <row r="191" spans="1:1">
      <c r="A191" s="5"/>
    </row>
    <row r="201" spans="1:1">
      <c r="A2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S418"/>
  <sheetViews>
    <sheetView topLeftCell="L22" workbookViewId="0">
      <selection activeCell="N39" sqref="N39"/>
    </sheetView>
  </sheetViews>
  <sheetFormatPr defaultRowHeight="15"/>
  <cols>
    <col min="14" max="14" width="11.5703125" customWidth="1" collapsed="1"/>
    <col min="16" max="16" width="11.85546875" customWidth="1" collapsed="1"/>
    <col min="17" max="17" width="15.28515625" customWidth="1" collapsed="1"/>
    <col min="18" max="18" width="19" customWidth="1" collapsed="1"/>
    <col min="19" max="19" width="23.28515625" customWidth="1" collapsed="1"/>
  </cols>
  <sheetData>
    <row r="2" spans="1:19">
      <c r="A2" s="5" t="s">
        <v>25</v>
      </c>
    </row>
    <row r="3" spans="1:19">
      <c r="A3" s="5"/>
    </row>
    <row r="4" spans="1:19">
      <c r="A4" s="12" t="s">
        <v>26</v>
      </c>
      <c r="N4" s="5"/>
      <c r="O4" s="5"/>
      <c r="P4" s="5"/>
      <c r="Q4" s="7"/>
      <c r="R4" s="7"/>
    </row>
    <row r="5" spans="1:19">
      <c r="A5" s="5"/>
    </row>
    <row r="6" spans="1:19">
      <c r="A6" s="5"/>
    </row>
    <row r="7" spans="1:19">
      <c r="N7" s="7" t="s">
        <v>27</v>
      </c>
      <c r="P7" s="1" t="s">
        <v>0</v>
      </c>
      <c r="Q7" s="2" t="s">
        <v>1</v>
      </c>
      <c r="R7" s="1" t="s">
        <v>2</v>
      </c>
      <c r="S7" s="1" t="s">
        <v>8</v>
      </c>
    </row>
    <row r="8" spans="1:19">
      <c r="P8" s="3">
        <v>1</v>
      </c>
      <c r="Q8" s="4">
        <v>15</v>
      </c>
      <c r="R8" s="3">
        <v>1727.9985255543043</v>
      </c>
      <c r="S8">
        <v>53990</v>
      </c>
    </row>
    <row r="9" spans="1:19">
      <c r="P9" s="3">
        <v>2</v>
      </c>
      <c r="Q9" s="4">
        <v>15</v>
      </c>
      <c r="R9" s="3">
        <v>1690.31818424528</v>
      </c>
      <c r="S9">
        <v>46770</v>
      </c>
    </row>
    <row r="10" spans="1:19">
      <c r="P10" s="3">
        <v>3</v>
      </c>
      <c r="Q10" s="4">
        <v>15</v>
      </c>
      <c r="R10" s="3">
        <v>1728.32354252457</v>
      </c>
      <c r="S10">
        <v>53740</v>
      </c>
    </row>
    <row r="11" spans="1:19">
      <c r="P11" s="3">
        <v>4</v>
      </c>
      <c r="Q11" s="4">
        <v>15</v>
      </c>
      <c r="R11" s="3">
        <v>1722.7164806059261</v>
      </c>
      <c r="S11">
        <v>54890</v>
      </c>
    </row>
    <row r="12" spans="1:19">
      <c r="P12" s="3">
        <v>5</v>
      </c>
      <c r="Q12" s="4">
        <v>15</v>
      </c>
      <c r="R12" s="3">
        <v>1729.8319590618628</v>
      </c>
      <c r="S12">
        <v>56660</v>
      </c>
    </row>
    <row r="13" spans="1:19">
      <c r="P13" s="3">
        <v>6</v>
      </c>
      <c r="Q13" s="4">
        <v>15</v>
      </c>
      <c r="R13" s="3">
        <v>1733.6269793513256</v>
      </c>
      <c r="S13">
        <v>57600</v>
      </c>
    </row>
    <row r="14" spans="1:19">
      <c r="P14" s="3">
        <v>7</v>
      </c>
      <c r="Q14" s="4">
        <v>15</v>
      </c>
      <c r="R14" s="3">
        <v>1731.9194411648659</v>
      </c>
      <c r="S14">
        <v>57070</v>
      </c>
    </row>
    <row r="15" spans="1:19">
      <c r="P15" s="3">
        <v>8</v>
      </c>
      <c r="Q15" s="4">
        <v>15</v>
      </c>
      <c r="R15" s="3">
        <v>1731.9478343947305</v>
      </c>
      <c r="S15">
        <v>54270</v>
      </c>
    </row>
    <row r="16" spans="1:19">
      <c r="P16" s="3">
        <v>9</v>
      </c>
      <c r="Q16" s="4">
        <v>15</v>
      </c>
      <c r="R16" s="3">
        <v>1727.9985255543045</v>
      </c>
      <c r="S16">
        <v>55760</v>
      </c>
    </row>
    <row r="17" spans="14:19">
      <c r="P17" s="3">
        <v>10</v>
      </c>
      <c r="Q17" s="4">
        <v>15</v>
      </c>
      <c r="R17" s="3">
        <v>1727.9985255543043</v>
      </c>
      <c r="S17">
        <v>57510</v>
      </c>
    </row>
    <row r="18" spans="14:19">
      <c r="P18" s="3"/>
      <c r="Q18" s="4"/>
      <c r="R18" s="4"/>
    </row>
    <row r="19" spans="14:19">
      <c r="Q19" s="4"/>
      <c r="R19" s="4"/>
    </row>
    <row r="20" spans="14:19">
      <c r="P20" s="5" t="s">
        <v>3</v>
      </c>
      <c r="Q20" s="4" t="e">
        <f>AVERAGE(Q8:Q18)</f>
        <v>#DIV/0!</v>
      </c>
      <c r="R20" s="4" t="e">
        <f>AVERAGE(R8:R18)</f>
        <v>#DIV/0!</v>
      </c>
      <c r="S20">
        <f>AVERAGE(S8:S17)</f>
        <v>54826</v>
      </c>
    </row>
    <row r="21" spans="14:19">
      <c r="P21" s="5" t="s">
        <v>4</v>
      </c>
      <c r="Q21" s="4">
        <f>MIN(Q8:Q18)</f>
        <v>0</v>
      </c>
      <c r="R21" s="4">
        <f>MIN(R8:R18)</f>
        <v>0</v>
      </c>
      <c r="S21">
        <f>MIN(S8:S17)</f>
        <v>46770</v>
      </c>
    </row>
    <row r="22" spans="14:19">
      <c r="P22" s="5" t="s">
        <v>5</v>
      </c>
      <c r="Q22" s="4">
        <f>MAX(Q8:Q18)</f>
        <v>0</v>
      </c>
      <c r="R22" s="4">
        <f>MAX(R8:R18)</f>
        <v>0</v>
      </c>
      <c r="S22">
        <f>MAX(S8:S17)</f>
        <v>57600</v>
      </c>
    </row>
    <row r="23" spans="14:19">
      <c r="P23" s="5" t="s">
        <v>6</v>
      </c>
      <c r="Q23" s="4" t="e">
        <f>STDEV(Q8:Q18)</f>
        <v>#DIV/0!</v>
      </c>
      <c r="R23" s="4" t="e">
        <f>STDEV(R8:R18)</f>
        <v>#DIV/0!</v>
      </c>
      <c r="S23">
        <f>STDEV(S8:S17)</f>
        <v>3184.3548099349036</v>
      </c>
    </row>
    <row r="24" spans="14:19">
      <c r="P24" s="5"/>
      <c r="Q24" s="4"/>
      <c r="R24" s="4"/>
    </row>
    <row r="25" spans="14:19">
      <c r="Q25" s="4"/>
      <c r="R25" s="4"/>
    </row>
    <row r="26" spans="14:19">
      <c r="N26" s="7" t="s">
        <v>28</v>
      </c>
      <c r="O26" s="5"/>
      <c r="P26" s="1" t="s">
        <v>0</v>
      </c>
      <c r="Q26" s="2" t="s">
        <v>1</v>
      </c>
      <c r="R26" s="1" t="s">
        <v>2</v>
      </c>
      <c r="S26" s="1" t="s">
        <v>8</v>
      </c>
    </row>
    <row r="27" spans="14:19">
      <c r="P27" s="3">
        <v>1</v>
      </c>
      <c r="Q27" s="4">
        <v>14</v>
      </c>
      <c r="R27" s="3">
        <v>1615.3937851963728</v>
      </c>
      <c r="S27">
        <v>53750</v>
      </c>
    </row>
    <row r="28" spans="14:19">
      <c r="P28" s="3">
        <v>2</v>
      </c>
      <c r="Q28" s="4">
        <v>14</v>
      </c>
      <c r="R28" s="3">
        <v>1622.6202096389102</v>
      </c>
      <c r="S28">
        <v>54460</v>
      </c>
    </row>
    <row r="29" spans="14:19">
      <c r="P29" s="3">
        <v>3</v>
      </c>
      <c r="Q29" s="4">
        <v>14</v>
      </c>
      <c r="R29" s="3">
        <v>1583.5131965703281</v>
      </c>
      <c r="S29">
        <v>54690</v>
      </c>
    </row>
    <row r="30" spans="14:19">
      <c r="P30" s="3">
        <v>4</v>
      </c>
      <c r="Q30" s="4">
        <v>14</v>
      </c>
      <c r="R30" s="3">
        <v>1600.4110435711589</v>
      </c>
      <c r="S30">
        <v>59410</v>
      </c>
    </row>
    <row r="31" spans="14:19">
      <c r="P31" s="3">
        <v>5</v>
      </c>
      <c r="Q31" s="4">
        <v>14</v>
      </c>
      <c r="R31" s="3">
        <v>1578.3274716657256</v>
      </c>
      <c r="S31">
        <v>50480</v>
      </c>
    </row>
    <row r="32" spans="14:19">
      <c r="P32" s="3">
        <v>6</v>
      </c>
      <c r="Q32" s="4">
        <v>13</v>
      </c>
      <c r="R32" s="3">
        <v>1541.427550685451</v>
      </c>
      <c r="S32">
        <v>60210</v>
      </c>
    </row>
    <row r="33" spans="15:19">
      <c r="P33" s="3">
        <v>7</v>
      </c>
      <c r="Q33" s="4">
        <v>14</v>
      </c>
      <c r="R33" s="3">
        <v>1555.3217263398083</v>
      </c>
      <c r="S33">
        <v>54570</v>
      </c>
    </row>
    <row r="34" spans="15:19">
      <c r="P34" s="3">
        <v>8</v>
      </c>
      <c r="Q34" s="4">
        <v>14</v>
      </c>
      <c r="R34" s="3">
        <v>1635.8425894824784</v>
      </c>
      <c r="S34">
        <v>56110</v>
      </c>
    </row>
    <row r="35" spans="15:19">
      <c r="P35" s="3">
        <v>9</v>
      </c>
      <c r="Q35" s="4">
        <v>14</v>
      </c>
      <c r="R35" s="3">
        <v>1539.8735036313581</v>
      </c>
      <c r="S35">
        <v>47730</v>
      </c>
    </row>
    <row r="36" spans="15:19">
      <c r="P36" s="3">
        <v>10</v>
      </c>
      <c r="Q36" s="4">
        <v>13</v>
      </c>
      <c r="R36" s="3">
        <v>1695.3192026072761</v>
      </c>
      <c r="S36">
        <v>57780</v>
      </c>
    </row>
    <row r="37" spans="15:19">
      <c r="P37" s="3"/>
      <c r="Q37" s="4"/>
      <c r="R37" s="3"/>
    </row>
    <row r="38" spans="15:19">
      <c r="P38" s="3"/>
      <c r="Q38" s="4"/>
      <c r="R38" s="3"/>
    </row>
    <row r="39" spans="15:19">
      <c r="P39" s="5" t="s">
        <v>3</v>
      </c>
      <c r="Q39" s="4" t="e">
        <f>AVERAGE(Q27:Q38)</f>
        <v>#DIV/0!</v>
      </c>
      <c r="R39" s="4" t="e">
        <f>AVERAGE(R27:R38)</f>
        <v>#DIV/0!</v>
      </c>
      <c r="S39">
        <f>AVERAGE(S27:S36)</f>
        <v>54919</v>
      </c>
    </row>
    <row r="40" spans="15:19">
      <c r="P40" s="5" t="s">
        <v>4</v>
      </c>
      <c r="Q40" s="4">
        <f>MIN(Q27:Q38)</f>
        <v>0</v>
      </c>
      <c r="R40" s="4">
        <f>MIN(R27:R38)</f>
        <v>0</v>
      </c>
      <c r="S40">
        <f>MIN(S27:S36)</f>
        <v>47730</v>
      </c>
    </row>
    <row r="41" spans="15:19">
      <c r="P41" s="5" t="s">
        <v>5</v>
      </c>
      <c r="Q41" s="4">
        <f>MAX(Q27:Q38)</f>
        <v>0</v>
      </c>
      <c r="R41" s="4">
        <f>MAX(R27:R38)</f>
        <v>0</v>
      </c>
      <c r="S41">
        <f>MAX(S27:S36)</f>
        <v>60210</v>
      </c>
    </row>
    <row r="42" spans="15:19">
      <c r="P42" s="5" t="s">
        <v>6</v>
      </c>
      <c r="Q42" s="4" t="e">
        <f>STDEV(Q27:Q38)</f>
        <v>#DIV/0!</v>
      </c>
      <c r="R42" s="4" t="e">
        <f>STDEV(R27:R38)</f>
        <v>#DIV/0!</v>
      </c>
      <c r="S42">
        <f>STDEV(S27:S36)</f>
        <v>3813.7979029367098</v>
      </c>
    </row>
    <row r="43" spans="15:19">
      <c r="P43" s="5"/>
      <c r="Q43" s="4"/>
      <c r="R43" s="4"/>
    </row>
    <row r="45" spans="15:19">
      <c r="O45" s="12"/>
      <c r="P45" s="12"/>
    </row>
    <row r="46" spans="15:19">
      <c r="P46" s="12"/>
    </row>
    <row r="47" spans="15:19">
      <c r="P47" s="12"/>
    </row>
    <row r="48" spans="15:19">
      <c r="P48" s="12"/>
    </row>
    <row r="52" spans="1:1">
      <c r="A52" s="5"/>
    </row>
    <row r="57" spans="1:1">
      <c r="A57" s="11"/>
    </row>
    <row r="74" spans="1:1">
      <c r="A74" s="5"/>
    </row>
    <row r="79" spans="1:1">
      <c r="A79" s="11"/>
    </row>
    <row r="96" spans="1:1">
      <c r="A96" s="5"/>
    </row>
    <row r="101" spans="1:1">
      <c r="A101" s="11"/>
    </row>
    <row r="103" spans="1:1">
      <c r="A103" s="11"/>
    </row>
    <row r="119" spans="1:1">
      <c r="A119" s="5"/>
    </row>
    <row r="123" spans="1:1">
      <c r="A123" s="11"/>
    </row>
    <row r="125" spans="1:1">
      <c r="A125" s="11"/>
    </row>
    <row r="141" spans="1:1">
      <c r="A141" s="5"/>
    </row>
    <row r="145" spans="1:1">
      <c r="A145" s="11"/>
    </row>
    <row r="148" spans="1:1">
      <c r="A148" s="11"/>
    </row>
    <row r="163" spans="1:1">
      <c r="A163" s="5"/>
    </row>
    <row r="167" spans="1:1">
      <c r="A167" s="11"/>
    </row>
    <row r="172" spans="1:1">
      <c r="A172" s="11"/>
    </row>
    <row r="185" spans="1:1">
      <c r="A185" s="5"/>
    </row>
    <row r="189" spans="1:1">
      <c r="A189" s="11"/>
    </row>
    <row r="194" spans="1:1">
      <c r="A194" s="11"/>
    </row>
    <row r="208" spans="1:1">
      <c r="A208" s="5"/>
    </row>
    <row r="211" spans="1:1">
      <c r="A211" s="11"/>
    </row>
    <row r="217" spans="1:1">
      <c r="A217" s="11"/>
    </row>
    <row r="231" spans="1:1">
      <c r="A231" s="12"/>
    </row>
    <row r="233" spans="1:1">
      <c r="A233" s="5"/>
    </row>
    <row r="253" spans="1:1">
      <c r="A253" s="5"/>
    </row>
    <row r="274" spans="1:1">
      <c r="A274" s="5"/>
    </row>
    <row r="295" spans="1:1">
      <c r="A295" s="5"/>
    </row>
    <row r="315" spans="1:1">
      <c r="A315" s="5"/>
    </row>
    <row r="336" spans="1:1">
      <c r="A336" s="5"/>
    </row>
    <row r="357" spans="1:1">
      <c r="A357" s="5"/>
    </row>
    <row r="377" spans="1:1">
      <c r="A377" s="5"/>
    </row>
    <row r="397" spans="1:1">
      <c r="A397" s="5"/>
    </row>
    <row r="418" spans="1:1">
      <c r="A41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S220"/>
  <sheetViews>
    <sheetView topLeftCell="K22" workbookViewId="0">
      <selection activeCell="N14" sqref="N14"/>
    </sheetView>
  </sheetViews>
  <sheetFormatPr defaultRowHeight="15"/>
  <cols>
    <col min="14" max="14" width="11.28515625" customWidth="1" collapsed="1"/>
    <col min="16" max="16" width="11.85546875" customWidth="1" collapsed="1"/>
    <col min="17" max="17" width="15.28515625" customWidth="1" collapsed="1"/>
    <col min="18" max="18" width="19" customWidth="1" collapsed="1"/>
    <col min="19" max="19" width="23.28515625" customWidth="1" collapsed="1"/>
  </cols>
  <sheetData>
    <row r="2" spans="1:19">
      <c r="A2" s="5" t="s">
        <v>29</v>
      </c>
      <c r="C2" s="5"/>
      <c r="N2" s="5"/>
      <c r="O2" s="5"/>
      <c r="P2" s="5"/>
      <c r="Q2" s="7"/>
      <c r="R2" s="7"/>
    </row>
    <row r="3" spans="1:19">
      <c r="A3" s="5"/>
      <c r="C3" s="5"/>
    </row>
    <row r="4" spans="1:19">
      <c r="A4" s="12" t="s">
        <v>30</v>
      </c>
    </row>
    <row r="5" spans="1:19">
      <c r="A5" s="5"/>
      <c r="C5" s="5"/>
      <c r="N5" s="7" t="s">
        <v>31</v>
      </c>
      <c r="P5" s="1" t="s">
        <v>0</v>
      </c>
      <c r="Q5" s="2" t="s">
        <v>1</v>
      </c>
      <c r="R5" s="1" t="s">
        <v>2</v>
      </c>
      <c r="S5" s="1" t="s">
        <v>8</v>
      </c>
    </row>
    <row r="6" spans="1:19">
      <c r="A6" s="5"/>
      <c r="P6" s="3">
        <v>1</v>
      </c>
      <c r="Q6" s="4">
        <v>4</v>
      </c>
      <c r="R6" s="3">
        <v>1433.8594091419886</v>
      </c>
      <c r="S6">
        <v>79650</v>
      </c>
    </row>
    <row r="7" spans="1:19">
      <c r="A7" s="5"/>
      <c r="P7" s="3">
        <v>2</v>
      </c>
      <c r="Q7" s="4">
        <v>4</v>
      </c>
      <c r="R7" s="3">
        <v>1383.1090024039388</v>
      </c>
      <c r="S7">
        <v>79780</v>
      </c>
    </row>
    <row r="8" spans="1:19">
      <c r="A8" s="5"/>
      <c r="P8" s="3">
        <v>3</v>
      </c>
      <c r="Q8" s="4">
        <v>4</v>
      </c>
      <c r="R8" s="3">
        <v>1381.0848444748419</v>
      </c>
      <c r="S8">
        <v>81870</v>
      </c>
    </row>
    <row r="9" spans="1:19">
      <c r="A9" s="5"/>
      <c r="P9" s="3">
        <v>4</v>
      </c>
      <c r="Q9" s="4">
        <v>4</v>
      </c>
      <c r="R9" s="3">
        <v>1436.4807046183157</v>
      </c>
      <c r="S9">
        <v>75140</v>
      </c>
    </row>
    <row r="10" spans="1:19">
      <c r="A10" s="5"/>
      <c r="P10" s="3">
        <v>5</v>
      </c>
      <c r="Q10" s="4">
        <v>4</v>
      </c>
      <c r="R10" s="3">
        <v>1340.4403563742644</v>
      </c>
      <c r="S10">
        <v>79730</v>
      </c>
    </row>
    <row r="11" spans="1:19">
      <c r="A11" s="5"/>
      <c r="P11" s="3">
        <v>6</v>
      </c>
      <c r="Q11" s="4">
        <v>4</v>
      </c>
      <c r="R11" s="3">
        <v>1345.0338312112781</v>
      </c>
      <c r="S11">
        <v>86730</v>
      </c>
    </row>
    <row r="12" spans="1:19">
      <c r="A12" s="5"/>
      <c r="P12" s="3">
        <v>7</v>
      </c>
      <c r="Q12" s="4">
        <v>4</v>
      </c>
      <c r="R12" s="3">
        <v>1350.433731890935</v>
      </c>
      <c r="S12">
        <v>85430</v>
      </c>
    </row>
    <row r="13" spans="1:19">
      <c r="A13" s="5"/>
      <c r="P13" s="3">
        <v>8</v>
      </c>
      <c r="Q13" s="4">
        <v>4</v>
      </c>
      <c r="R13" s="3">
        <v>1415.561242783843</v>
      </c>
      <c r="S13">
        <v>83610</v>
      </c>
    </row>
    <row r="14" spans="1:19">
      <c r="A14" s="5"/>
      <c r="P14" s="3">
        <v>9</v>
      </c>
      <c r="Q14" s="4">
        <v>4</v>
      </c>
      <c r="R14" s="3">
        <v>1428.9589182938378</v>
      </c>
      <c r="S14">
        <v>82200</v>
      </c>
    </row>
    <row r="15" spans="1:19">
      <c r="A15" s="5"/>
      <c r="P15" s="3">
        <v>10</v>
      </c>
      <c r="Q15" s="4">
        <v>4</v>
      </c>
      <c r="R15" s="3">
        <v>1323.5255368716275</v>
      </c>
      <c r="S15">
        <v>82840</v>
      </c>
    </row>
    <row r="16" spans="1:19">
      <c r="P16" s="3"/>
      <c r="Q16" s="4"/>
      <c r="R16" s="4"/>
    </row>
    <row r="17" spans="1:19">
      <c r="A17" s="5"/>
      <c r="C17" s="5"/>
      <c r="Q17" s="4"/>
      <c r="R17" s="4"/>
    </row>
    <row r="18" spans="1:19">
      <c r="A18" s="5"/>
      <c r="P18" s="5" t="s">
        <v>3</v>
      </c>
      <c r="Q18" s="4" t="e">
        <f>AVERAGE(Q6:Q16)</f>
        <v>#DIV/0!</v>
      </c>
      <c r="R18" s="4" t="e">
        <f>AVERAGE(R6:R16)</f>
        <v>#DIV/0!</v>
      </c>
      <c r="S18">
        <f>AVERAGE(S6:S15)</f>
        <v>81698</v>
      </c>
    </row>
    <row r="19" spans="1:19">
      <c r="P19" s="5" t="s">
        <v>4</v>
      </c>
      <c r="Q19" s="4">
        <f>MIN(Q6:Q16)</f>
        <v>0</v>
      </c>
      <c r="R19" s="4">
        <f>MIN(R6:R16)</f>
        <v>0</v>
      </c>
      <c r="S19">
        <f>MIN(S6:S15)</f>
        <v>75140</v>
      </c>
    </row>
    <row r="20" spans="1:19">
      <c r="P20" s="5" t="s">
        <v>5</v>
      </c>
      <c r="Q20" s="4">
        <f>MAX(Q6:Q16)</f>
        <v>0</v>
      </c>
      <c r="R20" s="4">
        <f>MAX(R6:R16)</f>
        <v>0</v>
      </c>
      <c r="S20">
        <f>MAX(S6:S15)</f>
        <v>86730</v>
      </c>
    </row>
    <row r="21" spans="1:19">
      <c r="P21" s="5" t="s">
        <v>6</v>
      </c>
      <c r="Q21" s="4" t="e">
        <f>STDEV(Q6:Q16)</f>
        <v>#DIV/0!</v>
      </c>
      <c r="R21" s="4" t="e">
        <f>STDEV(R6:R16)</f>
        <v>#DIV/0!</v>
      </c>
      <c r="S21">
        <f>STDEV(S6:S15)</f>
        <v>3320.705413680118</v>
      </c>
    </row>
    <row r="22" spans="1:19">
      <c r="P22" s="5"/>
      <c r="Q22" s="4"/>
      <c r="R22" s="4"/>
    </row>
    <row r="23" spans="1:19">
      <c r="Q23" s="4"/>
      <c r="R23" s="4"/>
    </row>
    <row r="24" spans="1:19">
      <c r="N24" s="7" t="s">
        <v>32</v>
      </c>
      <c r="O24" s="5"/>
      <c r="P24" s="1" t="s">
        <v>0</v>
      </c>
      <c r="Q24" s="2" t="s">
        <v>1</v>
      </c>
      <c r="R24" s="1" t="s">
        <v>2</v>
      </c>
      <c r="S24" s="1" t="s">
        <v>8</v>
      </c>
    </row>
    <row r="25" spans="1:19">
      <c r="O25" s="5"/>
      <c r="P25" s="3">
        <v>1</v>
      </c>
      <c r="Q25" s="4">
        <v>3</v>
      </c>
      <c r="R25" s="3">
        <v>1272.160858835806</v>
      </c>
      <c r="S25">
        <v>74330</v>
      </c>
    </row>
    <row r="26" spans="1:19">
      <c r="O26" s="5"/>
      <c r="P26" s="3">
        <v>2</v>
      </c>
      <c r="Q26" s="4">
        <v>3</v>
      </c>
      <c r="R26" s="3">
        <v>1259.0548874732312</v>
      </c>
      <c r="S26">
        <v>71340</v>
      </c>
    </row>
    <row r="27" spans="1:19">
      <c r="O27" s="5"/>
      <c r="P27" s="3">
        <v>3</v>
      </c>
      <c r="Q27" s="4">
        <v>3</v>
      </c>
      <c r="R27" s="3">
        <v>1281.0233324509422</v>
      </c>
      <c r="S27">
        <v>72990</v>
      </c>
    </row>
    <row r="28" spans="1:19">
      <c r="O28" s="5"/>
      <c r="P28" s="3">
        <v>4</v>
      </c>
      <c r="Q28" s="4">
        <v>4</v>
      </c>
      <c r="R28" s="3">
        <v>1207.8546158269012</v>
      </c>
      <c r="S28">
        <v>64000</v>
      </c>
    </row>
    <row r="29" spans="1:19">
      <c r="O29" s="5"/>
      <c r="P29" s="3">
        <v>5</v>
      </c>
      <c r="Q29" s="4">
        <v>3</v>
      </c>
      <c r="R29" s="3">
        <v>1246.6660983552167</v>
      </c>
      <c r="S29">
        <v>71220</v>
      </c>
    </row>
    <row r="30" spans="1:19">
      <c r="O30" s="5"/>
      <c r="P30" s="3">
        <v>6</v>
      </c>
      <c r="Q30" s="4">
        <v>3</v>
      </c>
      <c r="R30" s="3">
        <v>1193.4591597126239</v>
      </c>
      <c r="S30">
        <v>63840</v>
      </c>
    </row>
    <row r="31" spans="1:19">
      <c r="O31" s="5"/>
      <c r="P31" s="3">
        <v>7</v>
      </c>
      <c r="Q31" s="4">
        <v>3</v>
      </c>
      <c r="R31" s="3">
        <v>1277.2136856650238</v>
      </c>
      <c r="S31">
        <v>69300</v>
      </c>
    </row>
    <row r="32" spans="1:19">
      <c r="O32" s="5"/>
      <c r="P32" s="3">
        <v>8</v>
      </c>
      <c r="Q32" s="4">
        <v>3</v>
      </c>
      <c r="R32" s="3">
        <v>1355.0179256304764</v>
      </c>
      <c r="S32">
        <v>73410</v>
      </c>
    </row>
    <row r="33" spans="1:19">
      <c r="O33" s="5"/>
      <c r="P33" s="3">
        <v>9</v>
      </c>
      <c r="Q33" s="4">
        <v>4</v>
      </c>
      <c r="R33" s="3">
        <v>1194.6029860727713</v>
      </c>
      <c r="S33">
        <v>73830</v>
      </c>
    </row>
    <row r="34" spans="1:19">
      <c r="O34" s="5"/>
      <c r="P34" s="3">
        <v>10</v>
      </c>
      <c r="Q34" s="4">
        <v>3</v>
      </c>
      <c r="R34" s="3">
        <v>1249.1443170630619</v>
      </c>
      <c r="S34">
        <v>60790</v>
      </c>
    </row>
    <row r="35" spans="1:19">
      <c r="P35" s="3"/>
      <c r="Q35" s="4"/>
      <c r="R35" s="4"/>
    </row>
    <row r="36" spans="1:19">
      <c r="Q36" s="4"/>
      <c r="R36" s="4"/>
    </row>
    <row r="37" spans="1:19">
      <c r="P37" s="5" t="s">
        <v>3</v>
      </c>
      <c r="Q37" s="4" t="e">
        <f>AVERAGE(Q25:Q35)</f>
        <v>#DIV/0!</v>
      </c>
      <c r="R37" s="4" t="e">
        <f>AVERAGE(R25:R35)</f>
        <v>#DIV/0!</v>
      </c>
      <c r="S37">
        <f>AVERAGE(S25:S34)</f>
        <v>69505</v>
      </c>
    </row>
    <row r="38" spans="1:19">
      <c r="P38" s="5" t="s">
        <v>4</v>
      </c>
      <c r="Q38" s="4">
        <f>MIN(Q25:Q35)</f>
        <v>0</v>
      </c>
      <c r="R38" s="4">
        <f>MIN(R25:R35)</f>
        <v>0</v>
      </c>
      <c r="S38">
        <f>MIN(S25:S34)</f>
        <v>60790</v>
      </c>
    </row>
    <row r="39" spans="1:19">
      <c r="P39" s="5" t="s">
        <v>5</v>
      </c>
      <c r="Q39" s="4">
        <f>MAX(Q25:Q35)</f>
        <v>0</v>
      </c>
      <c r="R39" s="4">
        <f>MAX(R25:R35)</f>
        <v>0</v>
      </c>
      <c r="S39">
        <f>MAX(S25:S34)</f>
        <v>74330</v>
      </c>
    </row>
    <row r="40" spans="1:19">
      <c r="P40" s="5" t="s">
        <v>6</v>
      </c>
      <c r="Q40" s="4" t="e">
        <f>STDEV(Q25:Q35)</f>
        <v>#DIV/0!</v>
      </c>
      <c r="R40" s="4" t="e">
        <f>STDEV(R25:R35)</f>
        <v>#DIV/0!</v>
      </c>
      <c r="S40">
        <f>STDEV(S25:S34)</f>
        <v>4877.1513771417385</v>
      </c>
    </row>
    <row r="41" spans="1:19">
      <c r="A41" s="5"/>
      <c r="P41" s="5"/>
      <c r="Q41" s="4"/>
      <c r="R41" s="4"/>
    </row>
    <row r="43" spans="1:19">
      <c r="O43" s="12"/>
      <c r="P43" s="12"/>
    </row>
    <row r="44" spans="1:19">
      <c r="P44" s="12"/>
    </row>
    <row r="45" spans="1:19">
      <c r="P45" s="12"/>
    </row>
    <row r="46" spans="1:19">
      <c r="A46" s="11"/>
      <c r="C46" s="5"/>
      <c r="P46" s="12"/>
    </row>
    <row r="52" spans="1:3">
      <c r="A52" s="5"/>
    </row>
    <row r="57" spans="1:3">
      <c r="A57" s="11"/>
      <c r="C57" s="5"/>
    </row>
    <row r="63" spans="1:3">
      <c r="A63" s="5"/>
    </row>
    <row r="68" spans="1:3">
      <c r="A68" s="11"/>
      <c r="C68" s="5"/>
    </row>
    <row r="74" spans="1:3">
      <c r="A74" s="5"/>
    </row>
    <row r="79" spans="1:3">
      <c r="A79" s="11"/>
      <c r="C79" s="5"/>
    </row>
    <row r="85" spans="1:3">
      <c r="A85" s="5"/>
    </row>
    <row r="90" spans="1:3">
      <c r="A90" s="11"/>
      <c r="C90" s="5"/>
    </row>
    <row r="96" spans="1:3">
      <c r="A96" s="5"/>
    </row>
    <row r="101" spans="1:3">
      <c r="A101" s="11"/>
      <c r="C101" s="5"/>
    </row>
    <row r="107" spans="1:3">
      <c r="A107" s="5"/>
    </row>
    <row r="112" spans="1:3">
      <c r="A112" s="11"/>
      <c r="C112" s="5"/>
    </row>
    <row r="119" spans="1:1">
      <c r="A119" s="12"/>
    </row>
    <row r="121" spans="1:1">
      <c r="A121" s="5"/>
    </row>
    <row r="132" spans="1:1">
      <c r="A132" s="5"/>
    </row>
    <row r="143" spans="1:1">
      <c r="A143" s="5"/>
    </row>
    <row r="154" spans="1:1">
      <c r="A154" s="5"/>
    </row>
    <row r="165" spans="1:1">
      <c r="A165" s="5"/>
    </row>
    <row r="176" spans="1:1">
      <c r="A176" s="5"/>
    </row>
    <row r="187" spans="1:1">
      <c r="A187" s="5"/>
    </row>
    <row r="198" spans="1:1">
      <c r="A198" s="5"/>
    </row>
    <row r="209" spans="1:1">
      <c r="A209" s="5"/>
    </row>
    <row r="220" spans="1:1">
      <c r="A220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R1 - 1.0</vt:lpstr>
      <vt:lpstr>R2 - 1.0</vt:lpstr>
      <vt:lpstr>C1 - 1.0</vt:lpstr>
      <vt:lpstr>C2 - 1.0</vt:lpstr>
      <vt:lpstr>RC1 - 1.0</vt:lpstr>
      <vt:lpstr>RC2 - 1.0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raluca</dc:creator>
  <cp:lastModifiedBy>raluca</cp:lastModifiedBy>
  <dcterms:created xsi:type="dcterms:W3CDTF">2016-12-20T14:20:25Z</dcterms:created>
  <dcterms:modified xsi:type="dcterms:W3CDTF">2017-01-28T20:19:31Z</dcterms:modified>
</cp:coreProperties>
</file>