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hickman/Desktop/Capstone Project /"/>
    </mc:Choice>
  </mc:AlternateContent>
  <xr:revisionPtr revIDLastSave="0" documentId="13_ncr:40009_{E27E028E-DA29-C64D-9778-D99CCDF085A0}" xr6:coauthVersionLast="47" xr6:coauthVersionMax="47" xr10:uidLastSave="{00000000-0000-0000-0000-000000000000}"/>
  <bookViews>
    <workbookView xWindow="0" yWindow="0" windowWidth="28800" windowHeight="18000"/>
  </bookViews>
  <sheets>
    <sheet name="Base Sheet" sheetId="1" r:id="rId1"/>
    <sheet name="30yr " sheetId="3" r:id="rId2"/>
    <sheet name="10yr T" sheetId="2" r:id="rId3"/>
  </sheets>
  <definedNames>
    <definedName name="_xlchart.v1.0" hidden="1">'Base Sheet'!$A$2:$A$277</definedName>
    <definedName name="_xlchart.v1.1" hidden="1">'Base Sheet'!$AA$1</definedName>
    <definedName name="_xlchart.v1.10" hidden="1">'Base Sheet'!$AE$2:$AE$277</definedName>
    <definedName name="_xlchart.v1.100" hidden="1">'Base Sheet'!$V$2:$V$277</definedName>
    <definedName name="_xlchart.v1.101" hidden="1">'Base Sheet'!$W$1</definedName>
    <definedName name="_xlchart.v1.102" hidden="1">'Base Sheet'!$W$2:$W$277</definedName>
    <definedName name="_xlchart.v1.103" hidden="1">'Base Sheet'!$X$1</definedName>
    <definedName name="_xlchart.v1.104" hidden="1">'Base Sheet'!$X$2:$X$277</definedName>
    <definedName name="_xlchart.v1.105" hidden="1">'Base Sheet'!$Y$1</definedName>
    <definedName name="_xlchart.v1.106" hidden="1">'Base Sheet'!$Y$2:$Y$277</definedName>
    <definedName name="_xlchart.v1.107" hidden="1">'Base Sheet'!$Z$1</definedName>
    <definedName name="_xlchart.v1.108" hidden="1">'Base Sheet'!$Z$2:$Z$277</definedName>
    <definedName name="_xlchart.v1.109" hidden="1">'Base Sheet'!$A$2:$A$277</definedName>
    <definedName name="_xlchart.v1.11" hidden="1">'Base Sheet'!$AF$1</definedName>
    <definedName name="_xlchart.v1.110" hidden="1">'Base Sheet'!$AA$1</definedName>
    <definedName name="_xlchart.v1.111" hidden="1">'Base Sheet'!$AA$2:$AA$277</definedName>
    <definedName name="_xlchart.v1.112" hidden="1">'Base Sheet'!$AB$1</definedName>
    <definedName name="_xlchart.v1.113" hidden="1">'Base Sheet'!$AB$2:$AB$277</definedName>
    <definedName name="_xlchart.v1.114" hidden="1">'Base Sheet'!$AC$1</definedName>
    <definedName name="_xlchart.v1.115" hidden="1">'Base Sheet'!$AC$2:$AC$277</definedName>
    <definedName name="_xlchart.v1.116" hidden="1">'Base Sheet'!$AD$1</definedName>
    <definedName name="_xlchart.v1.117" hidden="1">'Base Sheet'!$AD$2:$AD$277</definedName>
    <definedName name="_xlchart.v1.118" hidden="1">'Base Sheet'!$AE$1</definedName>
    <definedName name="_xlchart.v1.119" hidden="1">'Base Sheet'!$AE$2:$AE$277</definedName>
    <definedName name="_xlchart.v1.12" hidden="1">'Base Sheet'!$AF$2:$AF$277</definedName>
    <definedName name="_xlchart.v1.120" hidden="1">'Base Sheet'!$AF$1</definedName>
    <definedName name="_xlchart.v1.121" hidden="1">'Base Sheet'!$AF$2:$AF$277</definedName>
    <definedName name="_xlchart.v1.122" hidden="1">'Base Sheet'!$AG$1</definedName>
    <definedName name="_xlchart.v1.123" hidden="1">'Base Sheet'!$AG$2:$AG$277</definedName>
    <definedName name="_xlchart.v1.124" hidden="1">'Base Sheet'!$AH$1</definedName>
    <definedName name="_xlchart.v1.125" hidden="1">'Base Sheet'!$AH$2:$AH$277</definedName>
    <definedName name="_xlchart.v1.126" hidden="1">'Base Sheet'!$AI$1</definedName>
    <definedName name="_xlchart.v1.127" hidden="1">'Base Sheet'!$AI$2:$AI$277</definedName>
    <definedName name="_xlchart.v1.128" hidden="1">'Base Sheet'!$AJ$1</definedName>
    <definedName name="_xlchart.v1.129" hidden="1">'Base Sheet'!$AJ$2:$AJ$277</definedName>
    <definedName name="_xlchart.v1.13" hidden="1">'Base Sheet'!$AG$1</definedName>
    <definedName name="_xlchart.v1.130" hidden="1">'Base Sheet'!$AK$1</definedName>
    <definedName name="_xlchart.v1.131" hidden="1">'Base Sheet'!$AK$2:$AK$277</definedName>
    <definedName name="_xlchart.v1.132" hidden="1">'Base Sheet'!$AL$1</definedName>
    <definedName name="_xlchart.v1.133" hidden="1">'Base Sheet'!$AL$2:$AL$277</definedName>
    <definedName name="_xlchart.v1.134" hidden="1">'Base Sheet'!$AM$1</definedName>
    <definedName name="_xlchart.v1.135" hidden="1">'Base Sheet'!$AM$2:$AM$277</definedName>
    <definedName name="_xlchart.v1.136" hidden="1">'Base Sheet'!$AN$1</definedName>
    <definedName name="_xlchart.v1.137" hidden="1">'Base Sheet'!$AN$2:$AN$277</definedName>
    <definedName name="_xlchart.v1.138" hidden="1">'Base Sheet'!$AO$1</definedName>
    <definedName name="_xlchart.v1.139" hidden="1">'Base Sheet'!$AO$2:$AO$277</definedName>
    <definedName name="_xlchart.v1.14" hidden="1">'Base Sheet'!$AG$2:$AG$277</definedName>
    <definedName name="_xlchart.v1.140" hidden="1">'Base Sheet'!$AP$1</definedName>
    <definedName name="_xlchart.v1.141" hidden="1">'Base Sheet'!$AP$2:$AP$277</definedName>
    <definedName name="_xlchart.v1.142" hidden="1">'Base Sheet'!$AQ$1</definedName>
    <definedName name="_xlchart.v1.143" hidden="1">'Base Sheet'!$AQ$2:$AQ$277</definedName>
    <definedName name="_xlchart.v1.144" hidden="1">'Base Sheet'!$AR$1</definedName>
    <definedName name="_xlchart.v1.145" hidden="1">'Base Sheet'!$AR$2:$AR$277</definedName>
    <definedName name="_xlchart.v1.146" hidden="1">'Base Sheet'!$AS$1</definedName>
    <definedName name="_xlchart.v1.147" hidden="1">'Base Sheet'!$AS$2:$AS$277</definedName>
    <definedName name="_xlchart.v1.148" hidden="1">'Base Sheet'!$AT$1</definedName>
    <definedName name="_xlchart.v1.149" hidden="1">'Base Sheet'!$AT$2:$AT$277</definedName>
    <definedName name="_xlchart.v1.15" hidden="1">'Base Sheet'!$AH$1</definedName>
    <definedName name="_xlchart.v1.150" hidden="1">'Base Sheet'!$AU$1</definedName>
    <definedName name="_xlchart.v1.151" hidden="1">'Base Sheet'!$AU$2:$AU$277</definedName>
    <definedName name="_xlchart.v1.152" hidden="1">'Base Sheet'!$AV$1</definedName>
    <definedName name="_xlchart.v1.153" hidden="1">'Base Sheet'!$AV$2:$AV$277</definedName>
    <definedName name="_xlchart.v1.154" hidden="1">'Base Sheet'!$AW$1</definedName>
    <definedName name="_xlchart.v1.155" hidden="1">'Base Sheet'!$AW$2:$AW$277</definedName>
    <definedName name="_xlchart.v1.156" hidden="1">'Base Sheet'!$AX$1</definedName>
    <definedName name="_xlchart.v1.157" hidden="1">'Base Sheet'!$AX$2:$AX$277</definedName>
    <definedName name="_xlchart.v1.158" hidden="1">'Base Sheet'!$AY$1</definedName>
    <definedName name="_xlchart.v1.159" hidden="1">'Base Sheet'!$AY$2:$AY$277</definedName>
    <definedName name="_xlchart.v1.16" hidden="1">'Base Sheet'!$AH$2:$AH$277</definedName>
    <definedName name="_xlchart.v1.160" hidden="1">'Base Sheet'!$AZ$1</definedName>
    <definedName name="_xlchart.v1.161" hidden="1">'Base Sheet'!$AZ$2:$AZ$277</definedName>
    <definedName name="_xlchart.v1.162" hidden="1">'Base Sheet'!$B$1</definedName>
    <definedName name="_xlchart.v1.163" hidden="1">'Base Sheet'!$B$2:$B$277</definedName>
    <definedName name="_xlchart.v1.164" hidden="1">'Base Sheet'!$BA$1</definedName>
    <definedName name="_xlchart.v1.165" hidden="1">'Base Sheet'!$BA$2:$BA$277</definedName>
    <definedName name="_xlchart.v1.166" hidden="1">'Base Sheet'!$BB$1</definedName>
    <definedName name="_xlchart.v1.167" hidden="1">'Base Sheet'!$BB$2:$BB$277</definedName>
    <definedName name="_xlchart.v1.168" hidden="1">'Base Sheet'!$BC$1</definedName>
    <definedName name="_xlchart.v1.169" hidden="1">'Base Sheet'!$BC$2:$BC$277</definedName>
    <definedName name="_xlchart.v1.17" hidden="1">'Base Sheet'!$AI$1</definedName>
    <definedName name="_xlchart.v1.170" hidden="1">'Base Sheet'!$C$1</definedName>
    <definedName name="_xlchart.v1.171" hidden="1">'Base Sheet'!$C$2:$C$277</definedName>
    <definedName name="_xlchart.v1.172" hidden="1">'Base Sheet'!$D$1</definedName>
    <definedName name="_xlchart.v1.173" hidden="1">'Base Sheet'!$D$2:$D$277</definedName>
    <definedName name="_xlchart.v1.174" hidden="1">'Base Sheet'!$E$1</definedName>
    <definedName name="_xlchart.v1.175" hidden="1">'Base Sheet'!$E$2:$E$277</definedName>
    <definedName name="_xlchart.v1.176" hidden="1">'Base Sheet'!$F$1</definedName>
    <definedName name="_xlchart.v1.177" hidden="1">'Base Sheet'!$F$2:$F$277</definedName>
    <definedName name="_xlchart.v1.178" hidden="1">'Base Sheet'!$G$1</definedName>
    <definedName name="_xlchart.v1.179" hidden="1">'Base Sheet'!$G$2:$G$277</definedName>
    <definedName name="_xlchart.v1.18" hidden="1">'Base Sheet'!$AI$2:$AI$277</definedName>
    <definedName name="_xlchart.v1.180" hidden="1">'Base Sheet'!$H$1</definedName>
    <definedName name="_xlchart.v1.181" hidden="1">'Base Sheet'!$H$2:$H$277</definedName>
    <definedName name="_xlchart.v1.182" hidden="1">'Base Sheet'!$I$1</definedName>
    <definedName name="_xlchart.v1.183" hidden="1">'Base Sheet'!$I$2:$I$277</definedName>
    <definedName name="_xlchart.v1.184" hidden="1">'Base Sheet'!$J$1</definedName>
    <definedName name="_xlchart.v1.185" hidden="1">'Base Sheet'!$J$2:$J$277</definedName>
    <definedName name="_xlchart.v1.186" hidden="1">'Base Sheet'!$K$1</definedName>
    <definedName name="_xlchart.v1.187" hidden="1">'Base Sheet'!$K$2:$K$277</definedName>
    <definedName name="_xlchart.v1.188" hidden="1">'Base Sheet'!$L$1</definedName>
    <definedName name="_xlchart.v1.189" hidden="1">'Base Sheet'!$L$2:$L$277</definedName>
    <definedName name="_xlchart.v1.19" hidden="1">'Base Sheet'!$AJ$1</definedName>
    <definedName name="_xlchart.v1.190" hidden="1">'Base Sheet'!$M$1</definedName>
    <definedName name="_xlchart.v1.191" hidden="1">'Base Sheet'!$M$2:$M$277</definedName>
    <definedName name="_xlchart.v1.192" hidden="1">'Base Sheet'!$N$1</definedName>
    <definedName name="_xlchart.v1.193" hidden="1">'Base Sheet'!$N$2:$N$277</definedName>
    <definedName name="_xlchart.v1.194" hidden="1">'Base Sheet'!$O$1</definedName>
    <definedName name="_xlchart.v1.195" hidden="1">'Base Sheet'!$O$2:$O$277</definedName>
    <definedName name="_xlchart.v1.196" hidden="1">'Base Sheet'!$P$1</definedName>
    <definedName name="_xlchart.v1.197" hidden="1">'Base Sheet'!$P$2:$P$277</definedName>
    <definedName name="_xlchart.v1.198" hidden="1">'Base Sheet'!$Q$1</definedName>
    <definedName name="_xlchart.v1.199" hidden="1">'Base Sheet'!$Q$2:$Q$277</definedName>
    <definedName name="_xlchart.v1.2" hidden="1">'Base Sheet'!$AA$2:$AA$277</definedName>
    <definedName name="_xlchart.v1.20" hidden="1">'Base Sheet'!$AJ$2:$AJ$277</definedName>
    <definedName name="_xlchart.v1.200" hidden="1">'Base Sheet'!$R$1</definedName>
    <definedName name="_xlchart.v1.201" hidden="1">'Base Sheet'!$R$2:$R$277</definedName>
    <definedName name="_xlchart.v1.202" hidden="1">'Base Sheet'!$S$1</definedName>
    <definedName name="_xlchart.v1.203" hidden="1">'Base Sheet'!$S$2:$S$277</definedName>
    <definedName name="_xlchart.v1.204" hidden="1">'Base Sheet'!$T$1</definedName>
    <definedName name="_xlchart.v1.205" hidden="1">'Base Sheet'!$T$2:$T$277</definedName>
    <definedName name="_xlchart.v1.206" hidden="1">'Base Sheet'!$U$1</definedName>
    <definedName name="_xlchart.v1.207" hidden="1">'Base Sheet'!$U$2:$U$277</definedName>
    <definedName name="_xlchart.v1.208" hidden="1">'Base Sheet'!$V$1</definedName>
    <definedName name="_xlchart.v1.209" hidden="1">'Base Sheet'!$V$2:$V$277</definedName>
    <definedName name="_xlchart.v1.21" hidden="1">'Base Sheet'!$AK$1</definedName>
    <definedName name="_xlchart.v1.210" hidden="1">'Base Sheet'!$W$1</definedName>
    <definedName name="_xlchart.v1.211" hidden="1">'Base Sheet'!$W$2:$W$277</definedName>
    <definedName name="_xlchart.v1.212" hidden="1">'Base Sheet'!$X$1</definedName>
    <definedName name="_xlchart.v1.213" hidden="1">'Base Sheet'!$X$2:$X$277</definedName>
    <definedName name="_xlchart.v1.214" hidden="1">'Base Sheet'!$Y$1</definedName>
    <definedName name="_xlchart.v1.215" hidden="1">'Base Sheet'!$Y$2:$Y$277</definedName>
    <definedName name="_xlchart.v1.216" hidden="1">'Base Sheet'!$Z$1</definedName>
    <definedName name="_xlchart.v1.217" hidden="1">'Base Sheet'!$Z$2:$Z$277</definedName>
    <definedName name="_xlchart.v1.218" hidden="1">'Base Sheet'!$A$2:$A$277</definedName>
    <definedName name="_xlchart.v1.219" hidden="1">'Base Sheet'!$AA$1</definedName>
    <definedName name="_xlchart.v1.22" hidden="1">'Base Sheet'!$AK$2:$AK$277</definedName>
    <definedName name="_xlchart.v1.220" hidden="1">'Base Sheet'!$AA$2:$AA$277</definedName>
    <definedName name="_xlchart.v1.221" hidden="1">'Base Sheet'!$AB$1</definedName>
    <definedName name="_xlchart.v1.222" hidden="1">'Base Sheet'!$AB$2:$AB$277</definedName>
    <definedName name="_xlchart.v1.223" hidden="1">'Base Sheet'!$AC$1</definedName>
    <definedName name="_xlchart.v1.224" hidden="1">'Base Sheet'!$AC$2:$AC$277</definedName>
    <definedName name="_xlchart.v1.225" hidden="1">'Base Sheet'!$AD$1</definedName>
    <definedName name="_xlchart.v1.226" hidden="1">'Base Sheet'!$AD$2:$AD$277</definedName>
    <definedName name="_xlchart.v1.227" hidden="1">'Base Sheet'!$AE$1</definedName>
    <definedName name="_xlchart.v1.228" hidden="1">'Base Sheet'!$AE$2:$AE$277</definedName>
    <definedName name="_xlchart.v1.229" hidden="1">'Base Sheet'!$AF$1</definedName>
    <definedName name="_xlchart.v1.23" hidden="1">'Base Sheet'!$AL$1</definedName>
    <definedName name="_xlchart.v1.230" hidden="1">'Base Sheet'!$AF$2:$AF$277</definedName>
    <definedName name="_xlchart.v1.231" hidden="1">'Base Sheet'!$AG$1</definedName>
    <definedName name="_xlchart.v1.232" hidden="1">'Base Sheet'!$AG$2:$AG$277</definedName>
    <definedName name="_xlchart.v1.233" hidden="1">'Base Sheet'!$AH$1</definedName>
    <definedName name="_xlchart.v1.234" hidden="1">'Base Sheet'!$AH$2:$AH$277</definedName>
    <definedName name="_xlchart.v1.235" hidden="1">'Base Sheet'!$AI$1</definedName>
    <definedName name="_xlchart.v1.236" hidden="1">'Base Sheet'!$AI$2:$AI$277</definedName>
    <definedName name="_xlchart.v1.237" hidden="1">'Base Sheet'!$AJ$1</definedName>
    <definedName name="_xlchart.v1.238" hidden="1">'Base Sheet'!$AJ$2:$AJ$277</definedName>
    <definedName name="_xlchart.v1.239" hidden="1">'Base Sheet'!$AK$1</definedName>
    <definedName name="_xlchart.v1.24" hidden="1">'Base Sheet'!$AL$2:$AL$277</definedName>
    <definedName name="_xlchart.v1.240" hidden="1">'Base Sheet'!$AK$2:$AK$277</definedName>
    <definedName name="_xlchart.v1.241" hidden="1">'Base Sheet'!$AL$1</definedName>
    <definedName name="_xlchart.v1.242" hidden="1">'Base Sheet'!$AL$2:$AL$277</definedName>
    <definedName name="_xlchart.v1.243" hidden="1">'Base Sheet'!$AM$1</definedName>
    <definedName name="_xlchart.v1.244" hidden="1">'Base Sheet'!$AM$2:$AM$277</definedName>
    <definedName name="_xlchart.v1.245" hidden="1">'Base Sheet'!$AN$1</definedName>
    <definedName name="_xlchart.v1.246" hidden="1">'Base Sheet'!$AN$2:$AN$277</definedName>
    <definedName name="_xlchart.v1.247" hidden="1">'Base Sheet'!$AO$1</definedName>
    <definedName name="_xlchart.v1.248" hidden="1">'Base Sheet'!$AO$2:$AO$277</definedName>
    <definedName name="_xlchart.v1.249" hidden="1">'Base Sheet'!$AP$1</definedName>
    <definedName name="_xlchart.v1.25" hidden="1">'Base Sheet'!$AM$1</definedName>
    <definedName name="_xlchart.v1.250" hidden="1">'Base Sheet'!$AP$2:$AP$277</definedName>
    <definedName name="_xlchart.v1.251" hidden="1">'Base Sheet'!$AQ$1</definedName>
    <definedName name="_xlchart.v1.252" hidden="1">'Base Sheet'!$AQ$2:$AQ$277</definedName>
    <definedName name="_xlchart.v1.253" hidden="1">'Base Sheet'!$AR$1</definedName>
    <definedName name="_xlchart.v1.254" hidden="1">'Base Sheet'!$AR$2:$AR$277</definedName>
    <definedName name="_xlchart.v1.255" hidden="1">'Base Sheet'!$AS$1</definedName>
    <definedName name="_xlchart.v1.256" hidden="1">'Base Sheet'!$AS$2:$AS$277</definedName>
    <definedName name="_xlchart.v1.257" hidden="1">'Base Sheet'!$AT$1</definedName>
    <definedName name="_xlchart.v1.258" hidden="1">'Base Sheet'!$AT$2:$AT$277</definedName>
    <definedName name="_xlchart.v1.259" hidden="1">'Base Sheet'!$AU$1</definedName>
    <definedName name="_xlchart.v1.26" hidden="1">'Base Sheet'!$AM$2:$AM$277</definedName>
    <definedName name="_xlchart.v1.260" hidden="1">'Base Sheet'!$AU$2:$AU$277</definedName>
    <definedName name="_xlchart.v1.261" hidden="1">'Base Sheet'!$AV$1</definedName>
    <definedName name="_xlchart.v1.262" hidden="1">'Base Sheet'!$AV$2:$AV$277</definedName>
    <definedName name="_xlchart.v1.263" hidden="1">'Base Sheet'!$AW$1</definedName>
    <definedName name="_xlchart.v1.264" hidden="1">'Base Sheet'!$AW$2:$AW$277</definedName>
    <definedName name="_xlchart.v1.265" hidden="1">'Base Sheet'!$AX$1</definedName>
    <definedName name="_xlchart.v1.266" hidden="1">'Base Sheet'!$AX$2:$AX$277</definedName>
    <definedName name="_xlchart.v1.267" hidden="1">'Base Sheet'!$AY$1</definedName>
    <definedName name="_xlchart.v1.268" hidden="1">'Base Sheet'!$AY$2:$AY$277</definedName>
    <definedName name="_xlchart.v1.269" hidden="1">'Base Sheet'!$AZ$1</definedName>
    <definedName name="_xlchart.v1.27" hidden="1">'Base Sheet'!$AN$1</definedName>
    <definedName name="_xlchart.v1.270" hidden="1">'Base Sheet'!$AZ$2:$AZ$277</definedName>
    <definedName name="_xlchart.v1.271" hidden="1">'Base Sheet'!$B$1</definedName>
    <definedName name="_xlchart.v1.272" hidden="1">'Base Sheet'!$B$2:$B$277</definedName>
    <definedName name="_xlchart.v1.273" hidden="1">'Base Sheet'!$BA$1</definedName>
    <definedName name="_xlchart.v1.274" hidden="1">'Base Sheet'!$BA$2:$BA$277</definedName>
    <definedName name="_xlchart.v1.275" hidden="1">'Base Sheet'!$BB$1</definedName>
    <definedName name="_xlchart.v1.276" hidden="1">'Base Sheet'!$BB$2:$BB$277</definedName>
    <definedName name="_xlchart.v1.277" hidden="1">'Base Sheet'!$BC$1</definedName>
    <definedName name="_xlchart.v1.278" hidden="1">'Base Sheet'!$BC$2:$BC$277</definedName>
    <definedName name="_xlchart.v1.279" hidden="1">'Base Sheet'!$C$1</definedName>
    <definedName name="_xlchart.v1.28" hidden="1">'Base Sheet'!$AN$2:$AN$277</definedName>
    <definedName name="_xlchart.v1.280" hidden="1">'Base Sheet'!$C$2:$C$277</definedName>
    <definedName name="_xlchart.v1.281" hidden="1">'Base Sheet'!$D$1</definedName>
    <definedName name="_xlchart.v1.282" hidden="1">'Base Sheet'!$D$2:$D$277</definedName>
    <definedName name="_xlchart.v1.283" hidden="1">'Base Sheet'!$E$1</definedName>
    <definedName name="_xlchart.v1.284" hidden="1">'Base Sheet'!$E$2:$E$277</definedName>
    <definedName name="_xlchart.v1.285" hidden="1">'Base Sheet'!$F$1</definedName>
    <definedName name="_xlchart.v1.286" hidden="1">'Base Sheet'!$F$2:$F$277</definedName>
    <definedName name="_xlchart.v1.287" hidden="1">'Base Sheet'!$G$1</definedName>
    <definedName name="_xlchart.v1.288" hidden="1">'Base Sheet'!$G$2:$G$277</definedName>
    <definedName name="_xlchart.v1.289" hidden="1">'Base Sheet'!$H$1</definedName>
    <definedName name="_xlchart.v1.29" hidden="1">'Base Sheet'!$AO$1</definedName>
    <definedName name="_xlchart.v1.290" hidden="1">'Base Sheet'!$H$2:$H$277</definedName>
    <definedName name="_xlchart.v1.291" hidden="1">'Base Sheet'!$I$1</definedName>
    <definedName name="_xlchart.v1.292" hidden="1">'Base Sheet'!$I$2:$I$277</definedName>
    <definedName name="_xlchart.v1.293" hidden="1">'Base Sheet'!$J$1</definedName>
    <definedName name="_xlchart.v1.294" hidden="1">'Base Sheet'!$J$2:$J$277</definedName>
    <definedName name="_xlchart.v1.295" hidden="1">'Base Sheet'!$K$1</definedName>
    <definedName name="_xlchart.v1.296" hidden="1">'Base Sheet'!$K$2:$K$277</definedName>
    <definedName name="_xlchart.v1.297" hidden="1">'Base Sheet'!$L$1</definedName>
    <definedName name="_xlchart.v1.298" hidden="1">'Base Sheet'!$L$2:$L$277</definedName>
    <definedName name="_xlchart.v1.299" hidden="1">'Base Sheet'!$M$1</definedName>
    <definedName name="_xlchart.v1.3" hidden="1">'Base Sheet'!$AB$1</definedName>
    <definedName name="_xlchart.v1.30" hidden="1">'Base Sheet'!$AO$2:$AO$277</definedName>
    <definedName name="_xlchart.v1.300" hidden="1">'Base Sheet'!$M$2:$M$277</definedName>
    <definedName name="_xlchart.v1.301" hidden="1">'Base Sheet'!$N$1</definedName>
    <definedName name="_xlchart.v1.302" hidden="1">'Base Sheet'!$N$2:$N$277</definedName>
    <definedName name="_xlchart.v1.303" hidden="1">'Base Sheet'!$O$1</definedName>
    <definedName name="_xlchart.v1.304" hidden="1">'Base Sheet'!$O$2:$O$277</definedName>
    <definedName name="_xlchart.v1.305" hidden="1">'Base Sheet'!$P$1</definedName>
    <definedName name="_xlchart.v1.306" hidden="1">'Base Sheet'!$P$2:$P$277</definedName>
    <definedName name="_xlchart.v1.307" hidden="1">'Base Sheet'!$Q$1</definedName>
    <definedName name="_xlchart.v1.308" hidden="1">'Base Sheet'!$Q$2:$Q$277</definedName>
    <definedName name="_xlchart.v1.309" hidden="1">'Base Sheet'!$R$1</definedName>
    <definedName name="_xlchart.v1.31" hidden="1">'Base Sheet'!$AP$1</definedName>
    <definedName name="_xlchart.v1.310" hidden="1">'Base Sheet'!$R$2:$R$277</definedName>
    <definedName name="_xlchart.v1.311" hidden="1">'Base Sheet'!$S$1</definedName>
    <definedName name="_xlchart.v1.312" hidden="1">'Base Sheet'!$S$2:$S$277</definedName>
    <definedName name="_xlchart.v1.313" hidden="1">'Base Sheet'!$T$1</definedName>
    <definedName name="_xlchart.v1.314" hidden="1">'Base Sheet'!$T$2:$T$277</definedName>
    <definedName name="_xlchart.v1.315" hidden="1">'Base Sheet'!$U$1</definedName>
    <definedName name="_xlchart.v1.316" hidden="1">'Base Sheet'!$U$2:$U$277</definedName>
    <definedName name="_xlchart.v1.317" hidden="1">'Base Sheet'!$V$1</definedName>
    <definedName name="_xlchart.v1.318" hidden="1">'Base Sheet'!$V$2:$V$277</definedName>
    <definedName name="_xlchart.v1.319" hidden="1">'Base Sheet'!$W$1</definedName>
    <definedName name="_xlchart.v1.32" hidden="1">'Base Sheet'!$AP$2:$AP$277</definedName>
    <definedName name="_xlchart.v1.320" hidden="1">'Base Sheet'!$W$2:$W$277</definedName>
    <definedName name="_xlchart.v1.321" hidden="1">'Base Sheet'!$X$1</definedName>
    <definedName name="_xlchart.v1.322" hidden="1">'Base Sheet'!$X$2:$X$277</definedName>
    <definedName name="_xlchart.v1.323" hidden="1">'Base Sheet'!$Y$1</definedName>
    <definedName name="_xlchart.v1.324" hidden="1">'Base Sheet'!$Y$2:$Y$277</definedName>
    <definedName name="_xlchart.v1.325" hidden="1">'Base Sheet'!$Z$1</definedName>
    <definedName name="_xlchart.v1.326" hidden="1">'Base Sheet'!$Z$2:$Z$277</definedName>
    <definedName name="_xlchart.v1.327" hidden="1">'Base Sheet'!$A$2:$A$277</definedName>
    <definedName name="_xlchart.v1.328" hidden="1">'Base Sheet'!$AA$1</definedName>
    <definedName name="_xlchart.v1.329" hidden="1">'Base Sheet'!$AA$2:$AA$277</definedName>
    <definedName name="_xlchart.v1.33" hidden="1">'Base Sheet'!$AQ$1</definedName>
    <definedName name="_xlchart.v1.330" hidden="1">'Base Sheet'!$AB$1</definedName>
    <definedName name="_xlchart.v1.331" hidden="1">'Base Sheet'!$AB$2:$AB$277</definedName>
    <definedName name="_xlchart.v1.332" hidden="1">'Base Sheet'!$AC$1</definedName>
    <definedName name="_xlchart.v1.333" hidden="1">'Base Sheet'!$AC$2:$AC$277</definedName>
    <definedName name="_xlchart.v1.334" hidden="1">'Base Sheet'!$AD$1</definedName>
    <definedName name="_xlchart.v1.335" hidden="1">'Base Sheet'!$AD$2:$AD$277</definedName>
    <definedName name="_xlchart.v1.336" hidden="1">'Base Sheet'!$AE$1</definedName>
    <definedName name="_xlchart.v1.337" hidden="1">'Base Sheet'!$AE$2:$AE$277</definedName>
    <definedName name="_xlchart.v1.338" hidden="1">'Base Sheet'!$AF$1</definedName>
    <definedName name="_xlchart.v1.339" hidden="1">'Base Sheet'!$AF$2:$AF$277</definedName>
    <definedName name="_xlchart.v1.34" hidden="1">'Base Sheet'!$AQ$2:$AQ$277</definedName>
    <definedName name="_xlchart.v1.340" hidden="1">'Base Sheet'!$AG$1</definedName>
    <definedName name="_xlchart.v1.341" hidden="1">'Base Sheet'!$AG$2:$AG$277</definedName>
    <definedName name="_xlchart.v1.342" hidden="1">'Base Sheet'!$AH$1</definedName>
    <definedName name="_xlchart.v1.343" hidden="1">'Base Sheet'!$AH$2:$AH$277</definedName>
    <definedName name="_xlchart.v1.344" hidden="1">'Base Sheet'!$AI$1</definedName>
    <definedName name="_xlchart.v1.345" hidden="1">'Base Sheet'!$AI$2:$AI$277</definedName>
    <definedName name="_xlchart.v1.346" hidden="1">'Base Sheet'!$AJ$1</definedName>
    <definedName name="_xlchart.v1.347" hidden="1">'Base Sheet'!$AJ$2:$AJ$277</definedName>
    <definedName name="_xlchart.v1.348" hidden="1">'Base Sheet'!$AK$1</definedName>
    <definedName name="_xlchart.v1.349" hidden="1">'Base Sheet'!$AK$2:$AK$277</definedName>
    <definedName name="_xlchart.v1.35" hidden="1">'Base Sheet'!$AR$1</definedName>
    <definedName name="_xlchart.v1.350" hidden="1">'Base Sheet'!$AL$1</definedName>
    <definedName name="_xlchart.v1.351" hidden="1">'Base Sheet'!$AL$2:$AL$277</definedName>
    <definedName name="_xlchart.v1.352" hidden="1">'Base Sheet'!$AM$1</definedName>
    <definedName name="_xlchart.v1.353" hidden="1">'Base Sheet'!$AM$2:$AM$277</definedName>
    <definedName name="_xlchart.v1.354" hidden="1">'Base Sheet'!$AN$1</definedName>
    <definedName name="_xlchart.v1.355" hidden="1">'Base Sheet'!$AN$2:$AN$277</definedName>
    <definedName name="_xlchart.v1.356" hidden="1">'Base Sheet'!$AO$1</definedName>
    <definedName name="_xlchart.v1.357" hidden="1">'Base Sheet'!$AO$2:$AO$277</definedName>
    <definedName name="_xlchart.v1.358" hidden="1">'Base Sheet'!$AP$1</definedName>
    <definedName name="_xlchart.v1.359" hidden="1">'Base Sheet'!$AP$2:$AP$277</definedName>
    <definedName name="_xlchart.v1.36" hidden="1">'Base Sheet'!$AR$2:$AR$277</definedName>
    <definedName name="_xlchart.v1.360" hidden="1">'Base Sheet'!$AQ$1</definedName>
    <definedName name="_xlchart.v1.361" hidden="1">'Base Sheet'!$AQ$2:$AQ$277</definedName>
    <definedName name="_xlchart.v1.362" hidden="1">'Base Sheet'!$AR$1</definedName>
    <definedName name="_xlchart.v1.363" hidden="1">'Base Sheet'!$AR$2:$AR$277</definedName>
    <definedName name="_xlchart.v1.364" hidden="1">'Base Sheet'!$AS$1</definedName>
    <definedName name="_xlchart.v1.365" hidden="1">'Base Sheet'!$AS$2:$AS$277</definedName>
    <definedName name="_xlchart.v1.366" hidden="1">'Base Sheet'!$AT$1</definedName>
    <definedName name="_xlchart.v1.367" hidden="1">'Base Sheet'!$AT$2:$AT$277</definedName>
    <definedName name="_xlchart.v1.368" hidden="1">'Base Sheet'!$AU$1</definedName>
    <definedName name="_xlchart.v1.369" hidden="1">'Base Sheet'!$AU$2:$AU$277</definedName>
    <definedName name="_xlchart.v1.37" hidden="1">'Base Sheet'!$AS$1</definedName>
    <definedName name="_xlchart.v1.370" hidden="1">'Base Sheet'!$AV$1</definedName>
    <definedName name="_xlchart.v1.371" hidden="1">'Base Sheet'!$AV$2:$AV$277</definedName>
    <definedName name="_xlchart.v1.372" hidden="1">'Base Sheet'!$AW$1</definedName>
    <definedName name="_xlchart.v1.373" hidden="1">'Base Sheet'!$AW$2:$AW$277</definedName>
    <definedName name="_xlchart.v1.374" hidden="1">'Base Sheet'!$AX$1</definedName>
    <definedName name="_xlchart.v1.375" hidden="1">'Base Sheet'!$AX$2:$AX$277</definedName>
    <definedName name="_xlchart.v1.376" hidden="1">'Base Sheet'!$AY$1</definedName>
    <definedName name="_xlchart.v1.377" hidden="1">'Base Sheet'!$AY$2:$AY$277</definedName>
    <definedName name="_xlchart.v1.378" hidden="1">'Base Sheet'!$AZ$1</definedName>
    <definedName name="_xlchart.v1.379" hidden="1">'Base Sheet'!$AZ$2:$AZ$277</definedName>
    <definedName name="_xlchart.v1.38" hidden="1">'Base Sheet'!$AS$2:$AS$277</definedName>
    <definedName name="_xlchart.v1.380" hidden="1">'Base Sheet'!$B$1</definedName>
    <definedName name="_xlchart.v1.381" hidden="1">'Base Sheet'!$B$2:$B$277</definedName>
    <definedName name="_xlchart.v1.382" hidden="1">'Base Sheet'!$BA$1</definedName>
    <definedName name="_xlchart.v1.383" hidden="1">'Base Sheet'!$BA$2:$BA$277</definedName>
    <definedName name="_xlchart.v1.384" hidden="1">'Base Sheet'!$BB$1</definedName>
    <definedName name="_xlchart.v1.385" hidden="1">'Base Sheet'!$BB$2:$BB$277</definedName>
    <definedName name="_xlchart.v1.386" hidden="1">'Base Sheet'!$BC$1</definedName>
    <definedName name="_xlchart.v1.387" hidden="1">'Base Sheet'!$BC$2:$BC$277</definedName>
    <definedName name="_xlchart.v1.388" hidden="1">'Base Sheet'!$C$1</definedName>
    <definedName name="_xlchart.v1.389" hidden="1">'Base Sheet'!$C$2:$C$277</definedName>
    <definedName name="_xlchart.v1.39" hidden="1">'Base Sheet'!$AT$1</definedName>
    <definedName name="_xlchart.v1.390" hidden="1">'Base Sheet'!$D$1</definedName>
    <definedName name="_xlchart.v1.391" hidden="1">'Base Sheet'!$D$2:$D$277</definedName>
    <definedName name="_xlchart.v1.392" hidden="1">'Base Sheet'!$E$1</definedName>
    <definedName name="_xlchart.v1.393" hidden="1">'Base Sheet'!$E$2:$E$277</definedName>
    <definedName name="_xlchart.v1.394" hidden="1">'Base Sheet'!$F$1</definedName>
    <definedName name="_xlchart.v1.395" hidden="1">'Base Sheet'!$F$2:$F$277</definedName>
    <definedName name="_xlchart.v1.396" hidden="1">'Base Sheet'!$G$1</definedName>
    <definedName name="_xlchart.v1.397" hidden="1">'Base Sheet'!$G$2:$G$277</definedName>
    <definedName name="_xlchart.v1.398" hidden="1">'Base Sheet'!$H$1</definedName>
    <definedName name="_xlchart.v1.399" hidden="1">'Base Sheet'!$H$2:$H$277</definedName>
    <definedName name="_xlchart.v1.4" hidden="1">'Base Sheet'!$AB$2:$AB$277</definedName>
    <definedName name="_xlchart.v1.40" hidden="1">'Base Sheet'!$AT$2:$AT$277</definedName>
    <definedName name="_xlchart.v1.400" hidden="1">'Base Sheet'!$I$1</definedName>
    <definedName name="_xlchart.v1.401" hidden="1">'Base Sheet'!$I$2:$I$277</definedName>
    <definedName name="_xlchart.v1.402" hidden="1">'Base Sheet'!$J$1</definedName>
    <definedName name="_xlchart.v1.403" hidden="1">'Base Sheet'!$J$2:$J$277</definedName>
    <definedName name="_xlchart.v1.404" hidden="1">'Base Sheet'!$K$1</definedName>
    <definedName name="_xlchart.v1.405" hidden="1">'Base Sheet'!$K$2:$K$277</definedName>
    <definedName name="_xlchart.v1.406" hidden="1">'Base Sheet'!$L$1</definedName>
    <definedName name="_xlchart.v1.407" hidden="1">'Base Sheet'!$L$2:$L$277</definedName>
    <definedName name="_xlchart.v1.408" hidden="1">'Base Sheet'!$M$1</definedName>
    <definedName name="_xlchart.v1.409" hidden="1">'Base Sheet'!$M$2:$M$277</definedName>
    <definedName name="_xlchart.v1.41" hidden="1">'Base Sheet'!$AU$1</definedName>
    <definedName name="_xlchart.v1.410" hidden="1">'Base Sheet'!$N$1</definedName>
    <definedName name="_xlchart.v1.411" hidden="1">'Base Sheet'!$N$2:$N$277</definedName>
    <definedName name="_xlchart.v1.412" hidden="1">'Base Sheet'!$O$1</definedName>
    <definedName name="_xlchart.v1.413" hidden="1">'Base Sheet'!$O$2:$O$277</definedName>
    <definedName name="_xlchart.v1.414" hidden="1">'Base Sheet'!$P$1</definedName>
    <definedName name="_xlchart.v1.415" hidden="1">'Base Sheet'!$P$2:$P$277</definedName>
    <definedName name="_xlchart.v1.416" hidden="1">'Base Sheet'!$Q$1</definedName>
    <definedName name="_xlchart.v1.417" hidden="1">'Base Sheet'!$Q$2:$Q$277</definedName>
    <definedName name="_xlchart.v1.418" hidden="1">'Base Sheet'!$R$1</definedName>
    <definedName name="_xlchart.v1.419" hidden="1">'Base Sheet'!$R$2:$R$277</definedName>
    <definedName name="_xlchart.v1.42" hidden="1">'Base Sheet'!$AU$2:$AU$277</definedName>
    <definedName name="_xlchart.v1.420" hidden="1">'Base Sheet'!$S$1</definedName>
    <definedName name="_xlchart.v1.421" hidden="1">'Base Sheet'!$S$2:$S$277</definedName>
    <definedName name="_xlchart.v1.422" hidden="1">'Base Sheet'!$T$1</definedName>
    <definedName name="_xlchart.v1.423" hidden="1">'Base Sheet'!$T$2:$T$277</definedName>
    <definedName name="_xlchart.v1.424" hidden="1">'Base Sheet'!$U$1</definedName>
    <definedName name="_xlchart.v1.425" hidden="1">'Base Sheet'!$U$2:$U$277</definedName>
    <definedName name="_xlchart.v1.426" hidden="1">'Base Sheet'!$V$1</definedName>
    <definedName name="_xlchart.v1.427" hidden="1">'Base Sheet'!$V$2:$V$277</definedName>
    <definedName name="_xlchart.v1.428" hidden="1">'Base Sheet'!$W$1</definedName>
    <definedName name="_xlchart.v1.429" hidden="1">'Base Sheet'!$W$2:$W$277</definedName>
    <definedName name="_xlchart.v1.43" hidden="1">'Base Sheet'!$AV$1</definedName>
    <definedName name="_xlchart.v1.430" hidden="1">'Base Sheet'!$X$1</definedName>
    <definedName name="_xlchart.v1.431" hidden="1">'Base Sheet'!$X$2:$X$277</definedName>
    <definedName name="_xlchart.v1.432" hidden="1">'Base Sheet'!$Y$1</definedName>
    <definedName name="_xlchart.v1.433" hidden="1">'Base Sheet'!$Y$2:$Y$277</definedName>
    <definedName name="_xlchart.v1.434" hidden="1">'Base Sheet'!$Z$1</definedName>
    <definedName name="_xlchart.v1.435" hidden="1">'Base Sheet'!$Z$2:$Z$277</definedName>
    <definedName name="_xlchart.v1.436" hidden="1">'Base Sheet'!$A$2:$A$277</definedName>
    <definedName name="_xlchart.v1.437" hidden="1">'Base Sheet'!$AA$1</definedName>
    <definedName name="_xlchart.v1.438" hidden="1">'Base Sheet'!$AA$2:$AA$277</definedName>
    <definedName name="_xlchart.v1.439" hidden="1">'Base Sheet'!$AB$1</definedName>
    <definedName name="_xlchart.v1.44" hidden="1">'Base Sheet'!$AV$2:$AV$277</definedName>
    <definedName name="_xlchart.v1.440" hidden="1">'Base Sheet'!$AB$2:$AB$277</definedName>
    <definedName name="_xlchart.v1.441" hidden="1">'Base Sheet'!$AC$1</definedName>
    <definedName name="_xlchart.v1.442" hidden="1">'Base Sheet'!$AC$2:$AC$277</definedName>
    <definedName name="_xlchart.v1.443" hidden="1">'Base Sheet'!$AD$1</definedName>
    <definedName name="_xlchart.v1.444" hidden="1">'Base Sheet'!$AD$2:$AD$277</definedName>
    <definedName name="_xlchart.v1.445" hidden="1">'Base Sheet'!$AE$1</definedName>
    <definedName name="_xlchart.v1.446" hidden="1">'Base Sheet'!$AE$2:$AE$277</definedName>
    <definedName name="_xlchart.v1.447" hidden="1">'Base Sheet'!$AF$1</definedName>
    <definedName name="_xlchart.v1.448" hidden="1">'Base Sheet'!$AF$2:$AF$277</definedName>
    <definedName name="_xlchart.v1.449" hidden="1">'Base Sheet'!$AG$1</definedName>
    <definedName name="_xlchart.v1.45" hidden="1">'Base Sheet'!$AW$1</definedName>
    <definedName name="_xlchart.v1.450" hidden="1">'Base Sheet'!$AG$2:$AG$277</definedName>
    <definedName name="_xlchart.v1.451" hidden="1">'Base Sheet'!$AH$1</definedName>
    <definedName name="_xlchart.v1.452" hidden="1">'Base Sheet'!$AH$2:$AH$277</definedName>
    <definedName name="_xlchart.v1.453" hidden="1">'Base Sheet'!$AI$1</definedName>
    <definedName name="_xlchart.v1.454" hidden="1">'Base Sheet'!$AI$2:$AI$277</definedName>
    <definedName name="_xlchart.v1.455" hidden="1">'Base Sheet'!$AJ$1</definedName>
    <definedName name="_xlchart.v1.456" hidden="1">'Base Sheet'!$AJ$2:$AJ$277</definedName>
    <definedName name="_xlchart.v1.457" hidden="1">'Base Sheet'!$AK$1</definedName>
    <definedName name="_xlchart.v1.458" hidden="1">'Base Sheet'!$AK$2:$AK$277</definedName>
    <definedName name="_xlchart.v1.459" hidden="1">'Base Sheet'!$AL$1</definedName>
    <definedName name="_xlchart.v1.46" hidden="1">'Base Sheet'!$AW$2:$AW$277</definedName>
    <definedName name="_xlchart.v1.460" hidden="1">'Base Sheet'!$AL$2:$AL$277</definedName>
    <definedName name="_xlchart.v1.461" hidden="1">'Base Sheet'!$AM$1</definedName>
    <definedName name="_xlchart.v1.462" hidden="1">'Base Sheet'!$AM$2:$AM$277</definedName>
    <definedName name="_xlchart.v1.463" hidden="1">'Base Sheet'!$AN$1</definedName>
    <definedName name="_xlchart.v1.464" hidden="1">'Base Sheet'!$AN$2:$AN$277</definedName>
    <definedName name="_xlchart.v1.465" hidden="1">'Base Sheet'!$AO$1</definedName>
    <definedName name="_xlchart.v1.466" hidden="1">'Base Sheet'!$AO$2:$AO$277</definedName>
    <definedName name="_xlchart.v1.467" hidden="1">'Base Sheet'!$AP$1</definedName>
    <definedName name="_xlchart.v1.468" hidden="1">'Base Sheet'!$AP$2:$AP$277</definedName>
    <definedName name="_xlchart.v1.469" hidden="1">'Base Sheet'!$AQ$1</definedName>
    <definedName name="_xlchart.v1.47" hidden="1">'Base Sheet'!$AX$1</definedName>
    <definedName name="_xlchart.v1.470" hidden="1">'Base Sheet'!$AQ$2:$AQ$277</definedName>
    <definedName name="_xlchart.v1.471" hidden="1">'Base Sheet'!$AR$1</definedName>
    <definedName name="_xlchart.v1.472" hidden="1">'Base Sheet'!$AR$2:$AR$277</definedName>
    <definedName name="_xlchart.v1.473" hidden="1">'Base Sheet'!$AS$1</definedName>
    <definedName name="_xlchart.v1.474" hidden="1">'Base Sheet'!$AS$2:$AS$277</definedName>
    <definedName name="_xlchart.v1.475" hidden="1">'Base Sheet'!$AT$1</definedName>
    <definedName name="_xlchart.v1.476" hidden="1">'Base Sheet'!$AT$2:$AT$277</definedName>
    <definedName name="_xlchart.v1.477" hidden="1">'Base Sheet'!$AU$1</definedName>
    <definedName name="_xlchart.v1.478" hidden="1">'Base Sheet'!$AU$2:$AU$277</definedName>
    <definedName name="_xlchart.v1.479" hidden="1">'Base Sheet'!$AV$1</definedName>
    <definedName name="_xlchart.v1.48" hidden="1">'Base Sheet'!$AX$2:$AX$277</definedName>
    <definedName name="_xlchart.v1.480" hidden="1">'Base Sheet'!$AV$2:$AV$277</definedName>
    <definedName name="_xlchart.v1.481" hidden="1">'Base Sheet'!$AW$1</definedName>
    <definedName name="_xlchart.v1.482" hidden="1">'Base Sheet'!$AW$2:$AW$277</definedName>
    <definedName name="_xlchart.v1.483" hidden="1">'Base Sheet'!$AX$1</definedName>
    <definedName name="_xlchart.v1.484" hidden="1">'Base Sheet'!$AX$2:$AX$277</definedName>
    <definedName name="_xlchart.v1.485" hidden="1">'Base Sheet'!$AY$1</definedName>
    <definedName name="_xlchart.v1.486" hidden="1">'Base Sheet'!$AY$2:$AY$277</definedName>
    <definedName name="_xlchart.v1.487" hidden="1">'Base Sheet'!$AZ$1</definedName>
    <definedName name="_xlchart.v1.488" hidden="1">'Base Sheet'!$AZ$2:$AZ$277</definedName>
    <definedName name="_xlchart.v1.489" hidden="1">'Base Sheet'!$B$1</definedName>
    <definedName name="_xlchart.v1.49" hidden="1">'Base Sheet'!$AY$1</definedName>
    <definedName name="_xlchart.v1.490" hidden="1">'Base Sheet'!$B$2:$B$277</definedName>
    <definedName name="_xlchart.v1.491" hidden="1">'Base Sheet'!$BA$1</definedName>
    <definedName name="_xlchart.v1.492" hidden="1">'Base Sheet'!$BA$2:$BA$277</definedName>
    <definedName name="_xlchart.v1.493" hidden="1">'Base Sheet'!$BB$1</definedName>
    <definedName name="_xlchart.v1.494" hidden="1">'Base Sheet'!$BB$2:$BB$277</definedName>
    <definedName name="_xlchart.v1.495" hidden="1">'Base Sheet'!$BC$1</definedName>
    <definedName name="_xlchart.v1.496" hidden="1">'Base Sheet'!$BC$2:$BC$277</definedName>
    <definedName name="_xlchart.v1.497" hidden="1">'Base Sheet'!$C$1</definedName>
    <definedName name="_xlchart.v1.498" hidden="1">'Base Sheet'!$C$2:$C$277</definedName>
    <definedName name="_xlchart.v1.499" hidden="1">'Base Sheet'!$D$1</definedName>
    <definedName name="_xlchart.v1.5" hidden="1">'Base Sheet'!$AC$1</definedName>
    <definedName name="_xlchart.v1.50" hidden="1">'Base Sheet'!$AY$2:$AY$277</definedName>
    <definedName name="_xlchart.v1.500" hidden="1">'Base Sheet'!$D$2:$D$277</definedName>
    <definedName name="_xlchart.v1.501" hidden="1">'Base Sheet'!$E$1</definedName>
    <definedName name="_xlchart.v1.502" hidden="1">'Base Sheet'!$E$2:$E$277</definedName>
    <definedName name="_xlchart.v1.503" hidden="1">'Base Sheet'!$F$1</definedName>
    <definedName name="_xlchart.v1.504" hidden="1">'Base Sheet'!$F$2:$F$277</definedName>
    <definedName name="_xlchart.v1.505" hidden="1">'Base Sheet'!$G$1</definedName>
    <definedName name="_xlchart.v1.506" hidden="1">'Base Sheet'!$G$2:$G$277</definedName>
    <definedName name="_xlchart.v1.507" hidden="1">'Base Sheet'!$H$1</definedName>
    <definedName name="_xlchart.v1.508" hidden="1">'Base Sheet'!$H$2:$H$277</definedName>
    <definedName name="_xlchart.v1.509" hidden="1">'Base Sheet'!$I$1</definedName>
    <definedName name="_xlchart.v1.51" hidden="1">'Base Sheet'!$AZ$1</definedName>
    <definedName name="_xlchart.v1.510" hidden="1">'Base Sheet'!$I$2:$I$277</definedName>
    <definedName name="_xlchart.v1.511" hidden="1">'Base Sheet'!$J$1</definedName>
    <definedName name="_xlchart.v1.512" hidden="1">'Base Sheet'!$J$2:$J$277</definedName>
    <definedName name="_xlchart.v1.513" hidden="1">'Base Sheet'!$K$1</definedName>
    <definedName name="_xlchart.v1.514" hidden="1">'Base Sheet'!$K$2:$K$277</definedName>
    <definedName name="_xlchart.v1.515" hidden="1">'Base Sheet'!$L$1</definedName>
    <definedName name="_xlchart.v1.516" hidden="1">'Base Sheet'!$L$2:$L$277</definedName>
    <definedName name="_xlchart.v1.517" hidden="1">'Base Sheet'!$M$1</definedName>
    <definedName name="_xlchart.v1.518" hidden="1">'Base Sheet'!$M$2:$M$277</definedName>
    <definedName name="_xlchart.v1.519" hidden="1">'Base Sheet'!$N$1</definedName>
    <definedName name="_xlchart.v1.52" hidden="1">'Base Sheet'!$AZ$2:$AZ$277</definedName>
    <definedName name="_xlchart.v1.520" hidden="1">'Base Sheet'!$N$2:$N$277</definedName>
    <definedName name="_xlchart.v1.521" hidden="1">'Base Sheet'!$O$1</definedName>
    <definedName name="_xlchart.v1.522" hidden="1">'Base Sheet'!$O$2:$O$277</definedName>
    <definedName name="_xlchart.v1.523" hidden="1">'Base Sheet'!$P$1</definedName>
    <definedName name="_xlchart.v1.524" hidden="1">'Base Sheet'!$P$2:$P$277</definedName>
    <definedName name="_xlchart.v1.525" hidden="1">'Base Sheet'!$Q$1</definedName>
    <definedName name="_xlchart.v1.526" hidden="1">'Base Sheet'!$Q$2:$Q$277</definedName>
    <definedName name="_xlchart.v1.527" hidden="1">'Base Sheet'!$R$1</definedName>
    <definedName name="_xlchart.v1.528" hidden="1">'Base Sheet'!$R$2:$R$277</definedName>
    <definedName name="_xlchart.v1.529" hidden="1">'Base Sheet'!$S$1</definedName>
    <definedName name="_xlchart.v1.53" hidden="1">'Base Sheet'!$B$1</definedName>
    <definedName name="_xlchart.v1.530" hidden="1">'Base Sheet'!$S$2:$S$277</definedName>
    <definedName name="_xlchart.v1.531" hidden="1">'Base Sheet'!$T$1</definedName>
    <definedName name="_xlchart.v1.532" hidden="1">'Base Sheet'!$T$2:$T$277</definedName>
    <definedName name="_xlchart.v1.533" hidden="1">'Base Sheet'!$U$1</definedName>
    <definedName name="_xlchart.v1.534" hidden="1">'Base Sheet'!$U$2:$U$277</definedName>
    <definedName name="_xlchart.v1.535" hidden="1">'Base Sheet'!$V$1</definedName>
    <definedName name="_xlchart.v1.536" hidden="1">'Base Sheet'!$V$2:$V$277</definedName>
    <definedName name="_xlchart.v1.537" hidden="1">'Base Sheet'!$W$1</definedName>
    <definedName name="_xlchart.v1.538" hidden="1">'Base Sheet'!$W$2:$W$277</definedName>
    <definedName name="_xlchart.v1.539" hidden="1">'Base Sheet'!$X$1</definedName>
    <definedName name="_xlchart.v1.54" hidden="1">'Base Sheet'!$B$2:$B$277</definedName>
    <definedName name="_xlchart.v1.540" hidden="1">'Base Sheet'!$X$2:$X$277</definedName>
    <definedName name="_xlchart.v1.541" hidden="1">'Base Sheet'!$Y$1</definedName>
    <definedName name="_xlchart.v1.542" hidden="1">'Base Sheet'!$Y$2:$Y$277</definedName>
    <definedName name="_xlchart.v1.543" hidden="1">'Base Sheet'!$Z$1</definedName>
    <definedName name="_xlchart.v1.544" hidden="1">'Base Sheet'!$Z$2:$Z$277</definedName>
    <definedName name="_xlchart.v1.545" hidden="1">'Base Sheet'!$A$2:$A$277</definedName>
    <definedName name="_xlchart.v1.546" hidden="1">'Base Sheet'!$AA$1</definedName>
    <definedName name="_xlchart.v1.547" hidden="1">'Base Sheet'!$AA$2:$AA$277</definedName>
    <definedName name="_xlchart.v1.548" hidden="1">'Base Sheet'!$AB$1</definedName>
    <definedName name="_xlchart.v1.549" hidden="1">'Base Sheet'!$AB$2:$AB$277</definedName>
    <definedName name="_xlchart.v1.55" hidden="1">'Base Sheet'!$BA$1</definedName>
    <definedName name="_xlchart.v1.550" hidden="1">'Base Sheet'!$AC$1</definedName>
    <definedName name="_xlchart.v1.551" hidden="1">'Base Sheet'!$AC$2:$AC$277</definedName>
    <definedName name="_xlchart.v1.552" hidden="1">'Base Sheet'!$AD$1</definedName>
    <definedName name="_xlchart.v1.553" hidden="1">'Base Sheet'!$AD$2:$AD$277</definedName>
    <definedName name="_xlchart.v1.554" hidden="1">'Base Sheet'!$AE$1</definedName>
    <definedName name="_xlchart.v1.555" hidden="1">'Base Sheet'!$AE$2:$AE$277</definedName>
    <definedName name="_xlchart.v1.556" hidden="1">'Base Sheet'!$AF$1</definedName>
    <definedName name="_xlchart.v1.557" hidden="1">'Base Sheet'!$AF$2:$AF$277</definedName>
    <definedName name="_xlchart.v1.558" hidden="1">'Base Sheet'!$AG$1</definedName>
    <definedName name="_xlchart.v1.559" hidden="1">'Base Sheet'!$AG$2:$AG$277</definedName>
    <definedName name="_xlchart.v1.56" hidden="1">'Base Sheet'!$BA$2:$BA$277</definedName>
    <definedName name="_xlchart.v1.560" hidden="1">'Base Sheet'!$AH$1</definedName>
    <definedName name="_xlchart.v1.561" hidden="1">'Base Sheet'!$AH$2:$AH$277</definedName>
    <definedName name="_xlchart.v1.562" hidden="1">'Base Sheet'!$AI$1</definedName>
    <definedName name="_xlchart.v1.563" hidden="1">'Base Sheet'!$AI$2:$AI$277</definedName>
    <definedName name="_xlchart.v1.564" hidden="1">'Base Sheet'!$AJ$1</definedName>
    <definedName name="_xlchart.v1.565" hidden="1">'Base Sheet'!$AJ$2:$AJ$277</definedName>
    <definedName name="_xlchart.v1.566" hidden="1">'Base Sheet'!$AK$1</definedName>
    <definedName name="_xlchart.v1.567" hidden="1">'Base Sheet'!$AK$2:$AK$277</definedName>
    <definedName name="_xlchart.v1.568" hidden="1">'Base Sheet'!$AL$1</definedName>
    <definedName name="_xlchart.v1.569" hidden="1">'Base Sheet'!$AL$2:$AL$277</definedName>
    <definedName name="_xlchart.v1.57" hidden="1">'Base Sheet'!$BB$1</definedName>
    <definedName name="_xlchart.v1.570" hidden="1">'Base Sheet'!$AM$1</definedName>
    <definedName name="_xlchart.v1.571" hidden="1">'Base Sheet'!$AM$2:$AM$277</definedName>
    <definedName name="_xlchart.v1.572" hidden="1">'Base Sheet'!$AN$1</definedName>
    <definedName name="_xlchart.v1.573" hidden="1">'Base Sheet'!$AN$2:$AN$277</definedName>
    <definedName name="_xlchart.v1.574" hidden="1">'Base Sheet'!$AO$1</definedName>
    <definedName name="_xlchart.v1.575" hidden="1">'Base Sheet'!$AO$2:$AO$277</definedName>
    <definedName name="_xlchart.v1.576" hidden="1">'Base Sheet'!$AP$1</definedName>
    <definedName name="_xlchart.v1.577" hidden="1">'Base Sheet'!$AP$2:$AP$277</definedName>
    <definedName name="_xlchart.v1.578" hidden="1">'Base Sheet'!$AQ$1</definedName>
    <definedName name="_xlchart.v1.579" hidden="1">'Base Sheet'!$AQ$2:$AQ$277</definedName>
    <definedName name="_xlchart.v1.58" hidden="1">'Base Sheet'!$BB$2:$BB$277</definedName>
    <definedName name="_xlchart.v1.580" hidden="1">'Base Sheet'!$AR$1</definedName>
    <definedName name="_xlchart.v1.581" hidden="1">'Base Sheet'!$AR$2:$AR$277</definedName>
    <definedName name="_xlchart.v1.582" hidden="1">'Base Sheet'!$AS$1</definedName>
    <definedName name="_xlchart.v1.583" hidden="1">'Base Sheet'!$AS$2:$AS$277</definedName>
    <definedName name="_xlchart.v1.584" hidden="1">'Base Sheet'!$AT$1</definedName>
    <definedName name="_xlchart.v1.585" hidden="1">'Base Sheet'!$AT$2:$AT$277</definedName>
    <definedName name="_xlchart.v1.586" hidden="1">'Base Sheet'!$AU$1</definedName>
    <definedName name="_xlchart.v1.587" hidden="1">'Base Sheet'!$AU$2:$AU$277</definedName>
    <definedName name="_xlchart.v1.588" hidden="1">'Base Sheet'!$AV$1</definedName>
    <definedName name="_xlchart.v1.589" hidden="1">'Base Sheet'!$AV$2:$AV$277</definedName>
    <definedName name="_xlchart.v1.59" hidden="1">'Base Sheet'!$BC$1</definedName>
    <definedName name="_xlchart.v1.590" hidden="1">'Base Sheet'!$AW$1</definedName>
    <definedName name="_xlchart.v1.591" hidden="1">'Base Sheet'!$AW$2:$AW$277</definedName>
    <definedName name="_xlchart.v1.592" hidden="1">'Base Sheet'!$AX$1</definedName>
    <definedName name="_xlchart.v1.593" hidden="1">'Base Sheet'!$AX$2:$AX$277</definedName>
    <definedName name="_xlchart.v1.594" hidden="1">'Base Sheet'!$AY$1</definedName>
    <definedName name="_xlchart.v1.595" hidden="1">'Base Sheet'!$AY$2:$AY$277</definedName>
    <definedName name="_xlchart.v1.596" hidden="1">'Base Sheet'!$AZ$1</definedName>
    <definedName name="_xlchart.v1.597" hidden="1">'Base Sheet'!$AZ$2:$AZ$277</definedName>
    <definedName name="_xlchart.v1.598" hidden="1">'Base Sheet'!$B$1</definedName>
    <definedName name="_xlchart.v1.599" hidden="1">'Base Sheet'!$B$2:$B$277</definedName>
    <definedName name="_xlchart.v1.6" hidden="1">'Base Sheet'!$AC$2:$AC$277</definedName>
    <definedName name="_xlchart.v1.60" hidden="1">'Base Sheet'!$BC$2:$BC$277</definedName>
    <definedName name="_xlchart.v1.600" hidden="1">'Base Sheet'!$BA$1</definedName>
    <definedName name="_xlchart.v1.601" hidden="1">'Base Sheet'!$BA$2:$BA$277</definedName>
    <definedName name="_xlchart.v1.602" hidden="1">'Base Sheet'!$BB$1</definedName>
    <definedName name="_xlchart.v1.603" hidden="1">'Base Sheet'!$BB$2:$BB$277</definedName>
    <definedName name="_xlchart.v1.604" hidden="1">'Base Sheet'!$BC$1</definedName>
    <definedName name="_xlchart.v1.605" hidden="1">'Base Sheet'!$BC$2:$BC$277</definedName>
    <definedName name="_xlchart.v1.606" hidden="1">'Base Sheet'!$C$1</definedName>
    <definedName name="_xlchart.v1.607" hidden="1">'Base Sheet'!$C$2:$C$277</definedName>
    <definedName name="_xlchart.v1.608" hidden="1">'Base Sheet'!$D$1</definedName>
    <definedName name="_xlchart.v1.609" hidden="1">'Base Sheet'!$D$2:$D$277</definedName>
    <definedName name="_xlchart.v1.61" hidden="1">'Base Sheet'!$C$1</definedName>
    <definedName name="_xlchart.v1.610" hidden="1">'Base Sheet'!$E$1</definedName>
    <definedName name="_xlchart.v1.611" hidden="1">'Base Sheet'!$E$2:$E$277</definedName>
    <definedName name="_xlchart.v1.612" hidden="1">'Base Sheet'!$F$1</definedName>
    <definedName name="_xlchart.v1.613" hidden="1">'Base Sheet'!$F$2:$F$277</definedName>
    <definedName name="_xlchart.v1.614" hidden="1">'Base Sheet'!$G$1</definedName>
    <definedName name="_xlchart.v1.615" hidden="1">'Base Sheet'!$G$2:$G$277</definedName>
    <definedName name="_xlchart.v1.616" hidden="1">'Base Sheet'!$H$1</definedName>
    <definedName name="_xlchart.v1.617" hidden="1">'Base Sheet'!$H$2:$H$277</definedName>
    <definedName name="_xlchart.v1.618" hidden="1">'Base Sheet'!$I$1</definedName>
    <definedName name="_xlchart.v1.619" hidden="1">'Base Sheet'!$I$2:$I$277</definedName>
    <definedName name="_xlchart.v1.62" hidden="1">'Base Sheet'!$C$2:$C$277</definedName>
    <definedName name="_xlchart.v1.620" hidden="1">'Base Sheet'!$J$1</definedName>
    <definedName name="_xlchart.v1.621" hidden="1">'Base Sheet'!$J$2:$J$277</definedName>
    <definedName name="_xlchart.v1.622" hidden="1">'Base Sheet'!$K$1</definedName>
    <definedName name="_xlchart.v1.623" hidden="1">'Base Sheet'!$K$2:$K$277</definedName>
    <definedName name="_xlchart.v1.624" hidden="1">'Base Sheet'!$L$1</definedName>
    <definedName name="_xlchart.v1.625" hidden="1">'Base Sheet'!$L$2:$L$277</definedName>
    <definedName name="_xlchart.v1.626" hidden="1">'Base Sheet'!$M$1</definedName>
    <definedName name="_xlchart.v1.627" hidden="1">'Base Sheet'!$M$2:$M$277</definedName>
    <definedName name="_xlchart.v1.628" hidden="1">'Base Sheet'!$N$1</definedName>
    <definedName name="_xlchart.v1.629" hidden="1">'Base Sheet'!$N$2:$N$277</definedName>
    <definedName name="_xlchart.v1.63" hidden="1">'Base Sheet'!$D$1</definedName>
    <definedName name="_xlchart.v1.630" hidden="1">'Base Sheet'!$O$1</definedName>
    <definedName name="_xlchart.v1.631" hidden="1">'Base Sheet'!$O$2:$O$277</definedName>
    <definedName name="_xlchart.v1.632" hidden="1">'Base Sheet'!$P$1</definedName>
    <definedName name="_xlchart.v1.633" hidden="1">'Base Sheet'!$P$2:$P$277</definedName>
    <definedName name="_xlchart.v1.634" hidden="1">'Base Sheet'!$Q$1</definedName>
    <definedName name="_xlchart.v1.635" hidden="1">'Base Sheet'!$Q$2:$Q$277</definedName>
    <definedName name="_xlchart.v1.636" hidden="1">'Base Sheet'!$R$1</definedName>
    <definedName name="_xlchart.v1.637" hidden="1">'Base Sheet'!$R$2:$R$277</definedName>
    <definedName name="_xlchart.v1.638" hidden="1">'Base Sheet'!$S$1</definedName>
    <definedName name="_xlchart.v1.639" hidden="1">'Base Sheet'!$S$2:$S$277</definedName>
    <definedName name="_xlchart.v1.64" hidden="1">'Base Sheet'!$D$2:$D$277</definedName>
    <definedName name="_xlchart.v1.640" hidden="1">'Base Sheet'!$T$1</definedName>
    <definedName name="_xlchart.v1.641" hidden="1">'Base Sheet'!$T$2:$T$277</definedName>
    <definedName name="_xlchart.v1.642" hidden="1">'Base Sheet'!$U$1</definedName>
    <definedName name="_xlchart.v1.643" hidden="1">'Base Sheet'!$U$2:$U$277</definedName>
    <definedName name="_xlchart.v1.644" hidden="1">'Base Sheet'!$V$1</definedName>
    <definedName name="_xlchart.v1.645" hidden="1">'Base Sheet'!$V$2:$V$277</definedName>
    <definedName name="_xlchart.v1.646" hidden="1">'Base Sheet'!$W$1</definedName>
    <definedName name="_xlchart.v1.647" hidden="1">'Base Sheet'!$W$2:$W$277</definedName>
    <definedName name="_xlchart.v1.648" hidden="1">'Base Sheet'!$X$1</definedName>
    <definedName name="_xlchart.v1.649" hidden="1">'Base Sheet'!$X$2:$X$277</definedName>
    <definedName name="_xlchart.v1.65" hidden="1">'Base Sheet'!$E$1</definedName>
    <definedName name="_xlchart.v1.650" hidden="1">'Base Sheet'!$Y$1</definedName>
    <definedName name="_xlchart.v1.651" hidden="1">'Base Sheet'!$Y$2:$Y$277</definedName>
    <definedName name="_xlchart.v1.652" hidden="1">'Base Sheet'!$Z$1</definedName>
    <definedName name="_xlchart.v1.653" hidden="1">'Base Sheet'!$Z$2:$Z$277</definedName>
    <definedName name="_xlchart.v1.66" hidden="1">'Base Sheet'!$E$2:$E$277</definedName>
    <definedName name="_xlchart.v1.67" hidden="1">'Base Sheet'!$F$1</definedName>
    <definedName name="_xlchart.v1.68" hidden="1">'Base Sheet'!$F$2:$F$277</definedName>
    <definedName name="_xlchart.v1.69" hidden="1">'Base Sheet'!$G$1</definedName>
    <definedName name="_xlchart.v1.7" hidden="1">'Base Sheet'!$AD$1</definedName>
    <definedName name="_xlchart.v1.70" hidden="1">'Base Sheet'!$G$2:$G$277</definedName>
    <definedName name="_xlchart.v1.71" hidden="1">'Base Sheet'!$H$1</definedName>
    <definedName name="_xlchart.v1.72" hidden="1">'Base Sheet'!$H$2:$H$277</definedName>
    <definedName name="_xlchart.v1.73" hidden="1">'Base Sheet'!$I$1</definedName>
    <definedName name="_xlchart.v1.74" hidden="1">'Base Sheet'!$I$2:$I$277</definedName>
    <definedName name="_xlchart.v1.75" hidden="1">'Base Sheet'!$J$1</definedName>
    <definedName name="_xlchart.v1.76" hidden="1">'Base Sheet'!$J$2:$J$277</definedName>
    <definedName name="_xlchart.v1.77" hidden="1">'Base Sheet'!$K$1</definedName>
    <definedName name="_xlchart.v1.78" hidden="1">'Base Sheet'!$K$2:$K$277</definedName>
    <definedName name="_xlchart.v1.79" hidden="1">'Base Sheet'!$L$1</definedName>
    <definedName name="_xlchart.v1.8" hidden="1">'Base Sheet'!$AD$2:$AD$277</definedName>
    <definedName name="_xlchart.v1.80" hidden="1">'Base Sheet'!$L$2:$L$277</definedName>
    <definedName name="_xlchart.v1.81" hidden="1">'Base Sheet'!$M$1</definedName>
    <definedName name="_xlchart.v1.82" hidden="1">'Base Sheet'!$M$2:$M$277</definedName>
    <definedName name="_xlchart.v1.83" hidden="1">'Base Sheet'!$N$1</definedName>
    <definedName name="_xlchart.v1.84" hidden="1">'Base Sheet'!$N$2:$N$277</definedName>
    <definedName name="_xlchart.v1.85" hidden="1">'Base Sheet'!$O$1</definedName>
    <definedName name="_xlchart.v1.86" hidden="1">'Base Sheet'!$O$2:$O$277</definedName>
    <definedName name="_xlchart.v1.87" hidden="1">'Base Sheet'!$P$1</definedName>
    <definedName name="_xlchart.v1.88" hidden="1">'Base Sheet'!$P$2:$P$277</definedName>
    <definedName name="_xlchart.v1.89" hidden="1">'Base Sheet'!$Q$1</definedName>
    <definedName name="_xlchart.v1.9" hidden="1">'Base Sheet'!$AE$1</definedName>
    <definedName name="_xlchart.v1.90" hidden="1">'Base Sheet'!$Q$2:$Q$277</definedName>
    <definedName name="_xlchart.v1.91" hidden="1">'Base Sheet'!$R$1</definedName>
    <definedName name="_xlchart.v1.92" hidden="1">'Base Sheet'!$R$2:$R$277</definedName>
    <definedName name="_xlchart.v1.93" hidden="1">'Base Sheet'!$S$1</definedName>
    <definedName name="_xlchart.v1.94" hidden="1">'Base Sheet'!$S$2:$S$277</definedName>
    <definedName name="_xlchart.v1.95" hidden="1">'Base Sheet'!$T$1</definedName>
    <definedName name="_xlchart.v1.96" hidden="1">'Base Sheet'!$T$2:$T$277</definedName>
    <definedName name="_xlchart.v1.97" hidden="1">'Base Sheet'!$U$1</definedName>
    <definedName name="_xlchart.v1.98" hidden="1">'Base Sheet'!$U$2:$U$277</definedName>
    <definedName name="_xlchart.v1.99" hidden="1">'Base Sheet'!$V$1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3" i="1" l="1"/>
  <c r="BL3" i="1"/>
  <c r="BK4" i="1"/>
  <c r="BL4" i="1"/>
  <c r="BK5" i="1"/>
  <c r="BL5" i="1"/>
  <c r="BK6" i="1"/>
  <c r="BL6" i="1"/>
  <c r="BK7" i="1"/>
  <c r="BL7" i="1"/>
  <c r="BK8" i="1"/>
  <c r="BL8" i="1"/>
  <c r="BK9" i="1"/>
  <c r="BL9" i="1"/>
  <c r="BK10" i="1"/>
  <c r="BL10" i="1"/>
  <c r="BK11" i="1"/>
  <c r="BL11" i="1"/>
  <c r="BK12" i="1"/>
  <c r="BL12" i="1"/>
  <c r="BK13" i="1"/>
  <c r="BL13" i="1"/>
  <c r="BK14" i="1"/>
  <c r="BL14" i="1"/>
  <c r="BK15" i="1"/>
  <c r="BL15" i="1"/>
  <c r="BK16" i="1"/>
  <c r="BL16" i="1"/>
  <c r="BK17" i="1"/>
  <c r="BL17" i="1"/>
  <c r="BK18" i="1"/>
  <c r="BL18" i="1"/>
  <c r="BK19" i="1"/>
  <c r="BL19" i="1"/>
  <c r="BK20" i="1"/>
  <c r="BL20" i="1"/>
  <c r="BK21" i="1"/>
  <c r="BL21" i="1"/>
  <c r="BK22" i="1"/>
  <c r="BL22" i="1"/>
  <c r="BK23" i="1"/>
  <c r="BL23" i="1"/>
  <c r="BK24" i="1"/>
  <c r="BL24" i="1"/>
  <c r="BK25" i="1"/>
  <c r="BL25" i="1"/>
  <c r="BK26" i="1"/>
  <c r="BL26" i="1"/>
  <c r="BK27" i="1"/>
  <c r="BL27" i="1"/>
  <c r="BK28" i="1"/>
  <c r="BL28" i="1"/>
  <c r="BK29" i="1"/>
  <c r="BL29" i="1"/>
  <c r="BK30" i="1"/>
  <c r="BL30" i="1"/>
  <c r="BK31" i="1"/>
  <c r="BL31" i="1"/>
  <c r="BK32" i="1"/>
  <c r="BL32" i="1"/>
  <c r="BK33" i="1"/>
  <c r="BL33" i="1"/>
  <c r="BK34" i="1"/>
  <c r="BL34" i="1"/>
  <c r="BK35" i="1"/>
  <c r="BL35" i="1"/>
  <c r="BK36" i="1"/>
  <c r="BL36" i="1"/>
  <c r="BK37" i="1"/>
  <c r="BL37" i="1"/>
  <c r="BK38" i="1"/>
  <c r="BL38" i="1"/>
  <c r="BK39" i="1"/>
  <c r="BL39" i="1"/>
  <c r="BK40" i="1"/>
  <c r="BL40" i="1"/>
  <c r="BK41" i="1"/>
  <c r="BL41" i="1"/>
  <c r="BK42" i="1"/>
  <c r="BL42" i="1"/>
  <c r="BK43" i="1"/>
  <c r="BL43" i="1"/>
  <c r="BK44" i="1"/>
  <c r="BL44" i="1"/>
  <c r="BK45" i="1"/>
  <c r="BL45" i="1"/>
  <c r="BK46" i="1"/>
  <c r="BL46" i="1"/>
  <c r="BK47" i="1"/>
  <c r="BL47" i="1"/>
  <c r="BK48" i="1"/>
  <c r="BL48" i="1"/>
  <c r="BK49" i="1"/>
  <c r="BL49" i="1"/>
  <c r="BK50" i="1"/>
  <c r="BL50" i="1"/>
  <c r="BK51" i="1"/>
  <c r="BL51" i="1"/>
  <c r="BK52" i="1"/>
  <c r="BL52" i="1"/>
  <c r="BK53" i="1"/>
  <c r="BL53" i="1"/>
  <c r="BK54" i="1"/>
  <c r="BL54" i="1"/>
  <c r="BK55" i="1"/>
  <c r="BL55" i="1"/>
  <c r="BK56" i="1"/>
  <c r="BL56" i="1"/>
  <c r="BK57" i="1"/>
  <c r="BL57" i="1"/>
  <c r="BK58" i="1"/>
  <c r="BL58" i="1"/>
  <c r="BK59" i="1"/>
  <c r="BL59" i="1"/>
  <c r="BK60" i="1"/>
  <c r="BL60" i="1"/>
  <c r="BK61" i="1"/>
  <c r="BL61" i="1"/>
  <c r="BK62" i="1"/>
  <c r="BL62" i="1"/>
  <c r="BK63" i="1"/>
  <c r="BL63" i="1"/>
  <c r="BK64" i="1"/>
  <c r="BL64" i="1"/>
  <c r="BK65" i="1"/>
  <c r="BL65" i="1"/>
  <c r="BK66" i="1"/>
  <c r="BL66" i="1"/>
  <c r="BK67" i="1"/>
  <c r="BL67" i="1"/>
  <c r="BK68" i="1"/>
  <c r="BL68" i="1"/>
  <c r="BK69" i="1"/>
  <c r="BL69" i="1"/>
  <c r="BK70" i="1"/>
  <c r="BL70" i="1"/>
  <c r="BK71" i="1"/>
  <c r="BL71" i="1"/>
  <c r="BK72" i="1"/>
  <c r="BL72" i="1"/>
  <c r="BK73" i="1"/>
  <c r="BL73" i="1"/>
  <c r="BK74" i="1"/>
  <c r="BL74" i="1"/>
  <c r="BK75" i="1"/>
  <c r="BL75" i="1"/>
  <c r="BK76" i="1"/>
  <c r="BL76" i="1"/>
  <c r="BK77" i="1"/>
  <c r="BL77" i="1"/>
  <c r="BK78" i="1"/>
  <c r="BL78" i="1"/>
  <c r="BK79" i="1"/>
  <c r="BL79" i="1"/>
  <c r="BK80" i="1"/>
  <c r="BL80" i="1"/>
  <c r="BK81" i="1"/>
  <c r="BL81" i="1"/>
  <c r="BK82" i="1"/>
  <c r="BL82" i="1"/>
  <c r="BK83" i="1"/>
  <c r="BL83" i="1"/>
  <c r="BK84" i="1"/>
  <c r="BL84" i="1"/>
  <c r="BK85" i="1"/>
  <c r="BL85" i="1"/>
  <c r="BK86" i="1"/>
  <c r="BL86" i="1"/>
  <c r="BK87" i="1"/>
  <c r="BL87" i="1"/>
  <c r="BK88" i="1"/>
  <c r="BL88" i="1"/>
  <c r="BK89" i="1"/>
  <c r="BL89" i="1"/>
  <c r="BK90" i="1"/>
  <c r="BL90" i="1"/>
  <c r="BK91" i="1"/>
  <c r="BL91" i="1"/>
  <c r="BK92" i="1"/>
  <c r="BL92" i="1"/>
  <c r="BK93" i="1"/>
  <c r="BL93" i="1"/>
  <c r="BK94" i="1"/>
  <c r="BL94" i="1"/>
  <c r="BK95" i="1"/>
  <c r="BL95" i="1"/>
  <c r="BK96" i="1"/>
  <c r="BL96" i="1"/>
  <c r="BK97" i="1"/>
  <c r="BL97" i="1"/>
  <c r="BK98" i="1"/>
  <c r="BL98" i="1"/>
  <c r="BK99" i="1"/>
  <c r="BL99" i="1"/>
  <c r="BK100" i="1"/>
  <c r="BL100" i="1"/>
  <c r="BK101" i="1"/>
  <c r="BL101" i="1"/>
  <c r="BK102" i="1"/>
  <c r="BL102" i="1"/>
  <c r="BK103" i="1"/>
  <c r="BL103" i="1"/>
  <c r="BK104" i="1"/>
  <c r="BL104" i="1"/>
  <c r="BK105" i="1"/>
  <c r="BL105" i="1"/>
  <c r="BK106" i="1"/>
  <c r="BL106" i="1"/>
  <c r="BK107" i="1"/>
  <c r="BL107" i="1"/>
  <c r="BK108" i="1"/>
  <c r="BL108" i="1"/>
  <c r="BK109" i="1"/>
  <c r="BL109" i="1"/>
  <c r="BK110" i="1"/>
  <c r="BL110" i="1"/>
  <c r="BK111" i="1"/>
  <c r="BL111" i="1"/>
  <c r="BK112" i="1"/>
  <c r="BL112" i="1"/>
  <c r="BK113" i="1"/>
  <c r="BL113" i="1"/>
  <c r="BK114" i="1"/>
  <c r="BL114" i="1"/>
  <c r="BK115" i="1"/>
  <c r="BL115" i="1"/>
  <c r="BK116" i="1"/>
  <c r="BL116" i="1"/>
  <c r="BK117" i="1"/>
  <c r="BL117" i="1"/>
  <c r="BK118" i="1"/>
  <c r="BL118" i="1"/>
  <c r="BK119" i="1"/>
  <c r="BL119" i="1"/>
  <c r="BK120" i="1"/>
  <c r="BL120" i="1"/>
  <c r="BK121" i="1"/>
  <c r="BL121" i="1"/>
  <c r="BK122" i="1"/>
  <c r="BL122" i="1"/>
  <c r="BK123" i="1"/>
  <c r="BL123" i="1"/>
  <c r="BK124" i="1"/>
  <c r="BL124" i="1"/>
  <c r="BK125" i="1"/>
  <c r="BL125" i="1"/>
  <c r="BK126" i="1"/>
  <c r="BL126" i="1"/>
  <c r="BK127" i="1"/>
  <c r="BL127" i="1"/>
  <c r="BK128" i="1"/>
  <c r="BL128" i="1"/>
  <c r="BK129" i="1"/>
  <c r="BL129" i="1"/>
  <c r="BK130" i="1"/>
  <c r="BL130" i="1"/>
  <c r="BK131" i="1"/>
  <c r="BL131" i="1"/>
  <c r="BK132" i="1"/>
  <c r="BL132" i="1"/>
  <c r="BK133" i="1"/>
  <c r="BL133" i="1"/>
  <c r="BK134" i="1"/>
  <c r="BL134" i="1"/>
  <c r="BK135" i="1"/>
  <c r="BL135" i="1"/>
  <c r="BK136" i="1"/>
  <c r="BL136" i="1"/>
  <c r="BK137" i="1"/>
  <c r="BL137" i="1"/>
  <c r="BK138" i="1"/>
  <c r="BL138" i="1"/>
  <c r="BK139" i="1"/>
  <c r="BL139" i="1"/>
  <c r="BK140" i="1"/>
  <c r="BL140" i="1"/>
  <c r="BK141" i="1"/>
  <c r="BL141" i="1"/>
  <c r="BK142" i="1"/>
  <c r="BL142" i="1"/>
  <c r="BK143" i="1"/>
  <c r="BL143" i="1"/>
  <c r="BK144" i="1"/>
  <c r="BL144" i="1"/>
  <c r="BK145" i="1"/>
  <c r="BL145" i="1"/>
  <c r="BK146" i="1"/>
  <c r="BL146" i="1"/>
  <c r="BK147" i="1"/>
  <c r="BL147" i="1"/>
  <c r="BK148" i="1"/>
  <c r="BL148" i="1"/>
  <c r="BK149" i="1"/>
  <c r="BL149" i="1"/>
  <c r="BK150" i="1"/>
  <c r="BL150" i="1"/>
  <c r="BK151" i="1"/>
  <c r="BL151" i="1"/>
  <c r="BK152" i="1"/>
  <c r="BL152" i="1"/>
  <c r="BK153" i="1"/>
  <c r="BL153" i="1"/>
  <c r="BK154" i="1"/>
  <c r="BL154" i="1"/>
  <c r="BK155" i="1"/>
  <c r="BL155" i="1"/>
  <c r="BK156" i="1"/>
  <c r="BL156" i="1"/>
  <c r="BK157" i="1"/>
  <c r="BL157" i="1"/>
  <c r="BK158" i="1"/>
  <c r="BL158" i="1"/>
  <c r="BK159" i="1"/>
  <c r="BL159" i="1"/>
  <c r="BK160" i="1"/>
  <c r="BL160" i="1"/>
  <c r="BK161" i="1"/>
  <c r="BL161" i="1"/>
  <c r="BK162" i="1"/>
  <c r="BL162" i="1"/>
  <c r="BK163" i="1"/>
  <c r="BL163" i="1"/>
  <c r="BK164" i="1"/>
  <c r="BL164" i="1"/>
  <c r="BK165" i="1"/>
  <c r="BL165" i="1"/>
  <c r="BK166" i="1"/>
  <c r="BL166" i="1"/>
  <c r="BK167" i="1"/>
  <c r="BL167" i="1"/>
  <c r="BK168" i="1"/>
  <c r="BL168" i="1"/>
  <c r="BK169" i="1"/>
  <c r="BL169" i="1"/>
  <c r="BK170" i="1"/>
  <c r="BL170" i="1"/>
  <c r="BK171" i="1"/>
  <c r="BL171" i="1"/>
  <c r="BK172" i="1"/>
  <c r="BL172" i="1"/>
  <c r="BK173" i="1"/>
  <c r="BL173" i="1"/>
  <c r="BK174" i="1"/>
  <c r="BL174" i="1"/>
  <c r="BK175" i="1"/>
  <c r="BL175" i="1"/>
  <c r="BK176" i="1"/>
  <c r="BL176" i="1"/>
  <c r="BK177" i="1"/>
  <c r="BL177" i="1"/>
  <c r="BK178" i="1"/>
  <c r="BL178" i="1"/>
  <c r="BK179" i="1"/>
  <c r="BL179" i="1"/>
  <c r="BK180" i="1"/>
  <c r="BL180" i="1"/>
  <c r="BK181" i="1"/>
  <c r="BL181" i="1"/>
  <c r="BK182" i="1"/>
  <c r="BL182" i="1"/>
  <c r="BK183" i="1"/>
  <c r="BL183" i="1"/>
  <c r="BK184" i="1"/>
  <c r="BL184" i="1"/>
  <c r="BK185" i="1"/>
  <c r="BL185" i="1"/>
  <c r="BK186" i="1"/>
  <c r="BL186" i="1"/>
  <c r="BK187" i="1"/>
  <c r="BL187" i="1"/>
  <c r="BK188" i="1"/>
  <c r="BL188" i="1"/>
  <c r="BK189" i="1"/>
  <c r="BL189" i="1"/>
  <c r="BK190" i="1"/>
  <c r="BL190" i="1"/>
  <c r="BK191" i="1"/>
  <c r="BL191" i="1"/>
  <c r="BK192" i="1"/>
  <c r="BL192" i="1"/>
  <c r="BK193" i="1"/>
  <c r="BL193" i="1"/>
  <c r="BK194" i="1"/>
  <c r="BL194" i="1"/>
  <c r="BK195" i="1"/>
  <c r="BL195" i="1"/>
  <c r="BK196" i="1"/>
  <c r="BL196" i="1"/>
  <c r="BK197" i="1"/>
  <c r="BL197" i="1"/>
  <c r="BK198" i="1"/>
  <c r="BL198" i="1"/>
  <c r="BK199" i="1"/>
  <c r="BL199" i="1"/>
  <c r="BK200" i="1"/>
  <c r="BL200" i="1"/>
  <c r="BK201" i="1"/>
  <c r="BL201" i="1"/>
  <c r="BK202" i="1"/>
  <c r="BL202" i="1"/>
  <c r="BK203" i="1"/>
  <c r="BL203" i="1"/>
  <c r="BK204" i="1"/>
  <c r="BL204" i="1"/>
  <c r="BK205" i="1"/>
  <c r="BL205" i="1"/>
  <c r="BK206" i="1"/>
  <c r="BL206" i="1"/>
  <c r="BK207" i="1"/>
  <c r="BL207" i="1"/>
  <c r="BK208" i="1"/>
  <c r="BL208" i="1"/>
  <c r="BK209" i="1"/>
  <c r="BL209" i="1"/>
  <c r="BK210" i="1"/>
  <c r="BL210" i="1"/>
  <c r="BK211" i="1"/>
  <c r="BL211" i="1"/>
  <c r="BK212" i="1"/>
  <c r="BL212" i="1"/>
  <c r="BK213" i="1"/>
  <c r="BL213" i="1"/>
  <c r="BK214" i="1"/>
  <c r="BL214" i="1"/>
  <c r="BK215" i="1"/>
  <c r="BL215" i="1"/>
  <c r="BK216" i="1"/>
  <c r="BL216" i="1"/>
  <c r="BK217" i="1"/>
  <c r="BL217" i="1"/>
  <c r="BK218" i="1"/>
  <c r="BL218" i="1"/>
  <c r="BK219" i="1"/>
  <c r="BL219" i="1"/>
  <c r="BK220" i="1"/>
  <c r="BL220" i="1"/>
  <c r="BK221" i="1"/>
  <c r="BL221" i="1"/>
  <c r="BK222" i="1"/>
  <c r="BL222" i="1"/>
  <c r="BK223" i="1"/>
  <c r="BL223" i="1"/>
  <c r="BK224" i="1"/>
  <c r="BL224" i="1"/>
  <c r="BK225" i="1"/>
  <c r="BL225" i="1"/>
  <c r="BK226" i="1"/>
  <c r="BL226" i="1"/>
  <c r="BK227" i="1"/>
  <c r="BL227" i="1"/>
  <c r="BK228" i="1"/>
  <c r="BL228" i="1"/>
  <c r="BK229" i="1"/>
  <c r="BL229" i="1"/>
  <c r="BK230" i="1"/>
  <c r="BL230" i="1"/>
  <c r="BK231" i="1"/>
  <c r="BL231" i="1"/>
  <c r="BK232" i="1"/>
  <c r="BL232" i="1"/>
  <c r="BK233" i="1"/>
  <c r="BL233" i="1"/>
  <c r="BK234" i="1"/>
  <c r="BL234" i="1"/>
  <c r="BK235" i="1"/>
  <c r="BL235" i="1"/>
  <c r="BK236" i="1"/>
  <c r="BL236" i="1"/>
  <c r="BK237" i="1"/>
  <c r="BL237" i="1"/>
  <c r="BK238" i="1"/>
  <c r="BL238" i="1"/>
  <c r="BK239" i="1"/>
  <c r="BL239" i="1"/>
  <c r="BK240" i="1"/>
  <c r="BL240" i="1"/>
  <c r="BK241" i="1"/>
  <c r="BL241" i="1"/>
  <c r="BK242" i="1"/>
  <c r="BL242" i="1"/>
  <c r="BK243" i="1"/>
  <c r="BL243" i="1"/>
  <c r="BK244" i="1"/>
  <c r="BL244" i="1"/>
  <c r="BK245" i="1"/>
  <c r="BL245" i="1"/>
  <c r="BK246" i="1"/>
  <c r="BL246" i="1"/>
  <c r="BK247" i="1"/>
  <c r="BL247" i="1"/>
  <c r="BK248" i="1"/>
  <c r="BL248" i="1"/>
  <c r="BK249" i="1"/>
  <c r="BL249" i="1"/>
  <c r="BK250" i="1"/>
  <c r="BL250" i="1"/>
  <c r="BK251" i="1"/>
  <c r="BL251" i="1"/>
  <c r="BK252" i="1"/>
  <c r="BL252" i="1"/>
  <c r="BK253" i="1"/>
  <c r="BL253" i="1"/>
  <c r="BK254" i="1"/>
  <c r="BL254" i="1"/>
  <c r="BK255" i="1"/>
  <c r="BL255" i="1"/>
  <c r="BK256" i="1"/>
  <c r="BL256" i="1"/>
  <c r="BK257" i="1"/>
  <c r="BL257" i="1"/>
  <c r="BK258" i="1"/>
  <c r="BL258" i="1"/>
  <c r="BK259" i="1"/>
  <c r="BL259" i="1"/>
  <c r="BK260" i="1"/>
  <c r="BL260" i="1"/>
  <c r="BK261" i="1"/>
  <c r="BL261" i="1"/>
  <c r="BK262" i="1"/>
  <c r="BL262" i="1"/>
  <c r="BK263" i="1"/>
  <c r="BL263" i="1"/>
  <c r="BK264" i="1"/>
  <c r="BL264" i="1"/>
  <c r="BK265" i="1"/>
  <c r="BL265" i="1"/>
  <c r="BK266" i="1"/>
  <c r="BL266" i="1"/>
  <c r="BK267" i="1"/>
  <c r="BL267" i="1"/>
  <c r="BK268" i="1"/>
  <c r="BL268" i="1"/>
  <c r="BK269" i="1"/>
  <c r="BL269" i="1"/>
  <c r="BK270" i="1"/>
  <c r="BL270" i="1"/>
  <c r="BK271" i="1"/>
  <c r="BL271" i="1"/>
  <c r="BK272" i="1"/>
  <c r="BL272" i="1"/>
  <c r="BK273" i="1"/>
  <c r="BL273" i="1"/>
  <c r="BK274" i="1"/>
  <c r="BL274" i="1"/>
  <c r="BK275" i="1"/>
  <c r="BL275" i="1"/>
  <c r="BK276" i="1"/>
  <c r="BL276" i="1"/>
  <c r="BK277" i="1"/>
  <c r="BL277" i="1"/>
  <c r="BL2" i="1"/>
  <c r="BK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" i="1"/>
  <c r="BI277" i="1"/>
  <c r="BH3" i="1"/>
  <c r="BH4" i="1"/>
  <c r="BH5" i="1"/>
  <c r="BH6" i="1"/>
  <c r="BH7" i="1"/>
  <c r="BI7" i="1" s="1"/>
  <c r="BH8" i="1"/>
  <c r="BI8" i="1" s="1"/>
  <c r="BH9" i="1"/>
  <c r="BI9" i="1" s="1"/>
  <c r="BH10" i="1"/>
  <c r="BI10" i="1" s="1"/>
  <c r="BH11" i="1"/>
  <c r="BH12" i="1"/>
  <c r="BH13" i="1"/>
  <c r="BH14" i="1"/>
  <c r="BH15" i="1"/>
  <c r="BI15" i="1" s="1"/>
  <c r="BH16" i="1"/>
  <c r="BI16" i="1" s="1"/>
  <c r="BH17" i="1"/>
  <c r="BI17" i="1" s="1"/>
  <c r="BH18" i="1"/>
  <c r="BI18" i="1" s="1"/>
  <c r="BH19" i="1"/>
  <c r="BH20" i="1"/>
  <c r="BH21" i="1"/>
  <c r="BH22" i="1"/>
  <c r="BH23" i="1"/>
  <c r="BI23" i="1" s="1"/>
  <c r="BH24" i="1"/>
  <c r="BI24" i="1" s="1"/>
  <c r="BH25" i="1"/>
  <c r="BI25" i="1" s="1"/>
  <c r="BH26" i="1"/>
  <c r="BI26" i="1" s="1"/>
  <c r="BH27" i="1"/>
  <c r="BH28" i="1"/>
  <c r="BH29" i="1"/>
  <c r="BH30" i="1"/>
  <c r="BH31" i="1"/>
  <c r="BI31" i="1" s="1"/>
  <c r="BH32" i="1"/>
  <c r="BI32" i="1" s="1"/>
  <c r="BH33" i="1"/>
  <c r="BI33" i="1" s="1"/>
  <c r="BH34" i="1"/>
  <c r="BI34" i="1" s="1"/>
  <c r="BH35" i="1"/>
  <c r="BH36" i="1"/>
  <c r="BH37" i="1"/>
  <c r="BH38" i="1"/>
  <c r="BH39" i="1"/>
  <c r="BI39" i="1" s="1"/>
  <c r="BH40" i="1"/>
  <c r="BI40" i="1" s="1"/>
  <c r="BH41" i="1"/>
  <c r="BI41" i="1" s="1"/>
  <c r="BH42" i="1"/>
  <c r="BI42" i="1" s="1"/>
  <c r="BH43" i="1"/>
  <c r="BH44" i="1"/>
  <c r="BH45" i="1"/>
  <c r="BH46" i="1"/>
  <c r="BH47" i="1"/>
  <c r="BI47" i="1" s="1"/>
  <c r="BH48" i="1"/>
  <c r="BI48" i="1" s="1"/>
  <c r="BH49" i="1"/>
  <c r="BI49" i="1" s="1"/>
  <c r="BH50" i="1"/>
  <c r="BI50" i="1" s="1"/>
  <c r="BH51" i="1"/>
  <c r="BH52" i="1"/>
  <c r="BH53" i="1"/>
  <c r="BH54" i="1"/>
  <c r="BH55" i="1"/>
  <c r="BI55" i="1" s="1"/>
  <c r="BH56" i="1"/>
  <c r="BI56" i="1" s="1"/>
  <c r="BH57" i="1"/>
  <c r="BI57" i="1" s="1"/>
  <c r="BH58" i="1"/>
  <c r="BI58" i="1" s="1"/>
  <c r="BH59" i="1"/>
  <c r="BH60" i="1"/>
  <c r="BH61" i="1"/>
  <c r="BH62" i="1"/>
  <c r="BH63" i="1"/>
  <c r="BI63" i="1" s="1"/>
  <c r="BH64" i="1"/>
  <c r="BI64" i="1" s="1"/>
  <c r="BH65" i="1"/>
  <c r="BI65" i="1" s="1"/>
  <c r="BH66" i="1"/>
  <c r="BI66" i="1" s="1"/>
  <c r="BH67" i="1"/>
  <c r="BH68" i="1"/>
  <c r="BH69" i="1"/>
  <c r="BH70" i="1"/>
  <c r="BH71" i="1"/>
  <c r="BI71" i="1" s="1"/>
  <c r="BH72" i="1"/>
  <c r="BI72" i="1" s="1"/>
  <c r="BH73" i="1"/>
  <c r="BI73" i="1" s="1"/>
  <c r="BH74" i="1"/>
  <c r="BI74" i="1" s="1"/>
  <c r="BH75" i="1"/>
  <c r="BH76" i="1"/>
  <c r="BH77" i="1"/>
  <c r="BH78" i="1"/>
  <c r="BH79" i="1"/>
  <c r="BI79" i="1" s="1"/>
  <c r="BH80" i="1"/>
  <c r="BI80" i="1" s="1"/>
  <c r="BH81" i="1"/>
  <c r="BI81" i="1" s="1"/>
  <c r="BH82" i="1"/>
  <c r="BI82" i="1" s="1"/>
  <c r="BH83" i="1"/>
  <c r="BH84" i="1"/>
  <c r="BH85" i="1"/>
  <c r="BH86" i="1"/>
  <c r="BH87" i="1"/>
  <c r="BI87" i="1" s="1"/>
  <c r="BH88" i="1"/>
  <c r="BI88" i="1" s="1"/>
  <c r="BH89" i="1"/>
  <c r="BI89" i="1" s="1"/>
  <c r="BH90" i="1"/>
  <c r="BI90" i="1" s="1"/>
  <c r="BH91" i="1"/>
  <c r="BH92" i="1"/>
  <c r="BH93" i="1"/>
  <c r="BH94" i="1"/>
  <c r="BH95" i="1"/>
  <c r="BI95" i="1" s="1"/>
  <c r="BH96" i="1"/>
  <c r="BI96" i="1" s="1"/>
  <c r="BH97" i="1"/>
  <c r="BI97" i="1" s="1"/>
  <c r="BH98" i="1"/>
  <c r="BI98" i="1" s="1"/>
  <c r="BH99" i="1"/>
  <c r="BH100" i="1"/>
  <c r="BH101" i="1"/>
  <c r="BH102" i="1"/>
  <c r="BH103" i="1"/>
  <c r="BI103" i="1" s="1"/>
  <c r="BH104" i="1"/>
  <c r="BI104" i="1" s="1"/>
  <c r="BH105" i="1"/>
  <c r="BI105" i="1" s="1"/>
  <c r="BH106" i="1"/>
  <c r="BI106" i="1" s="1"/>
  <c r="BH107" i="1"/>
  <c r="BH108" i="1"/>
  <c r="BH109" i="1"/>
  <c r="BH110" i="1"/>
  <c r="BH111" i="1"/>
  <c r="BI111" i="1" s="1"/>
  <c r="BH112" i="1"/>
  <c r="BI112" i="1" s="1"/>
  <c r="BH113" i="1"/>
  <c r="BI113" i="1" s="1"/>
  <c r="BH114" i="1"/>
  <c r="BI114" i="1" s="1"/>
  <c r="BH115" i="1"/>
  <c r="BH116" i="1"/>
  <c r="BH117" i="1"/>
  <c r="BH118" i="1"/>
  <c r="BH119" i="1"/>
  <c r="BI119" i="1" s="1"/>
  <c r="BH120" i="1"/>
  <c r="BI120" i="1" s="1"/>
  <c r="BH121" i="1"/>
  <c r="BI121" i="1" s="1"/>
  <c r="BH122" i="1"/>
  <c r="BI122" i="1" s="1"/>
  <c r="BH123" i="1"/>
  <c r="BH124" i="1"/>
  <c r="BH125" i="1"/>
  <c r="BH126" i="1"/>
  <c r="BH127" i="1"/>
  <c r="BI127" i="1" s="1"/>
  <c r="BH128" i="1"/>
  <c r="BI128" i="1" s="1"/>
  <c r="BH129" i="1"/>
  <c r="BI129" i="1" s="1"/>
  <c r="BH130" i="1"/>
  <c r="BI130" i="1" s="1"/>
  <c r="BH131" i="1"/>
  <c r="BH132" i="1"/>
  <c r="BH133" i="1"/>
  <c r="BH134" i="1"/>
  <c r="BH135" i="1"/>
  <c r="BI135" i="1" s="1"/>
  <c r="BH136" i="1"/>
  <c r="BI136" i="1" s="1"/>
  <c r="BH137" i="1"/>
  <c r="BI137" i="1" s="1"/>
  <c r="BH138" i="1"/>
  <c r="BI138" i="1" s="1"/>
  <c r="BH139" i="1"/>
  <c r="BH140" i="1"/>
  <c r="BH141" i="1"/>
  <c r="BH142" i="1"/>
  <c r="BH143" i="1"/>
  <c r="BI143" i="1" s="1"/>
  <c r="BH144" i="1"/>
  <c r="BI144" i="1" s="1"/>
  <c r="BH145" i="1"/>
  <c r="BI145" i="1" s="1"/>
  <c r="BH146" i="1"/>
  <c r="BI146" i="1" s="1"/>
  <c r="BH147" i="1"/>
  <c r="BH148" i="1"/>
  <c r="BH149" i="1"/>
  <c r="BH150" i="1"/>
  <c r="BH151" i="1"/>
  <c r="BI151" i="1" s="1"/>
  <c r="BH152" i="1"/>
  <c r="BI152" i="1" s="1"/>
  <c r="BH153" i="1"/>
  <c r="BI153" i="1" s="1"/>
  <c r="BH154" i="1"/>
  <c r="BI154" i="1" s="1"/>
  <c r="BH155" i="1"/>
  <c r="BH156" i="1"/>
  <c r="BH157" i="1"/>
  <c r="BH158" i="1"/>
  <c r="BH159" i="1"/>
  <c r="BI159" i="1" s="1"/>
  <c r="BH160" i="1"/>
  <c r="BI160" i="1" s="1"/>
  <c r="BH161" i="1"/>
  <c r="BI161" i="1" s="1"/>
  <c r="BH162" i="1"/>
  <c r="BI162" i="1" s="1"/>
  <c r="BH163" i="1"/>
  <c r="BH164" i="1"/>
  <c r="BH165" i="1"/>
  <c r="BH166" i="1"/>
  <c r="BH167" i="1"/>
  <c r="BI167" i="1" s="1"/>
  <c r="BH168" i="1"/>
  <c r="BI168" i="1" s="1"/>
  <c r="BH169" i="1"/>
  <c r="BI169" i="1" s="1"/>
  <c r="BH170" i="1"/>
  <c r="BI170" i="1" s="1"/>
  <c r="BH171" i="1"/>
  <c r="BH172" i="1"/>
  <c r="BH173" i="1"/>
  <c r="BH174" i="1"/>
  <c r="BH175" i="1"/>
  <c r="BI175" i="1" s="1"/>
  <c r="BH176" i="1"/>
  <c r="BI176" i="1" s="1"/>
  <c r="BH177" i="1"/>
  <c r="BI177" i="1" s="1"/>
  <c r="BH178" i="1"/>
  <c r="BI178" i="1" s="1"/>
  <c r="BH179" i="1"/>
  <c r="BH180" i="1"/>
  <c r="BH181" i="1"/>
  <c r="BH182" i="1"/>
  <c r="BH183" i="1"/>
  <c r="BI183" i="1" s="1"/>
  <c r="BH184" i="1"/>
  <c r="BI184" i="1" s="1"/>
  <c r="BH185" i="1"/>
  <c r="BI185" i="1" s="1"/>
  <c r="BH186" i="1"/>
  <c r="BI186" i="1" s="1"/>
  <c r="BH187" i="1"/>
  <c r="BH188" i="1"/>
  <c r="BH189" i="1"/>
  <c r="BH190" i="1"/>
  <c r="BH191" i="1"/>
  <c r="BI191" i="1" s="1"/>
  <c r="BH192" i="1"/>
  <c r="BI192" i="1" s="1"/>
  <c r="BH193" i="1"/>
  <c r="BI193" i="1" s="1"/>
  <c r="BH194" i="1"/>
  <c r="BI194" i="1" s="1"/>
  <c r="BH195" i="1"/>
  <c r="BH196" i="1"/>
  <c r="BH197" i="1"/>
  <c r="BH198" i="1"/>
  <c r="BH199" i="1"/>
  <c r="BI199" i="1" s="1"/>
  <c r="BH200" i="1"/>
  <c r="BI200" i="1" s="1"/>
  <c r="BH201" i="1"/>
  <c r="BI201" i="1" s="1"/>
  <c r="BH202" i="1"/>
  <c r="BI202" i="1" s="1"/>
  <c r="BH203" i="1"/>
  <c r="BH204" i="1"/>
  <c r="BH205" i="1"/>
  <c r="BH206" i="1"/>
  <c r="BH207" i="1"/>
  <c r="BI207" i="1" s="1"/>
  <c r="BH208" i="1"/>
  <c r="BI208" i="1" s="1"/>
  <c r="BH209" i="1"/>
  <c r="BI209" i="1" s="1"/>
  <c r="BH210" i="1"/>
  <c r="BI210" i="1" s="1"/>
  <c r="BH211" i="1"/>
  <c r="BH212" i="1"/>
  <c r="BH213" i="1"/>
  <c r="BH214" i="1"/>
  <c r="BH215" i="1"/>
  <c r="BI215" i="1" s="1"/>
  <c r="BH216" i="1"/>
  <c r="BI216" i="1" s="1"/>
  <c r="BH217" i="1"/>
  <c r="BI217" i="1" s="1"/>
  <c r="BH218" i="1"/>
  <c r="BI218" i="1" s="1"/>
  <c r="BH219" i="1"/>
  <c r="BH220" i="1"/>
  <c r="BH221" i="1"/>
  <c r="BH222" i="1"/>
  <c r="BH223" i="1"/>
  <c r="BI223" i="1" s="1"/>
  <c r="BH224" i="1"/>
  <c r="BI224" i="1" s="1"/>
  <c r="BH225" i="1"/>
  <c r="BI225" i="1" s="1"/>
  <c r="BH226" i="1"/>
  <c r="BI226" i="1" s="1"/>
  <c r="BH227" i="1"/>
  <c r="BH228" i="1"/>
  <c r="BH229" i="1"/>
  <c r="BH230" i="1"/>
  <c r="BH231" i="1"/>
  <c r="BI231" i="1" s="1"/>
  <c r="BH232" i="1"/>
  <c r="BI232" i="1" s="1"/>
  <c r="BH233" i="1"/>
  <c r="BI233" i="1" s="1"/>
  <c r="BH234" i="1"/>
  <c r="BI234" i="1" s="1"/>
  <c r="BH235" i="1"/>
  <c r="BH236" i="1"/>
  <c r="BH237" i="1"/>
  <c r="BH238" i="1"/>
  <c r="BH239" i="1"/>
  <c r="BI239" i="1" s="1"/>
  <c r="BH240" i="1"/>
  <c r="BI240" i="1" s="1"/>
  <c r="BH241" i="1"/>
  <c r="BI241" i="1" s="1"/>
  <c r="BH242" i="1"/>
  <c r="BI242" i="1" s="1"/>
  <c r="BH243" i="1"/>
  <c r="BH244" i="1"/>
  <c r="BH245" i="1"/>
  <c r="BH246" i="1"/>
  <c r="BH247" i="1"/>
  <c r="BI247" i="1" s="1"/>
  <c r="BH248" i="1"/>
  <c r="BI248" i="1" s="1"/>
  <c r="BH249" i="1"/>
  <c r="BI249" i="1" s="1"/>
  <c r="BH250" i="1"/>
  <c r="BI250" i="1" s="1"/>
  <c r="BH251" i="1"/>
  <c r="BH252" i="1"/>
  <c r="BH253" i="1"/>
  <c r="BH254" i="1"/>
  <c r="BH255" i="1"/>
  <c r="BI255" i="1" s="1"/>
  <c r="BH256" i="1"/>
  <c r="BI256" i="1" s="1"/>
  <c r="BH257" i="1"/>
  <c r="BI257" i="1" s="1"/>
  <c r="BH258" i="1"/>
  <c r="BI258" i="1" s="1"/>
  <c r="BH259" i="1"/>
  <c r="BH260" i="1"/>
  <c r="BH261" i="1"/>
  <c r="BH262" i="1"/>
  <c r="BH263" i="1"/>
  <c r="BI263" i="1" s="1"/>
  <c r="BH264" i="1"/>
  <c r="BI264" i="1" s="1"/>
  <c r="BH265" i="1"/>
  <c r="BI265" i="1" s="1"/>
  <c r="BH266" i="1"/>
  <c r="BI266" i="1" s="1"/>
  <c r="BH267" i="1"/>
  <c r="BH268" i="1"/>
  <c r="BH269" i="1"/>
  <c r="BH270" i="1"/>
  <c r="BH271" i="1"/>
  <c r="BI271" i="1" s="1"/>
  <c r="BH272" i="1"/>
  <c r="BI272" i="1" s="1"/>
  <c r="BH273" i="1"/>
  <c r="BI273" i="1" s="1"/>
  <c r="BH274" i="1"/>
  <c r="BI274" i="1" s="1"/>
  <c r="BH275" i="1"/>
  <c r="BH276" i="1"/>
  <c r="BH277" i="1"/>
  <c r="BH2" i="1"/>
  <c r="BI3" i="1"/>
  <c r="BI4" i="1"/>
  <c r="BI5" i="1"/>
  <c r="BI6" i="1"/>
  <c r="BI11" i="1"/>
  <c r="BI12" i="1"/>
  <c r="BI13" i="1"/>
  <c r="BI14" i="1"/>
  <c r="BI19" i="1"/>
  <c r="BI20" i="1"/>
  <c r="BI21" i="1"/>
  <c r="BI22" i="1"/>
  <c r="BI27" i="1"/>
  <c r="BI28" i="1"/>
  <c r="BI29" i="1"/>
  <c r="BI30" i="1"/>
  <c r="BI35" i="1"/>
  <c r="BI36" i="1"/>
  <c r="BI37" i="1"/>
  <c r="BI38" i="1"/>
  <c r="BI43" i="1"/>
  <c r="BI44" i="1"/>
  <c r="BI45" i="1"/>
  <c r="BI46" i="1"/>
  <c r="BI51" i="1"/>
  <c r="BI52" i="1"/>
  <c r="BI53" i="1"/>
  <c r="BI54" i="1"/>
  <c r="BI59" i="1"/>
  <c r="BI60" i="1"/>
  <c r="BI61" i="1"/>
  <c r="BI62" i="1"/>
  <c r="BI67" i="1"/>
  <c r="BI68" i="1"/>
  <c r="BI69" i="1"/>
  <c r="BI70" i="1"/>
  <c r="BI75" i="1"/>
  <c r="BI76" i="1"/>
  <c r="BI77" i="1"/>
  <c r="BI78" i="1"/>
  <c r="BI83" i="1"/>
  <c r="BI84" i="1"/>
  <c r="BI85" i="1"/>
  <c r="BI86" i="1"/>
  <c r="BI91" i="1"/>
  <c r="BI92" i="1"/>
  <c r="BI93" i="1"/>
  <c r="BI94" i="1"/>
  <c r="BI99" i="1"/>
  <c r="BI100" i="1"/>
  <c r="BI101" i="1"/>
  <c r="BI102" i="1"/>
  <c r="BI107" i="1"/>
  <c r="BI108" i="1"/>
  <c r="BI109" i="1"/>
  <c r="BI110" i="1"/>
  <c r="BI115" i="1"/>
  <c r="BI116" i="1"/>
  <c r="BI117" i="1"/>
  <c r="BI118" i="1"/>
  <c r="BI123" i="1"/>
  <c r="BI124" i="1"/>
  <c r="BI125" i="1"/>
  <c r="BI126" i="1"/>
  <c r="BI131" i="1"/>
  <c r="BI132" i="1"/>
  <c r="BI133" i="1"/>
  <c r="BI134" i="1"/>
  <c r="BI139" i="1"/>
  <c r="BI140" i="1"/>
  <c r="BI141" i="1"/>
  <c r="BI142" i="1"/>
  <c r="BI147" i="1"/>
  <c r="BI148" i="1"/>
  <c r="BI149" i="1"/>
  <c r="BI150" i="1"/>
  <c r="BI155" i="1"/>
  <c r="BI156" i="1"/>
  <c r="BI157" i="1"/>
  <c r="BI158" i="1"/>
  <c r="BI163" i="1"/>
  <c r="BI164" i="1"/>
  <c r="BI165" i="1"/>
  <c r="BI166" i="1"/>
  <c r="BI171" i="1"/>
  <c r="BI172" i="1"/>
  <c r="BI173" i="1"/>
  <c r="BI174" i="1"/>
  <c r="BI179" i="1"/>
  <c r="BI180" i="1"/>
  <c r="BI181" i="1"/>
  <c r="BI182" i="1"/>
  <c r="BI187" i="1"/>
  <c r="BI188" i="1"/>
  <c r="BI189" i="1"/>
  <c r="BI190" i="1"/>
  <c r="BI195" i="1"/>
  <c r="BI196" i="1"/>
  <c r="BI197" i="1"/>
  <c r="BI198" i="1"/>
  <c r="BI203" i="1"/>
  <c r="BI204" i="1"/>
  <c r="BI205" i="1"/>
  <c r="BI206" i="1"/>
  <c r="BI211" i="1"/>
  <c r="BI212" i="1"/>
  <c r="BI213" i="1"/>
  <c r="BI214" i="1"/>
  <c r="BI219" i="1"/>
  <c r="BI220" i="1"/>
  <c r="BI221" i="1"/>
  <c r="BI222" i="1"/>
  <c r="BI227" i="1"/>
  <c r="BI228" i="1"/>
  <c r="BI229" i="1"/>
  <c r="BI230" i="1"/>
  <c r="BI235" i="1"/>
  <c r="BI236" i="1"/>
  <c r="BI237" i="1"/>
  <c r="BI238" i="1"/>
  <c r="BI243" i="1"/>
  <c r="BI244" i="1"/>
  <c r="BI245" i="1"/>
  <c r="BI246" i="1"/>
  <c r="BI251" i="1"/>
  <c r="BI252" i="1"/>
  <c r="BI253" i="1"/>
  <c r="BI254" i="1"/>
  <c r="BI259" i="1"/>
  <c r="BI260" i="1"/>
  <c r="BI261" i="1"/>
  <c r="BI262" i="1"/>
  <c r="BI267" i="1"/>
  <c r="BI268" i="1"/>
  <c r="BI269" i="1"/>
  <c r="BI270" i="1"/>
  <c r="BI275" i="1"/>
  <c r="BI276" i="1"/>
  <c r="BI2" i="1"/>
  <c r="BF16" i="1"/>
  <c r="BF17" i="1"/>
  <c r="BF18" i="1"/>
  <c r="BF19" i="1"/>
  <c r="BF20" i="1"/>
  <c r="BG20" i="1" s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G52" i="1" s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G68" i="1" s="1"/>
  <c r="BF69" i="1"/>
  <c r="BF70" i="1"/>
  <c r="BF71" i="1"/>
  <c r="BF72" i="1"/>
  <c r="BF73" i="1"/>
  <c r="BF74" i="1"/>
  <c r="BF75" i="1"/>
  <c r="BF76" i="1"/>
  <c r="BG76" i="1" s="1"/>
  <c r="BF77" i="1"/>
  <c r="BF78" i="1"/>
  <c r="BF79" i="1"/>
  <c r="BF80" i="1"/>
  <c r="BF81" i="1"/>
  <c r="BF82" i="1"/>
  <c r="BF83" i="1"/>
  <c r="BF84" i="1"/>
  <c r="BG84" i="1" s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G108" i="1" s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G124" i="1" s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G140" i="1" s="1"/>
  <c r="BF141" i="1"/>
  <c r="BF142" i="1"/>
  <c r="BF143" i="1"/>
  <c r="BF144" i="1"/>
  <c r="BF145" i="1"/>
  <c r="BF146" i="1"/>
  <c r="BF147" i="1"/>
  <c r="BF148" i="1"/>
  <c r="BG148" i="1" s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G180" i="1" s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G196" i="1" s="1"/>
  <c r="BF197" i="1"/>
  <c r="BF198" i="1"/>
  <c r="BF199" i="1"/>
  <c r="BF200" i="1"/>
  <c r="BF201" i="1"/>
  <c r="BF202" i="1"/>
  <c r="BF203" i="1"/>
  <c r="BF204" i="1"/>
  <c r="BG204" i="1" s="1"/>
  <c r="BF205" i="1"/>
  <c r="BF206" i="1"/>
  <c r="BF207" i="1"/>
  <c r="BF208" i="1"/>
  <c r="BF209" i="1"/>
  <c r="BF210" i="1"/>
  <c r="BF211" i="1"/>
  <c r="BF212" i="1"/>
  <c r="BG212" i="1" s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G236" i="1" s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G252" i="1" s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G268" i="1" s="1"/>
  <c r="BF269" i="1"/>
  <c r="BF270" i="1"/>
  <c r="BF271" i="1"/>
  <c r="BF272" i="1"/>
  <c r="BF273" i="1"/>
  <c r="BF274" i="1"/>
  <c r="BF275" i="1"/>
  <c r="BF276" i="1"/>
  <c r="BG276" i="1" s="1"/>
  <c r="BF277" i="1"/>
  <c r="BE2" i="1"/>
  <c r="BF2" i="1" s="1"/>
  <c r="BE15" i="1"/>
  <c r="BF15" i="1" s="1"/>
  <c r="BE14" i="1"/>
  <c r="BF14" i="1" s="1"/>
  <c r="BE13" i="1"/>
  <c r="BF13" i="1" s="1"/>
  <c r="BE12" i="1"/>
  <c r="BF12" i="1" s="1"/>
  <c r="BG12" i="1" s="1"/>
  <c r="BE11" i="1"/>
  <c r="BF11" i="1" s="1"/>
  <c r="BE10" i="1"/>
  <c r="BF10" i="1" s="1"/>
  <c r="BE9" i="1"/>
  <c r="BF9" i="1" s="1"/>
  <c r="BE8" i="1"/>
  <c r="BF8" i="1" s="1"/>
  <c r="BE7" i="1"/>
  <c r="BF7" i="1" s="1"/>
  <c r="BE6" i="1"/>
  <c r="BF6" i="1" s="1"/>
  <c r="BE5" i="1"/>
  <c r="BF5" i="1" s="1"/>
  <c r="BE4" i="1"/>
  <c r="BF4" i="1" s="1"/>
  <c r="BE3" i="1"/>
  <c r="BF3" i="1" s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" i="1"/>
  <c r="BC12" i="1"/>
  <c r="BA3" i="1"/>
  <c r="BA4" i="1"/>
  <c r="BC4" i="1" s="1"/>
  <c r="BA5" i="1"/>
  <c r="BC5" i="1" s="1"/>
  <c r="BA6" i="1"/>
  <c r="BA7" i="1"/>
  <c r="BA8" i="1"/>
  <c r="BC8" i="1" s="1"/>
  <c r="BA9" i="1"/>
  <c r="BC9" i="1" s="1"/>
  <c r="BA10" i="1"/>
  <c r="BC10" i="1" s="1"/>
  <c r="BA11" i="1"/>
  <c r="BA12" i="1"/>
  <c r="BA13" i="1"/>
  <c r="BC13" i="1" s="1"/>
  <c r="BA14" i="1"/>
  <c r="BA15" i="1"/>
  <c r="BA16" i="1"/>
  <c r="BC16" i="1" s="1"/>
  <c r="BA17" i="1"/>
  <c r="BC17" i="1" s="1"/>
  <c r="BA18" i="1"/>
  <c r="BC18" i="1" s="1"/>
  <c r="BA19" i="1"/>
  <c r="BA20" i="1"/>
  <c r="BC20" i="1" s="1"/>
  <c r="BA21" i="1"/>
  <c r="BC21" i="1" s="1"/>
  <c r="BA22" i="1"/>
  <c r="BA23" i="1"/>
  <c r="BA24" i="1"/>
  <c r="BC24" i="1" s="1"/>
  <c r="BA25" i="1"/>
  <c r="BC25" i="1" s="1"/>
  <c r="BA26" i="1"/>
  <c r="BC26" i="1" s="1"/>
  <c r="BA27" i="1"/>
  <c r="BA28" i="1"/>
  <c r="BC28" i="1" s="1"/>
  <c r="BA29" i="1"/>
  <c r="BC29" i="1" s="1"/>
  <c r="BA30" i="1"/>
  <c r="BA31" i="1"/>
  <c r="BA32" i="1"/>
  <c r="BC32" i="1" s="1"/>
  <c r="BA33" i="1"/>
  <c r="BC33" i="1" s="1"/>
  <c r="BA34" i="1"/>
  <c r="BC34" i="1" s="1"/>
  <c r="BA35" i="1"/>
  <c r="BA36" i="1"/>
  <c r="BC36" i="1" s="1"/>
  <c r="BA37" i="1"/>
  <c r="BC37" i="1" s="1"/>
  <c r="BA38" i="1"/>
  <c r="BA39" i="1"/>
  <c r="BA40" i="1"/>
  <c r="BC40" i="1" s="1"/>
  <c r="BA41" i="1"/>
  <c r="BC41" i="1" s="1"/>
  <c r="BA42" i="1"/>
  <c r="BC42" i="1" s="1"/>
  <c r="BA43" i="1"/>
  <c r="BA44" i="1"/>
  <c r="BC44" i="1" s="1"/>
  <c r="BA45" i="1"/>
  <c r="BC45" i="1" s="1"/>
  <c r="BA46" i="1"/>
  <c r="BA47" i="1"/>
  <c r="BA48" i="1"/>
  <c r="BC48" i="1" s="1"/>
  <c r="BA49" i="1"/>
  <c r="BC49" i="1" s="1"/>
  <c r="BA50" i="1"/>
  <c r="BC50" i="1" s="1"/>
  <c r="BA51" i="1"/>
  <c r="BA52" i="1"/>
  <c r="BC52" i="1" s="1"/>
  <c r="BA53" i="1"/>
  <c r="BC53" i="1" s="1"/>
  <c r="BA54" i="1"/>
  <c r="BA55" i="1"/>
  <c r="BA56" i="1"/>
  <c r="BC56" i="1" s="1"/>
  <c r="BA57" i="1"/>
  <c r="BC57" i="1" s="1"/>
  <c r="BA58" i="1"/>
  <c r="BC58" i="1" s="1"/>
  <c r="BA59" i="1"/>
  <c r="BA60" i="1"/>
  <c r="BC60" i="1" s="1"/>
  <c r="BA61" i="1"/>
  <c r="BC61" i="1" s="1"/>
  <c r="BA62" i="1"/>
  <c r="BA63" i="1"/>
  <c r="BA64" i="1"/>
  <c r="BC64" i="1" s="1"/>
  <c r="BA65" i="1"/>
  <c r="BC65" i="1" s="1"/>
  <c r="BA66" i="1"/>
  <c r="BC66" i="1" s="1"/>
  <c r="BA67" i="1"/>
  <c r="BA68" i="1"/>
  <c r="BC68" i="1" s="1"/>
  <c r="BA69" i="1"/>
  <c r="BC69" i="1" s="1"/>
  <c r="BA70" i="1"/>
  <c r="BA71" i="1"/>
  <c r="BA72" i="1"/>
  <c r="BC72" i="1" s="1"/>
  <c r="BA73" i="1"/>
  <c r="BC73" i="1" s="1"/>
  <c r="BA74" i="1"/>
  <c r="BC74" i="1" s="1"/>
  <c r="BA75" i="1"/>
  <c r="BA76" i="1"/>
  <c r="BC76" i="1" s="1"/>
  <c r="BA77" i="1"/>
  <c r="BC77" i="1" s="1"/>
  <c r="BA78" i="1"/>
  <c r="BA79" i="1"/>
  <c r="BA80" i="1"/>
  <c r="BC80" i="1" s="1"/>
  <c r="BA81" i="1"/>
  <c r="BC81" i="1" s="1"/>
  <c r="BA82" i="1"/>
  <c r="BC82" i="1" s="1"/>
  <c r="BA83" i="1"/>
  <c r="BA84" i="1"/>
  <c r="BC84" i="1" s="1"/>
  <c r="BA85" i="1"/>
  <c r="BC85" i="1" s="1"/>
  <c r="BA86" i="1"/>
  <c r="BA87" i="1"/>
  <c r="BA88" i="1"/>
  <c r="BC88" i="1" s="1"/>
  <c r="BA89" i="1"/>
  <c r="BC89" i="1" s="1"/>
  <c r="BA90" i="1"/>
  <c r="BC90" i="1" s="1"/>
  <c r="BA91" i="1"/>
  <c r="BA92" i="1"/>
  <c r="BC92" i="1" s="1"/>
  <c r="BA93" i="1"/>
  <c r="BC93" i="1" s="1"/>
  <c r="BA94" i="1"/>
  <c r="BA95" i="1"/>
  <c r="BA96" i="1"/>
  <c r="BC96" i="1" s="1"/>
  <c r="BA97" i="1"/>
  <c r="BC97" i="1" s="1"/>
  <c r="BA98" i="1"/>
  <c r="BC98" i="1" s="1"/>
  <c r="BA99" i="1"/>
  <c r="BA100" i="1"/>
  <c r="BC100" i="1" s="1"/>
  <c r="BA101" i="1"/>
  <c r="BC101" i="1" s="1"/>
  <c r="BA102" i="1"/>
  <c r="BA103" i="1"/>
  <c r="BA104" i="1"/>
  <c r="BC104" i="1" s="1"/>
  <c r="BA105" i="1"/>
  <c r="BC105" i="1" s="1"/>
  <c r="BA106" i="1"/>
  <c r="BC106" i="1" s="1"/>
  <c r="BA107" i="1"/>
  <c r="BA108" i="1"/>
  <c r="BC108" i="1" s="1"/>
  <c r="BA109" i="1"/>
  <c r="BC109" i="1" s="1"/>
  <c r="BA110" i="1"/>
  <c r="BA111" i="1"/>
  <c r="BA112" i="1"/>
  <c r="BC112" i="1" s="1"/>
  <c r="BA113" i="1"/>
  <c r="BC113" i="1" s="1"/>
  <c r="BA114" i="1"/>
  <c r="BC114" i="1" s="1"/>
  <c r="BA115" i="1"/>
  <c r="BA116" i="1"/>
  <c r="BC116" i="1" s="1"/>
  <c r="BA117" i="1"/>
  <c r="BC117" i="1" s="1"/>
  <c r="BA118" i="1"/>
  <c r="BA119" i="1"/>
  <c r="BA120" i="1"/>
  <c r="BC120" i="1" s="1"/>
  <c r="BA121" i="1"/>
  <c r="BC121" i="1" s="1"/>
  <c r="BA122" i="1"/>
  <c r="BC122" i="1" s="1"/>
  <c r="BA123" i="1"/>
  <c r="BA124" i="1"/>
  <c r="BC124" i="1" s="1"/>
  <c r="BA125" i="1"/>
  <c r="BC125" i="1" s="1"/>
  <c r="BA126" i="1"/>
  <c r="BA127" i="1"/>
  <c r="BA128" i="1"/>
  <c r="BC128" i="1" s="1"/>
  <c r="BA129" i="1"/>
  <c r="BC129" i="1" s="1"/>
  <c r="BA130" i="1"/>
  <c r="BC130" i="1" s="1"/>
  <c r="BA131" i="1"/>
  <c r="BA132" i="1"/>
  <c r="BC132" i="1" s="1"/>
  <c r="BA133" i="1"/>
  <c r="BC133" i="1" s="1"/>
  <c r="BA134" i="1"/>
  <c r="BA135" i="1"/>
  <c r="BA136" i="1"/>
  <c r="BC136" i="1" s="1"/>
  <c r="BA137" i="1"/>
  <c r="BC137" i="1" s="1"/>
  <c r="BA138" i="1"/>
  <c r="BC138" i="1" s="1"/>
  <c r="BA139" i="1"/>
  <c r="BA140" i="1"/>
  <c r="BC140" i="1" s="1"/>
  <c r="BA141" i="1"/>
  <c r="BC141" i="1" s="1"/>
  <c r="BA142" i="1"/>
  <c r="BA143" i="1"/>
  <c r="BA144" i="1"/>
  <c r="BC144" i="1" s="1"/>
  <c r="BA145" i="1"/>
  <c r="BC145" i="1" s="1"/>
  <c r="BA146" i="1"/>
  <c r="BC146" i="1" s="1"/>
  <c r="BA147" i="1"/>
  <c r="BA148" i="1"/>
  <c r="BC148" i="1" s="1"/>
  <c r="BA149" i="1"/>
  <c r="BC149" i="1" s="1"/>
  <c r="BA150" i="1"/>
  <c r="BA151" i="1"/>
  <c r="BA152" i="1"/>
  <c r="BC152" i="1" s="1"/>
  <c r="BA153" i="1"/>
  <c r="BC153" i="1" s="1"/>
  <c r="BA154" i="1"/>
  <c r="BC154" i="1" s="1"/>
  <c r="BA155" i="1"/>
  <c r="BA156" i="1"/>
  <c r="BC156" i="1" s="1"/>
  <c r="BA157" i="1"/>
  <c r="BC157" i="1" s="1"/>
  <c r="BA158" i="1"/>
  <c r="BA159" i="1"/>
  <c r="BA160" i="1"/>
  <c r="BC160" i="1" s="1"/>
  <c r="BA161" i="1"/>
  <c r="BC161" i="1" s="1"/>
  <c r="BA162" i="1"/>
  <c r="BC162" i="1" s="1"/>
  <c r="BA163" i="1"/>
  <c r="BA164" i="1"/>
  <c r="BC164" i="1" s="1"/>
  <c r="BA165" i="1"/>
  <c r="BC165" i="1" s="1"/>
  <c r="BA166" i="1"/>
  <c r="BA167" i="1"/>
  <c r="BA168" i="1"/>
  <c r="BC168" i="1" s="1"/>
  <c r="BA169" i="1"/>
  <c r="BC169" i="1" s="1"/>
  <c r="BA170" i="1"/>
  <c r="BC170" i="1" s="1"/>
  <c r="BA171" i="1"/>
  <c r="BA172" i="1"/>
  <c r="BC172" i="1" s="1"/>
  <c r="BA173" i="1"/>
  <c r="BC173" i="1" s="1"/>
  <c r="BA174" i="1"/>
  <c r="BA175" i="1"/>
  <c r="BA176" i="1"/>
  <c r="BC176" i="1" s="1"/>
  <c r="BA177" i="1"/>
  <c r="BC177" i="1" s="1"/>
  <c r="BA178" i="1"/>
  <c r="BC178" i="1" s="1"/>
  <c r="BA179" i="1"/>
  <c r="BA180" i="1"/>
  <c r="BC180" i="1" s="1"/>
  <c r="BA181" i="1"/>
  <c r="BC181" i="1" s="1"/>
  <c r="BA182" i="1"/>
  <c r="BA183" i="1"/>
  <c r="BA184" i="1"/>
  <c r="BC184" i="1" s="1"/>
  <c r="BA185" i="1"/>
  <c r="BC185" i="1" s="1"/>
  <c r="BA186" i="1"/>
  <c r="BC186" i="1" s="1"/>
  <c r="BA187" i="1"/>
  <c r="BA188" i="1"/>
  <c r="BC188" i="1" s="1"/>
  <c r="BA189" i="1"/>
  <c r="BC189" i="1" s="1"/>
  <c r="BA190" i="1"/>
  <c r="BA191" i="1"/>
  <c r="BA192" i="1"/>
  <c r="BC192" i="1" s="1"/>
  <c r="BA193" i="1"/>
  <c r="BC193" i="1" s="1"/>
  <c r="BA194" i="1"/>
  <c r="BC194" i="1" s="1"/>
  <c r="BA195" i="1"/>
  <c r="BA196" i="1"/>
  <c r="BC196" i="1" s="1"/>
  <c r="BA197" i="1"/>
  <c r="BC197" i="1" s="1"/>
  <c r="BA198" i="1"/>
  <c r="BA199" i="1"/>
  <c r="BA200" i="1"/>
  <c r="BC200" i="1" s="1"/>
  <c r="BA201" i="1"/>
  <c r="BC201" i="1" s="1"/>
  <c r="BA202" i="1"/>
  <c r="BC202" i="1" s="1"/>
  <c r="BA203" i="1"/>
  <c r="BA204" i="1"/>
  <c r="BC204" i="1" s="1"/>
  <c r="BA205" i="1"/>
  <c r="BC205" i="1" s="1"/>
  <c r="BA206" i="1"/>
  <c r="BA207" i="1"/>
  <c r="BA208" i="1"/>
  <c r="BC208" i="1" s="1"/>
  <c r="BA209" i="1"/>
  <c r="BC209" i="1" s="1"/>
  <c r="BA210" i="1"/>
  <c r="BC210" i="1" s="1"/>
  <c r="BA211" i="1"/>
  <c r="BA212" i="1"/>
  <c r="BC212" i="1" s="1"/>
  <c r="BA213" i="1"/>
  <c r="BC213" i="1" s="1"/>
  <c r="BA214" i="1"/>
  <c r="BA215" i="1"/>
  <c r="BA216" i="1"/>
  <c r="BC216" i="1" s="1"/>
  <c r="BA217" i="1"/>
  <c r="BC217" i="1" s="1"/>
  <c r="BA218" i="1"/>
  <c r="BC218" i="1" s="1"/>
  <c r="BA219" i="1"/>
  <c r="BA220" i="1"/>
  <c r="BC220" i="1" s="1"/>
  <c r="BA221" i="1"/>
  <c r="BC221" i="1" s="1"/>
  <c r="BA222" i="1"/>
  <c r="BA223" i="1"/>
  <c r="BA224" i="1"/>
  <c r="BC224" i="1" s="1"/>
  <c r="BA225" i="1"/>
  <c r="BC225" i="1" s="1"/>
  <c r="BA226" i="1"/>
  <c r="BC226" i="1" s="1"/>
  <c r="BA227" i="1"/>
  <c r="BA228" i="1"/>
  <c r="BC228" i="1" s="1"/>
  <c r="BA229" i="1"/>
  <c r="BC229" i="1" s="1"/>
  <c r="BA230" i="1"/>
  <c r="BA231" i="1"/>
  <c r="BA232" i="1"/>
  <c r="BC232" i="1" s="1"/>
  <c r="BA233" i="1"/>
  <c r="BC233" i="1" s="1"/>
  <c r="BA234" i="1"/>
  <c r="BC234" i="1" s="1"/>
  <c r="BA235" i="1"/>
  <c r="BA236" i="1"/>
  <c r="BC236" i="1" s="1"/>
  <c r="BA237" i="1"/>
  <c r="BC237" i="1" s="1"/>
  <c r="BA238" i="1"/>
  <c r="BA239" i="1"/>
  <c r="BA240" i="1"/>
  <c r="BC240" i="1" s="1"/>
  <c r="BA241" i="1"/>
  <c r="BC241" i="1" s="1"/>
  <c r="BA242" i="1"/>
  <c r="BC242" i="1" s="1"/>
  <c r="BA243" i="1"/>
  <c r="BA244" i="1"/>
  <c r="BC244" i="1" s="1"/>
  <c r="BA245" i="1"/>
  <c r="BG245" i="1" s="1"/>
  <c r="BA246" i="1"/>
  <c r="BA247" i="1"/>
  <c r="BA248" i="1"/>
  <c r="BC248" i="1" s="1"/>
  <c r="BA249" i="1"/>
  <c r="BC249" i="1" s="1"/>
  <c r="BA250" i="1"/>
  <c r="BC250" i="1" s="1"/>
  <c r="BA251" i="1"/>
  <c r="BA252" i="1"/>
  <c r="BC252" i="1" s="1"/>
  <c r="BA253" i="1"/>
  <c r="BC253" i="1" s="1"/>
  <c r="BA254" i="1"/>
  <c r="BA255" i="1"/>
  <c r="BA256" i="1"/>
  <c r="BC256" i="1" s="1"/>
  <c r="BA257" i="1"/>
  <c r="BC257" i="1" s="1"/>
  <c r="BA258" i="1"/>
  <c r="BC258" i="1" s="1"/>
  <c r="BA259" i="1"/>
  <c r="BA260" i="1"/>
  <c r="BC260" i="1" s="1"/>
  <c r="BA261" i="1"/>
  <c r="BC261" i="1" s="1"/>
  <c r="BA262" i="1"/>
  <c r="BA263" i="1"/>
  <c r="BA264" i="1"/>
  <c r="BC264" i="1" s="1"/>
  <c r="BA265" i="1"/>
  <c r="BC265" i="1" s="1"/>
  <c r="BA266" i="1"/>
  <c r="BC266" i="1" s="1"/>
  <c r="BA267" i="1"/>
  <c r="BA268" i="1"/>
  <c r="BC268" i="1" s="1"/>
  <c r="BA269" i="1"/>
  <c r="BC269" i="1" s="1"/>
  <c r="BA270" i="1"/>
  <c r="BA271" i="1"/>
  <c r="BA272" i="1"/>
  <c r="BC272" i="1" s="1"/>
  <c r="BA273" i="1"/>
  <c r="BC273" i="1" s="1"/>
  <c r="BA274" i="1"/>
  <c r="BC274" i="1" s="1"/>
  <c r="BA275" i="1"/>
  <c r="BA276" i="1"/>
  <c r="BC276" i="1" s="1"/>
  <c r="BA277" i="1"/>
  <c r="BC277" i="1" s="1"/>
  <c r="BA2" i="1"/>
  <c r="BG258" i="1" l="1"/>
  <c r="BG241" i="1"/>
  <c r="BG221" i="1"/>
  <c r="BG185" i="1"/>
  <c r="BG165" i="1"/>
  <c r="BG130" i="1"/>
  <c r="BG113" i="1"/>
  <c r="BG93" i="1"/>
  <c r="BG57" i="1"/>
  <c r="BG37" i="1"/>
  <c r="BC245" i="1"/>
  <c r="BG5" i="1"/>
  <c r="BG274" i="1"/>
  <c r="BG257" i="1"/>
  <c r="BG237" i="1"/>
  <c r="BG220" i="1"/>
  <c r="BG201" i="1"/>
  <c r="BG181" i="1"/>
  <c r="BG164" i="1"/>
  <c r="BG146" i="1"/>
  <c r="BG129" i="1"/>
  <c r="BG109" i="1"/>
  <c r="BG92" i="1"/>
  <c r="BG73" i="1"/>
  <c r="BG53" i="1"/>
  <c r="BG36" i="1"/>
  <c r="BG18" i="1"/>
  <c r="BG266" i="1"/>
  <c r="BG250" i="1"/>
  <c r="BG234" i="1"/>
  <c r="BG218" i="1"/>
  <c r="BG202" i="1"/>
  <c r="BG186" i="1"/>
  <c r="BG170" i="1"/>
  <c r="BG154" i="1"/>
  <c r="BG138" i="1"/>
  <c r="BG122" i="1"/>
  <c r="BG106" i="1"/>
  <c r="BG90" i="1"/>
  <c r="BG74" i="1"/>
  <c r="BG58" i="1"/>
  <c r="BG42" i="1"/>
  <c r="BG26" i="1"/>
  <c r="BG273" i="1"/>
  <c r="BG253" i="1"/>
  <c r="BG217" i="1"/>
  <c r="BG197" i="1"/>
  <c r="BG162" i="1"/>
  <c r="BG145" i="1"/>
  <c r="BG125" i="1"/>
  <c r="BG89" i="1"/>
  <c r="BG69" i="1"/>
  <c r="BG34" i="1"/>
  <c r="BG17" i="1"/>
  <c r="BG269" i="1"/>
  <c r="BG233" i="1"/>
  <c r="BG213" i="1"/>
  <c r="BG178" i="1"/>
  <c r="BG161" i="1"/>
  <c r="BG141" i="1"/>
  <c r="BG105" i="1"/>
  <c r="BG85" i="1"/>
  <c r="BG50" i="1"/>
  <c r="BG33" i="1"/>
  <c r="BG13" i="1"/>
  <c r="BG249" i="1"/>
  <c r="BG229" i="1"/>
  <c r="BG177" i="1"/>
  <c r="BG157" i="1"/>
  <c r="BG121" i="1"/>
  <c r="BG101" i="1"/>
  <c r="BG66" i="1"/>
  <c r="BG49" i="1"/>
  <c r="BG29" i="1"/>
  <c r="BG194" i="1"/>
  <c r="BG9" i="1"/>
  <c r="BG265" i="1"/>
  <c r="BG228" i="1"/>
  <c r="BG210" i="1"/>
  <c r="BG193" i="1"/>
  <c r="BG173" i="1"/>
  <c r="BG156" i="1"/>
  <c r="BG137" i="1"/>
  <c r="BG117" i="1"/>
  <c r="BG100" i="1"/>
  <c r="BG82" i="1"/>
  <c r="BG65" i="1"/>
  <c r="BG45" i="1"/>
  <c r="BG28" i="1"/>
  <c r="BG277" i="1"/>
  <c r="BG10" i="1"/>
  <c r="BG261" i="1"/>
  <c r="BG244" i="1"/>
  <c r="BG226" i="1"/>
  <c r="BG209" i="1"/>
  <c r="BG189" i="1"/>
  <c r="BG172" i="1"/>
  <c r="BG153" i="1"/>
  <c r="BG133" i="1"/>
  <c r="BG116" i="1"/>
  <c r="BG98" i="1"/>
  <c r="BG81" i="1"/>
  <c r="BG61" i="1"/>
  <c r="BG44" i="1"/>
  <c r="BG25" i="1"/>
  <c r="BG260" i="1"/>
  <c r="BG242" i="1"/>
  <c r="BG225" i="1"/>
  <c r="BG205" i="1"/>
  <c r="BG188" i="1"/>
  <c r="BG169" i="1"/>
  <c r="BG149" i="1"/>
  <c r="BG132" i="1"/>
  <c r="BG114" i="1"/>
  <c r="BG97" i="1"/>
  <c r="BG77" i="1"/>
  <c r="BG60" i="1"/>
  <c r="BG41" i="1"/>
  <c r="BG21" i="1"/>
  <c r="BC271" i="1"/>
  <c r="BG271" i="1"/>
  <c r="BC263" i="1"/>
  <c r="BG263" i="1"/>
  <c r="BC255" i="1"/>
  <c r="BG255" i="1"/>
  <c r="BC247" i="1"/>
  <c r="BG247" i="1"/>
  <c r="BC239" i="1"/>
  <c r="BG239" i="1"/>
  <c r="BC231" i="1"/>
  <c r="BG231" i="1"/>
  <c r="BC223" i="1"/>
  <c r="BG223" i="1"/>
  <c r="BC215" i="1"/>
  <c r="BG215" i="1"/>
  <c r="BC207" i="1"/>
  <c r="BG207" i="1"/>
  <c r="BC199" i="1"/>
  <c r="BG199" i="1"/>
  <c r="BC191" i="1"/>
  <c r="BG191" i="1"/>
  <c r="BC183" i="1"/>
  <c r="BG183" i="1"/>
  <c r="BC175" i="1"/>
  <c r="BG175" i="1"/>
  <c r="BC167" i="1"/>
  <c r="BG167" i="1"/>
  <c r="BC159" i="1"/>
  <c r="BG159" i="1"/>
  <c r="BC151" i="1"/>
  <c r="BG151" i="1"/>
  <c r="BC143" i="1"/>
  <c r="BG143" i="1"/>
  <c r="BC135" i="1"/>
  <c r="BG135" i="1"/>
  <c r="BC127" i="1"/>
  <c r="BG127" i="1"/>
  <c r="BC119" i="1"/>
  <c r="BG119" i="1"/>
  <c r="BC111" i="1"/>
  <c r="BG111" i="1"/>
  <c r="BC103" i="1"/>
  <c r="BG103" i="1"/>
  <c r="BC95" i="1"/>
  <c r="BG95" i="1"/>
  <c r="BC87" i="1"/>
  <c r="BG87" i="1"/>
  <c r="BC79" i="1"/>
  <c r="BG79" i="1"/>
  <c r="BC71" i="1"/>
  <c r="BG71" i="1"/>
  <c r="BC63" i="1"/>
  <c r="BG63" i="1"/>
  <c r="BC55" i="1"/>
  <c r="BG55" i="1"/>
  <c r="BC47" i="1"/>
  <c r="BG47" i="1"/>
  <c r="BC39" i="1"/>
  <c r="BG39" i="1"/>
  <c r="BC31" i="1"/>
  <c r="BG31" i="1"/>
  <c r="BC23" i="1"/>
  <c r="BG23" i="1"/>
  <c r="BC15" i="1"/>
  <c r="BG15" i="1"/>
  <c r="BC7" i="1"/>
  <c r="BG7" i="1"/>
  <c r="BC270" i="1"/>
  <c r="BG270" i="1"/>
  <c r="BC222" i="1"/>
  <c r="BG222" i="1"/>
  <c r="BC166" i="1"/>
  <c r="BG166" i="1"/>
  <c r="BC38" i="1"/>
  <c r="BG38" i="1"/>
  <c r="BC262" i="1"/>
  <c r="BG262" i="1"/>
  <c r="BC230" i="1"/>
  <c r="BG230" i="1"/>
  <c r="BC174" i="1"/>
  <c r="BG174" i="1"/>
  <c r="BC22" i="1"/>
  <c r="BG22" i="1"/>
  <c r="BC238" i="1"/>
  <c r="BG238" i="1"/>
  <c r="BC198" i="1"/>
  <c r="BG198" i="1"/>
  <c r="BC158" i="1"/>
  <c r="BG158" i="1"/>
  <c r="BC134" i="1"/>
  <c r="BG134" i="1"/>
  <c r="BC110" i="1"/>
  <c r="BG110" i="1"/>
  <c r="BC86" i="1"/>
  <c r="BG86" i="1"/>
  <c r="BC62" i="1"/>
  <c r="BG62" i="1"/>
  <c r="BC30" i="1"/>
  <c r="BG30" i="1"/>
  <c r="BC2" i="1"/>
  <c r="BG2" i="1"/>
  <c r="BC246" i="1"/>
  <c r="BG246" i="1"/>
  <c r="BC206" i="1"/>
  <c r="BG206" i="1"/>
  <c r="BC182" i="1"/>
  <c r="BG182" i="1"/>
  <c r="BC142" i="1"/>
  <c r="BG142" i="1"/>
  <c r="BC118" i="1"/>
  <c r="BG118" i="1"/>
  <c r="BC94" i="1"/>
  <c r="BG94" i="1"/>
  <c r="BC78" i="1"/>
  <c r="BG78" i="1"/>
  <c r="BC54" i="1"/>
  <c r="BG54" i="1"/>
  <c r="BC6" i="1"/>
  <c r="BG6" i="1"/>
  <c r="BC275" i="1"/>
  <c r="BG275" i="1"/>
  <c r="BC259" i="1"/>
  <c r="BG259" i="1"/>
  <c r="BC243" i="1"/>
  <c r="BG243" i="1"/>
  <c r="BC219" i="1"/>
  <c r="BG219" i="1"/>
  <c r="BC203" i="1"/>
  <c r="BG203" i="1"/>
  <c r="BC195" i="1"/>
  <c r="BG195" i="1"/>
  <c r="BC179" i="1"/>
  <c r="BG179" i="1"/>
  <c r="BC171" i="1"/>
  <c r="BG171" i="1"/>
  <c r="BC155" i="1"/>
  <c r="BG155" i="1"/>
  <c r="BC139" i="1"/>
  <c r="BG139" i="1"/>
  <c r="BC131" i="1"/>
  <c r="BG131" i="1"/>
  <c r="BC115" i="1"/>
  <c r="BG115" i="1"/>
  <c r="BC107" i="1"/>
  <c r="BG107" i="1"/>
  <c r="BC99" i="1"/>
  <c r="BG99" i="1"/>
  <c r="BC91" i="1"/>
  <c r="BG91" i="1"/>
  <c r="BC83" i="1"/>
  <c r="BG83" i="1"/>
  <c r="BC75" i="1"/>
  <c r="BG75" i="1"/>
  <c r="BC67" i="1"/>
  <c r="BG67" i="1"/>
  <c r="BC59" i="1"/>
  <c r="BG59" i="1"/>
  <c r="BC51" i="1"/>
  <c r="BG51" i="1"/>
  <c r="BC43" i="1"/>
  <c r="BG43" i="1"/>
  <c r="BC35" i="1"/>
  <c r="BG35" i="1"/>
  <c r="BC27" i="1"/>
  <c r="BG27" i="1"/>
  <c r="BC19" i="1"/>
  <c r="BG19" i="1"/>
  <c r="BC11" i="1"/>
  <c r="BG11" i="1"/>
  <c r="BC3" i="1"/>
  <c r="BG3" i="1"/>
  <c r="BC254" i="1"/>
  <c r="BG254" i="1"/>
  <c r="BC214" i="1"/>
  <c r="BG214" i="1"/>
  <c r="BC190" i="1"/>
  <c r="BG190" i="1"/>
  <c r="BC150" i="1"/>
  <c r="BG150" i="1"/>
  <c r="BC126" i="1"/>
  <c r="BG126" i="1"/>
  <c r="BC102" i="1"/>
  <c r="BG102" i="1"/>
  <c r="BC70" i="1"/>
  <c r="BG70" i="1"/>
  <c r="BC46" i="1"/>
  <c r="BG46" i="1"/>
  <c r="BC14" i="1"/>
  <c r="BG14" i="1"/>
  <c r="BC267" i="1"/>
  <c r="BG267" i="1"/>
  <c r="BC251" i="1"/>
  <c r="BG251" i="1"/>
  <c r="BC235" i="1"/>
  <c r="BG235" i="1"/>
  <c r="BC227" i="1"/>
  <c r="BG227" i="1"/>
  <c r="BC211" i="1"/>
  <c r="BG211" i="1"/>
  <c r="BC187" i="1"/>
  <c r="BG187" i="1"/>
  <c r="BC163" i="1"/>
  <c r="BG163" i="1"/>
  <c r="BC147" i="1"/>
  <c r="BG147" i="1"/>
  <c r="BC123" i="1"/>
  <c r="BG123" i="1"/>
  <c r="BG4" i="1"/>
  <c r="BG272" i="1"/>
  <c r="BG264" i="1"/>
  <c r="BG256" i="1"/>
  <c r="BG248" i="1"/>
  <c r="BG240" i="1"/>
  <c r="BG232" i="1"/>
  <c r="BG224" i="1"/>
  <c r="BG216" i="1"/>
  <c r="BG208" i="1"/>
  <c r="BG200" i="1"/>
  <c r="BG192" i="1"/>
  <c r="BG184" i="1"/>
  <c r="BG176" i="1"/>
  <c r="BG168" i="1"/>
  <c r="BG160" i="1"/>
  <c r="BG152" i="1"/>
  <c r="BG144" i="1"/>
  <c r="BG136" i="1"/>
  <c r="BG128" i="1"/>
  <c r="BG120" i="1"/>
  <c r="BG112" i="1"/>
  <c r="BG104" i="1"/>
  <c r="BG96" i="1"/>
  <c r="BG88" i="1"/>
  <c r="BG80" i="1"/>
  <c r="BG72" i="1"/>
  <c r="BG64" i="1"/>
  <c r="BG56" i="1"/>
  <c r="BG48" i="1"/>
  <c r="BG40" i="1"/>
  <c r="BG32" i="1"/>
  <c r="BG24" i="1"/>
  <c r="BG16" i="1"/>
  <c r="BG8" i="1"/>
</calcChain>
</file>

<file path=xl/sharedStrings.xml><?xml version="1.0" encoding="utf-8"?>
<sst xmlns="http://schemas.openxmlformats.org/spreadsheetml/2006/main" count="92" uniqueCount="83">
  <si>
    <t>Virginia</t>
  </si>
  <si>
    <t>Florida</t>
  </si>
  <si>
    <t>California</t>
  </si>
  <si>
    <t>New York</t>
  </si>
  <si>
    <t>New Jersey</t>
  </si>
  <si>
    <t>Oregon</t>
  </si>
  <si>
    <t>Arizona</t>
  </si>
  <si>
    <t>Washington</t>
  </si>
  <si>
    <t>Indiana</t>
  </si>
  <si>
    <t>Texas</t>
  </si>
  <si>
    <t>Wisconsin</t>
  </si>
  <si>
    <t>West Virginia</t>
  </si>
  <si>
    <t>Utah</t>
  </si>
  <si>
    <t>Pennsylvania</t>
  </si>
  <si>
    <t>North Carolina</t>
  </si>
  <si>
    <t>Massachusetts</t>
  </si>
  <si>
    <t>Nevada</t>
  </si>
  <si>
    <t>Rhode Island</t>
  </si>
  <si>
    <t>Colorado</t>
  </si>
  <si>
    <t>Michigan</t>
  </si>
  <si>
    <t>Hawaii</t>
  </si>
  <si>
    <t>Maryland</t>
  </si>
  <si>
    <t>the District of Columbia</t>
  </si>
  <si>
    <t>Minnesota</t>
  </si>
  <si>
    <t>Tennessee</t>
  </si>
  <si>
    <t>New Hampshire</t>
  </si>
  <si>
    <t>Kansas</t>
  </si>
  <si>
    <t>Ohio</t>
  </si>
  <si>
    <t>South Carolina</t>
  </si>
  <si>
    <t>Georgia</t>
  </si>
  <si>
    <t>Oklahoma</t>
  </si>
  <si>
    <t>New Mexico</t>
  </si>
  <si>
    <t>Iowa</t>
  </si>
  <si>
    <t>Missouri</t>
  </si>
  <si>
    <t>Illinois</t>
  </si>
  <si>
    <t>South Dakota</t>
  </si>
  <si>
    <t>Vermont</t>
  </si>
  <si>
    <t>Wyoming</t>
  </si>
  <si>
    <t>Montana</t>
  </si>
  <si>
    <t>Alabama</t>
  </si>
  <si>
    <t>Connecticut</t>
  </si>
  <si>
    <t>Delaware</t>
  </si>
  <si>
    <t>Idaho</t>
  </si>
  <si>
    <t>North Dakota</t>
  </si>
  <si>
    <t>Nebraska</t>
  </si>
  <si>
    <t>Mississippi</t>
  </si>
  <si>
    <t>Alaska</t>
  </si>
  <si>
    <t>Arkansas</t>
  </si>
  <si>
    <t>Louisiana</t>
  </si>
  <si>
    <t>Kentucky</t>
  </si>
  <si>
    <t>Maine</t>
  </si>
  <si>
    <t xml:space="preserve">Date </t>
  </si>
  <si>
    <t>Avg US Wages</t>
  </si>
  <si>
    <t>Ratio HV to Wages</t>
  </si>
  <si>
    <t xml:space="preserve">US AVG Home Value 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</si>
  <si>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</si>
  <si>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</si>
  <si>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</si>
  <si>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</si>
  <si>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</si>
  <si>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</si>
  <si>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GS10</t>
  </si>
  <si>
    <t>Market Yield on U.S. Treasury Securities at 10-Year Constant Maturity, Quoted on an Investment Basis, Percent, Monthly, Not Seasonally Adjusted</t>
  </si>
  <si>
    <t>Frequency: Monthly</t>
  </si>
  <si>
    <t>observation_date</t>
  </si>
  <si>
    <t>10 yr T</t>
  </si>
  <si>
    <t>MORTGAGE30US</t>
  </si>
  <si>
    <t>30-Year Fixed Rate Mortgage Average in the United States, Percent, Weekly, Not Seasonally Adjusted</t>
  </si>
  <si>
    <t>Frequency: Weekly, Ending Thursday</t>
  </si>
  <si>
    <t>30 yr M</t>
  </si>
  <si>
    <r>
      <t>Monthly principal and interest payment</t>
    </r>
    <r>
      <rPr>
        <sz val="13"/>
        <color rgb="FF212529"/>
        <rFont val="Arial"/>
        <family val="2"/>
      </rPr>
      <t> (P&amp;I) = median home price</t>
    </r>
    <r>
      <rPr>
        <b/>
        <sz val="13"/>
        <color rgb="FF212529"/>
        <rFont val="Arial"/>
        <family val="2"/>
      </rPr>
      <t> x</t>
    </r>
    <r>
      <rPr>
        <sz val="13"/>
        <color rgb="FF212529"/>
        <rFont val="Arial"/>
        <family val="2"/>
      </rPr>
      <t> 0.9 </t>
    </r>
    <r>
      <rPr>
        <b/>
        <sz val="13"/>
        <color rgb="FF212529"/>
        <rFont val="Arial"/>
        <family val="2"/>
      </rPr>
      <t>x</t>
    </r>
    <r>
      <rPr>
        <sz val="13"/>
        <color rgb="FF212529"/>
        <rFont val="Arial"/>
        <family val="2"/>
      </rPr>
      <t> (interest rate/12)/ (1-(1/ (1+interest rate/12)^360))</t>
    </r>
  </si>
  <si>
    <r>
      <t>Annual share of income </t>
    </r>
    <r>
      <rPr>
        <sz val="13"/>
        <color rgb="FF212529"/>
        <rFont val="Arial"/>
        <family val="2"/>
      </rPr>
      <t>=</t>
    </r>
    <r>
      <rPr>
        <b/>
        <sz val="13"/>
        <color rgb="FF212529"/>
        <rFont val="Arial"/>
        <family val="2"/>
      </rPr>
      <t> </t>
    </r>
    <r>
      <rPr>
        <sz val="13"/>
        <color rgb="FF212529"/>
        <rFont val="Arial"/>
        <family val="2"/>
      </rPr>
      <t>total annual cost/median household income</t>
    </r>
  </si>
  <si>
    <r>
      <t>Affordability threshold income (ATI)</t>
    </r>
    <r>
      <rPr>
        <sz val="13"/>
        <color rgb="FF212529"/>
        <rFont val="Arial"/>
        <family val="2"/>
      </rPr>
      <t> = total monthly cost </t>
    </r>
    <r>
      <rPr>
        <b/>
        <sz val="13"/>
        <color rgb="FF212529"/>
        <rFont val="Arial"/>
        <family val="2"/>
      </rPr>
      <t>x </t>
    </r>
    <r>
      <rPr>
        <sz val="13"/>
        <color rgb="FF212529"/>
        <rFont val="Arial"/>
        <family val="2"/>
      </rPr>
      <t>3.33</t>
    </r>
    <r>
      <rPr>
        <b/>
        <sz val="13"/>
        <color rgb="FF212529"/>
        <rFont val="Arial"/>
        <family val="2"/>
      </rPr>
      <t> x </t>
    </r>
    <r>
      <rPr>
        <sz val="13"/>
        <color rgb="FF212529"/>
        <rFont val="Arial"/>
        <family val="2"/>
      </rPr>
      <t>12</t>
    </r>
  </si>
  <si>
    <r>
      <t>Index value</t>
    </r>
    <r>
      <rPr>
        <sz val="13"/>
        <color rgb="FF212529"/>
        <rFont val="Arial"/>
        <family val="2"/>
      </rPr>
      <t> = (median income / ATI) </t>
    </r>
    <r>
      <rPr>
        <b/>
        <sz val="13"/>
        <color rgb="FF212529"/>
        <rFont val="Arial"/>
        <family val="2"/>
      </rPr>
      <t>x </t>
    </r>
    <r>
      <rPr>
        <sz val="13"/>
        <color rgb="FF212529"/>
        <rFont val="Arial"/>
        <family val="2"/>
      </rPr>
      <t>100</t>
    </r>
  </si>
  <si>
    <t xml:space="preserve">P&amp;I </t>
  </si>
  <si>
    <t xml:space="preserve">Converted Rate </t>
  </si>
  <si>
    <t>Annual Cost</t>
  </si>
  <si>
    <t>Total Payment</t>
  </si>
  <si>
    <r>
      <t>Total annual cost</t>
    </r>
    <r>
      <rPr>
        <sz val="13"/>
        <color rgb="FF212529"/>
        <rFont val="Arial"/>
        <family val="2"/>
      </rPr>
      <t> = total payment </t>
    </r>
    <r>
      <rPr>
        <b/>
        <sz val="13"/>
        <color rgb="FF212529"/>
        <rFont val="Arial"/>
        <family val="2"/>
      </rPr>
      <t>x</t>
    </r>
    <r>
      <rPr>
        <sz val="13"/>
        <color rgb="FF212529"/>
        <rFont val="Arial"/>
        <family val="2"/>
      </rPr>
      <t> 12</t>
    </r>
  </si>
  <si>
    <t>Annual Share of Income</t>
  </si>
  <si>
    <t xml:space="preserve">Total Payment = P&amp;I + .Property Value *1.75  as estimate for average PMI, Insurance and Taxes </t>
  </si>
  <si>
    <t xml:space="preserve">ATI 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</si>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</sst>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7" formatCode="#,##0_ ;\-#,##0\ "/>
    <numFmt numFmtId="169" formatCode="&quot;$&quot;#,##0"/>
    <numFmt numFmtId="174" formatCode="0.0000"/>
    <numFmt numFmtId="175" formatCode="yyyy\-mm\-dd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Arial"/>
      <family val="2"/>
    </font>
    <font>
      <vertAlign val="superscript"/>
      <sz val="10"/>
      <name val="Verdana"/>
      <family val="2"/>
    </font>
    <font>
      <sz val="10"/>
      <name val="Arial"/>
      <family val="2"/>
    </font>
    <font>
      <sz val="13"/>
      <color rgb="FF212529"/>
      <name val="Arial"/>
      <family val="2"/>
    </font>
    <font>
      <b/>
      <sz val="13"/>
      <color rgb="FF21252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67" fontId="18" fillId="0" borderId="10" xfId="0" applyNumberFormat="1" applyFont="1" applyBorder="1" applyAlignment="1">
      <alignment horizontal="right"/>
    </xf>
    <xf numFmtId="0" fontId="19" fillId="0" borderId="11" xfId="0" applyFont="1" applyBorder="1" applyAlignment="1">
      <alignment horizontal="left" wrapText="1"/>
    </xf>
    <xf numFmtId="169" fontId="0" fillId="0" borderId="0" xfId="0" applyNumberFormat="1"/>
    <xf numFmtId="174" fontId="0" fillId="0" borderId="0" xfId="0" applyNumberFormat="1" applyAlignment="1"/>
    <xf numFmtId="175" fontId="0" fillId="0" borderId="0" xfId="0" applyNumberFormat="1"/>
    <xf numFmtId="2" fontId="0" fillId="0" borderId="0" xfId="0" applyNumberFormat="1"/>
    <xf numFmtId="2" fontId="20" fillId="0" borderId="0" xfId="0" applyNumberFormat="1" applyFont="1"/>
    <xf numFmtId="0" fontId="22" fillId="0" borderId="0" xfId="0" applyFont="1"/>
    <xf numFmtId="9" fontId="0" fillId="0" borderId="0" xfId="2" applyFont="1"/>
    <xf numFmtId="174" fontId="0" fillId="0" borderId="0" xfId="0" applyNumberFormat="1"/>
    <xf numFmtId="44" fontId="0" fillId="0" borderId="0" xfId="1" applyFont="1"/>
    <xf numFmtId="0" fontId="0" fillId="0" borderId="0" xfId="0" applyAlignment="1">
      <alignment horizontal="center" vertical="center"/>
    </xf>
    <xf numFmtId="0" fontId="19" fillId="0" borderId="12" xfId="0" applyFont="1" applyBorder="1" applyAlignment="1">
      <alignment horizontal="left" wrapText="1"/>
    </xf>
    <xf numFmtId="44" fontId="0" fillId="0" borderId="0" xfId="0" applyNumberFormat="1"/>
    <xf numFmtId="1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'Base Sheet'!$B$1</c:f>
              <c:strCache>
                <c:ptCount val="1"/>
                <c:pt idx="0">
                  <c:v>Virginia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Sheet'!$B$2:$B$277</c:f>
            </c:numRef>
          </c:val>
          <c:extLst>
            <c:ext xmlns:c16="http://schemas.microsoft.com/office/drawing/2014/chart" uri="{C3380CC4-5D6E-409C-BE32-E72D297353CC}">
              <c16:uniqueId val="{00000000-14B9-D943-914D-930F229BA36D}"/>
            </c:ext>
          </c:extLst>
        </c:ser>
        <c:ser>
          <c:idx val="1"/>
          <c:order val="1"/>
          <c:tx>
            <c:strRef>
              <c:f>'Base Sheet'!$C$1</c:f>
              <c:strCache>
                <c:ptCount val="1"/>
                <c:pt idx="0">
                  <c:v>Florida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Sheet'!$C$2:$C$277</c:f>
            </c:numRef>
          </c:val>
          <c:extLst>
            <c:ext xmlns:c16="http://schemas.microsoft.com/office/drawing/2014/chart" uri="{C3380CC4-5D6E-409C-BE32-E72D297353CC}">
              <c16:uniqueId val="{00000001-14B9-D943-914D-930F229BA36D}"/>
            </c:ext>
          </c:extLst>
        </c:ser>
        <c:ser>
          <c:idx val="2"/>
          <c:order val="2"/>
          <c:tx>
            <c:strRef>
              <c:f>'Base Sheet'!$D$1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Sheet'!$D$2:$D$277</c:f>
            </c:numRef>
          </c:val>
          <c:extLst>
            <c:ext xmlns:c16="http://schemas.microsoft.com/office/drawing/2014/chart" uri="{C3380CC4-5D6E-409C-BE32-E72D297353CC}">
              <c16:uniqueId val="{00000002-14B9-D943-914D-930F229BA36D}"/>
            </c:ext>
          </c:extLst>
        </c:ser>
        <c:ser>
          <c:idx val="3"/>
          <c:order val="3"/>
          <c:tx>
            <c:strRef>
              <c:f>'Base Sheet'!$E$1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Sheet'!$E$2:$E$277</c:f>
            </c:numRef>
          </c:val>
          <c:extLst>
            <c:ext xmlns:c16="http://schemas.microsoft.com/office/drawing/2014/chart" uri="{C3380CC4-5D6E-409C-BE32-E72D297353CC}">
              <c16:uniqueId val="{00000003-14B9-D943-914D-930F229BA36D}"/>
            </c:ext>
          </c:extLst>
        </c:ser>
        <c:ser>
          <c:idx val="4"/>
          <c:order val="4"/>
          <c:tx>
            <c:strRef>
              <c:f>'Base Sheet'!$F$1</c:f>
              <c:strCache>
                <c:ptCount val="1"/>
                <c:pt idx="0">
                  <c:v>New Jersey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Sheet'!$F$2:$F$277</c:f>
            </c:numRef>
          </c:val>
          <c:extLst>
            <c:ext xmlns:c16="http://schemas.microsoft.com/office/drawing/2014/chart" uri="{C3380CC4-5D6E-409C-BE32-E72D297353CC}">
              <c16:uniqueId val="{00000004-14B9-D943-914D-930F229BA36D}"/>
            </c:ext>
          </c:extLst>
        </c:ser>
        <c:ser>
          <c:idx val="5"/>
          <c:order val="5"/>
          <c:tx>
            <c:strRef>
              <c:f>'Base Sheet'!$G$1</c:f>
              <c:strCache>
                <c:ptCount val="1"/>
                <c:pt idx="0">
                  <c:v>Oregon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Sheet'!$G$2:$G$277</c:f>
            </c:numRef>
          </c:val>
          <c:extLst>
            <c:ext xmlns:c16="http://schemas.microsoft.com/office/drawing/2014/chart" uri="{C3380CC4-5D6E-409C-BE32-E72D297353CC}">
              <c16:uniqueId val="{00000005-14B9-D943-914D-930F229BA36D}"/>
            </c:ext>
          </c:extLst>
        </c:ser>
        <c:ser>
          <c:idx val="6"/>
          <c:order val="6"/>
          <c:tx>
            <c:strRef>
              <c:f>'Base Sheet'!$H$1</c:f>
              <c:strCache>
                <c:ptCount val="1"/>
                <c:pt idx="0">
                  <c:v>Arizona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Sheet'!$H$2:$H$277</c:f>
            </c:numRef>
          </c:val>
          <c:extLst>
            <c:ext xmlns:c16="http://schemas.microsoft.com/office/drawing/2014/chart" uri="{C3380CC4-5D6E-409C-BE32-E72D297353CC}">
              <c16:uniqueId val="{00000006-14B9-D943-914D-930F229BA36D}"/>
            </c:ext>
          </c:extLst>
        </c:ser>
        <c:ser>
          <c:idx val="7"/>
          <c:order val="7"/>
          <c:tx>
            <c:strRef>
              <c:f>'Base Sheet'!$I$1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Sheet'!$I$2:$I$277</c:f>
            </c:numRef>
          </c:val>
          <c:extLst>
            <c:ext xmlns:c16="http://schemas.microsoft.com/office/drawing/2014/chart" uri="{C3380CC4-5D6E-409C-BE32-E72D297353CC}">
              <c16:uniqueId val="{00000007-14B9-D943-914D-930F229BA36D}"/>
            </c:ext>
          </c:extLst>
        </c:ser>
        <c:ser>
          <c:idx val="8"/>
          <c:order val="8"/>
          <c:tx>
            <c:strRef>
              <c:f>'Base Sheet'!$J$1</c:f>
              <c:strCache>
                <c:ptCount val="1"/>
                <c:pt idx="0">
                  <c:v>Indiana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Sheet'!$J$2:$J$277</c:f>
            </c:numRef>
          </c:val>
          <c:extLst>
            <c:ext xmlns:c16="http://schemas.microsoft.com/office/drawing/2014/chart" uri="{C3380CC4-5D6E-409C-BE32-E72D297353CC}">
              <c16:uniqueId val="{00000008-14B9-D943-914D-930F229BA36D}"/>
            </c:ext>
          </c:extLst>
        </c:ser>
        <c:ser>
          <c:idx val="9"/>
          <c:order val="9"/>
          <c:tx>
            <c:strRef>
              <c:f>'Base Sheet'!$K$1</c:f>
              <c:strCache>
                <c:ptCount val="1"/>
                <c:pt idx="0">
                  <c:v>Texas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Sheet'!$K$2:$K$277</c:f>
            </c:numRef>
          </c:val>
          <c:extLst>
            <c:ext xmlns:c16="http://schemas.microsoft.com/office/drawing/2014/chart" uri="{C3380CC4-5D6E-409C-BE32-E72D297353CC}">
              <c16:uniqueId val="{00000009-14B9-D943-914D-930F229BA36D}"/>
            </c:ext>
          </c:extLst>
        </c:ser>
        <c:ser>
          <c:idx val="10"/>
          <c:order val="10"/>
          <c:tx>
            <c:strRef>
              <c:f>'Base Sheet'!$L$1</c:f>
              <c:strCache>
                <c:ptCount val="1"/>
                <c:pt idx="0">
                  <c:v>Wisconsin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Sheet'!$L$2:$L$277</c:f>
            </c:numRef>
          </c:val>
          <c:extLst>
            <c:ext xmlns:c16="http://schemas.microsoft.com/office/drawing/2014/chart" uri="{C3380CC4-5D6E-409C-BE32-E72D297353CC}">
              <c16:uniqueId val="{0000000A-14B9-D943-914D-930F229BA36D}"/>
            </c:ext>
          </c:extLst>
        </c:ser>
        <c:ser>
          <c:idx val="11"/>
          <c:order val="11"/>
          <c:tx>
            <c:strRef>
              <c:f>'Base Sheet'!$M$1</c:f>
              <c:strCache>
                <c:ptCount val="1"/>
                <c:pt idx="0">
                  <c:v>West Virginia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Sheet'!$M$2:$M$277</c:f>
            </c:numRef>
          </c:val>
          <c:extLst>
            <c:ext xmlns:c16="http://schemas.microsoft.com/office/drawing/2014/chart" uri="{C3380CC4-5D6E-409C-BE32-E72D297353CC}">
              <c16:uniqueId val="{0000000B-14B9-D943-914D-930F229BA36D}"/>
            </c:ext>
          </c:extLst>
        </c:ser>
        <c:ser>
          <c:idx val="12"/>
          <c:order val="12"/>
          <c:tx>
            <c:strRef>
              <c:f>'Base Sheet'!$N$1</c:f>
              <c:strCache>
                <c:ptCount val="1"/>
                <c:pt idx="0">
                  <c:v>Utah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Sheet'!$N$2:$N$277</c:f>
            </c:numRef>
          </c:val>
          <c:extLst>
            <c:ext xmlns:c16="http://schemas.microsoft.com/office/drawing/2014/chart" uri="{C3380CC4-5D6E-409C-BE32-E72D297353CC}">
              <c16:uniqueId val="{0000000C-14B9-D943-914D-930F229BA36D}"/>
            </c:ext>
          </c:extLst>
        </c:ser>
        <c:ser>
          <c:idx val="13"/>
          <c:order val="13"/>
          <c:tx>
            <c:strRef>
              <c:f>'Base Sheet'!$O$1</c:f>
              <c:strCache>
                <c:ptCount val="1"/>
                <c:pt idx="0">
                  <c:v>Pennsylvania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Sheet'!$O$2:$O$277</c:f>
            </c:numRef>
          </c:val>
          <c:extLst>
            <c:ext xmlns:c16="http://schemas.microsoft.com/office/drawing/2014/chart" uri="{C3380CC4-5D6E-409C-BE32-E72D297353CC}">
              <c16:uniqueId val="{0000000D-14B9-D943-914D-930F229BA36D}"/>
            </c:ext>
          </c:extLst>
        </c:ser>
        <c:ser>
          <c:idx val="14"/>
          <c:order val="14"/>
          <c:tx>
            <c:strRef>
              <c:f>'Base Sheet'!$P$1</c:f>
              <c:strCache>
                <c:ptCount val="1"/>
                <c:pt idx="0">
                  <c:v>North Carolina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Sheet'!$P$2:$P$277</c:f>
            </c:numRef>
          </c:val>
          <c:extLst>
            <c:ext xmlns:c16="http://schemas.microsoft.com/office/drawing/2014/chart" uri="{C3380CC4-5D6E-409C-BE32-E72D297353CC}">
              <c16:uniqueId val="{0000000E-14B9-D943-914D-930F229BA36D}"/>
            </c:ext>
          </c:extLst>
        </c:ser>
        <c:ser>
          <c:idx val="15"/>
          <c:order val="15"/>
          <c:tx>
            <c:strRef>
              <c:f>'Base Sheet'!$Q$1</c:f>
              <c:strCache>
                <c:ptCount val="1"/>
                <c:pt idx="0">
                  <c:v>Massachusetts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Sheet'!$Q$2:$Q$277</c:f>
            </c:numRef>
          </c:val>
          <c:extLst>
            <c:ext xmlns:c16="http://schemas.microsoft.com/office/drawing/2014/chart" uri="{C3380CC4-5D6E-409C-BE32-E72D297353CC}">
              <c16:uniqueId val="{0000000F-14B9-D943-914D-930F229BA36D}"/>
            </c:ext>
          </c:extLst>
        </c:ser>
        <c:ser>
          <c:idx val="16"/>
          <c:order val="16"/>
          <c:tx>
            <c:strRef>
              <c:f>'Base Sheet'!$R$1</c:f>
              <c:strCache>
                <c:ptCount val="1"/>
                <c:pt idx="0">
                  <c:v>Nevada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Sheet'!$R$2:$R$277</c:f>
            </c:numRef>
          </c:val>
          <c:extLst>
            <c:ext xmlns:c16="http://schemas.microsoft.com/office/drawing/2014/chart" uri="{C3380CC4-5D6E-409C-BE32-E72D297353CC}">
              <c16:uniqueId val="{00000010-14B9-D943-914D-930F229BA36D}"/>
            </c:ext>
          </c:extLst>
        </c:ser>
        <c:ser>
          <c:idx val="17"/>
          <c:order val="17"/>
          <c:tx>
            <c:strRef>
              <c:f>'Base Sheet'!$S$1</c:f>
              <c:strCache>
                <c:ptCount val="1"/>
                <c:pt idx="0">
                  <c:v>Rhode Island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Sheet'!$S$2:$S$277</c:f>
            </c:numRef>
          </c:val>
          <c:extLst>
            <c:ext xmlns:c16="http://schemas.microsoft.com/office/drawing/2014/chart" uri="{C3380CC4-5D6E-409C-BE32-E72D297353CC}">
              <c16:uniqueId val="{00000011-14B9-D943-914D-930F229BA36D}"/>
            </c:ext>
          </c:extLst>
        </c:ser>
        <c:ser>
          <c:idx val="18"/>
          <c:order val="18"/>
          <c:tx>
            <c:strRef>
              <c:f>'Base Sheet'!$T$1</c:f>
              <c:strCache>
                <c:ptCount val="1"/>
                <c:pt idx="0">
                  <c:v>Colorado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Sheet'!$T$2:$T$277</c:f>
            </c:numRef>
          </c:val>
          <c:extLst>
            <c:ext xmlns:c16="http://schemas.microsoft.com/office/drawing/2014/chart" uri="{C3380CC4-5D6E-409C-BE32-E72D297353CC}">
              <c16:uniqueId val="{00000012-14B9-D943-914D-930F229BA36D}"/>
            </c:ext>
          </c:extLst>
        </c:ser>
        <c:ser>
          <c:idx val="19"/>
          <c:order val="19"/>
          <c:tx>
            <c:strRef>
              <c:f>'Base Sheet'!$U$1</c:f>
              <c:strCache>
                <c:ptCount val="1"/>
                <c:pt idx="0">
                  <c:v>Michigan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Sheet'!$U$2:$U$277</c:f>
            </c:numRef>
          </c:val>
          <c:extLst>
            <c:ext xmlns:c16="http://schemas.microsoft.com/office/drawing/2014/chart" uri="{C3380CC4-5D6E-409C-BE32-E72D297353CC}">
              <c16:uniqueId val="{00000013-14B9-D943-914D-930F229BA36D}"/>
            </c:ext>
          </c:extLst>
        </c:ser>
        <c:ser>
          <c:idx val="20"/>
          <c:order val="20"/>
          <c:tx>
            <c:strRef>
              <c:f>'Base Sheet'!$V$1</c:f>
              <c:strCache>
                <c:ptCount val="1"/>
                <c:pt idx="0">
                  <c:v>Hawaii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Sheet'!$V$2:$V$277</c:f>
            </c:numRef>
          </c:val>
          <c:extLst>
            <c:ext xmlns:c16="http://schemas.microsoft.com/office/drawing/2014/chart" uri="{C3380CC4-5D6E-409C-BE32-E72D297353CC}">
              <c16:uniqueId val="{00000014-14B9-D943-914D-930F229BA36D}"/>
            </c:ext>
          </c:extLst>
        </c:ser>
        <c:ser>
          <c:idx val="21"/>
          <c:order val="21"/>
          <c:tx>
            <c:strRef>
              <c:f>'Base Sheet'!$W$1</c:f>
              <c:strCache>
                <c:ptCount val="1"/>
                <c:pt idx="0">
                  <c:v>Maryland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Sheet'!$W$2:$W$277</c:f>
            </c:numRef>
          </c:val>
          <c:extLst>
            <c:ext xmlns:c16="http://schemas.microsoft.com/office/drawing/2014/chart" uri="{C3380CC4-5D6E-409C-BE32-E72D297353CC}">
              <c16:uniqueId val="{00000015-14B9-D943-914D-930F229BA36D}"/>
            </c:ext>
          </c:extLst>
        </c:ser>
        <c:ser>
          <c:idx val="22"/>
          <c:order val="22"/>
          <c:tx>
            <c:strRef>
              <c:f>'Base Sheet'!$X$1</c:f>
              <c:strCache>
                <c:ptCount val="1"/>
                <c:pt idx="0">
                  <c:v>the District of Columbia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Sheet'!$X$2:$X$277</c:f>
            </c:numRef>
          </c:val>
          <c:extLst>
            <c:ext xmlns:c16="http://schemas.microsoft.com/office/drawing/2014/chart" uri="{C3380CC4-5D6E-409C-BE32-E72D297353CC}">
              <c16:uniqueId val="{00000016-14B9-D943-914D-930F229BA36D}"/>
            </c:ext>
          </c:extLst>
        </c:ser>
        <c:ser>
          <c:idx val="23"/>
          <c:order val="23"/>
          <c:tx>
            <c:strRef>
              <c:f>'Base Sheet'!$Y$1</c:f>
              <c:strCache>
                <c:ptCount val="1"/>
                <c:pt idx="0">
                  <c:v>Minnesota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Sheet'!$Y$2:$Y$277</c:f>
            </c:numRef>
          </c:val>
          <c:extLst>
            <c:ext xmlns:c16="http://schemas.microsoft.com/office/drawing/2014/chart" uri="{C3380CC4-5D6E-409C-BE32-E72D297353CC}">
              <c16:uniqueId val="{00000017-14B9-D943-914D-930F229BA36D}"/>
            </c:ext>
          </c:extLst>
        </c:ser>
        <c:ser>
          <c:idx val="24"/>
          <c:order val="24"/>
          <c:tx>
            <c:strRef>
              <c:f>'Base Sheet'!$Z$1</c:f>
              <c:strCache>
                <c:ptCount val="1"/>
                <c:pt idx="0">
                  <c:v>Tennessee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Sheet'!$Z$2:$Z$277</c:f>
            </c:numRef>
          </c:val>
          <c:extLst>
            <c:ext xmlns:c16="http://schemas.microsoft.com/office/drawing/2014/chart" uri="{C3380CC4-5D6E-409C-BE32-E72D297353CC}">
              <c16:uniqueId val="{00000018-14B9-D943-914D-930F229BA36D}"/>
            </c:ext>
          </c:extLst>
        </c:ser>
        <c:ser>
          <c:idx val="25"/>
          <c:order val="25"/>
          <c:tx>
            <c:strRef>
              <c:f>'Base Sheet'!$AA$1</c:f>
              <c:strCache>
                <c:ptCount val="1"/>
                <c:pt idx="0">
                  <c:v>New Hampshire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Sheet'!$AA$2:$AA$277</c:f>
            </c:numRef>
          </c:val>
          <c:extLst>
            <c:ext xmlns:c16="http://schemas.microsoft.com/office/drawing/2014/chart" uri="{C3380CC4-5D6E-409C-BE32-E72D297353CC}">
              <c16:uniqueId val="{00000019-14B9-D943-914D-930F229BA36D}"/>
            </c:ext>
          </c:extLst>
        </c:ser>
        <c:ser>
          <c:idx val="26"/>
          <c:order val="26"/>
          <c:tx>
            <c:strRef>
              <c:f>'Base Sheet'!$AB$1</c:f>
              <c:strCache>
                <c:ptCount val="1"/>
                <c:pt idx="0">
                  <c:v>Kansas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Sheet'!$AB$2:$AB$277</c:f>
            </c:numRef>
          </c:val>
          <c:extLst>
            <c:ext xmlns:c16="http://schemas.microsoft.com/office/drawing/2014/chart" uri="{C3380CC4-5D6E-409C-BE32-E72D297353CC}">
              <c16:uniqueId val="{0000001A-14B9-D943-914D-930F229BA36D}"/>
            </c:ext>
          </c:extLst>
        </c:ser>
        <c:ser>
          <c:idx val="27"/>
          <c:order val="27"/>
          <c:tx>
            <c:strRef>
              <c:f>'Base Sheet'!$AC$1</c:f>
              <c:strCache>
                <c:ptCount val="1"/>
                <c:pt idx="0">
                  <c:v>Ohio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Sheet'!$AC$2:$AC$277</c:f>
            </c:numRef>
          </c:val>
          <c:extLst>
            <c:ext xmlns:c16="http://schemas.microsoft.com/office/drawing/2014/chart" uri="{C3380CC4-5D6E-409C-BE32-E72D297353CC}">
              <c16:uniqueId val="{0000001B-14B9-D943-914D-930F229BA36D}"/>
            </c:ext>
          </c:extLst>
        </c:ser>
        <c:ser>
          <c:idx val="28"/>
          <c:order val="28"/>
          <c:tx>
            <c:strRef>
              <c:f>'Base Sheet'!$AD$1</c:f>
              <c:strCache>
                <c:ptCount val="1"/>
                <c:pt idx="0">
                  <c:v>South Carolina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Sheet'!$AD$2:$AD$277</c:f>
            </c:numRef>
          </c:val>
          <c:extLst>
            <c:ext xmlns:c16="http://schemas.microsoft.com/office/drawing/2014/chart" uri="{C3380CC4-5D6E-409C-BE32-E72D297353CC}">
              <c16:uniqueId val="{0000001C-14B9-D943-914D-930F229BA36D}"/>
            </c:ext>
          </c:extLst>
        </c:ser>
        <c:ser>
          <c:idx val="29"/>
          <c:order val="29"/>
          <c:tx>
            <c:strRef>
              <c:f>'Base Sheet'!$AE$1</c:f>
              <c:strCache>
                <c:ptCount val="1"/>
                <c:pt idx="0">
                  <c:v>Georgia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Sheet'!$AE$2:$AE$277</c:f>
            </c:numRef>
          </c:val>
          <c:extLst>
            <c:ext xmlns:c16="http://schemas.microsoft.com/office/drawing/2014/chart" uri="{C3380CC4-5D6E-409C-BE32-E72D297353CC}">
              <c16:uniqueId val="{0000001D-14B9-D943-914D-930F229BA36D}"/>
            </c:ext>
          </c:extLst>
        </c:ser>
        <c:ser>
          <c:idx val="30"/>
          <c:order val="30"/>
          <c:tx>
            <c:strRef>
              <c:f>'Base Sheet'!$AF$1</c:f>
              <c:strCache>
                <c:ptCount val="1"/>
                <c:pt idx="0">
                  <c:v>Oklahoma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Sheet'!$AF$2:$AF$277</c:f>
            </c:numRef>
          </c:val>
          <c:extLst>
            <c:ext xmlns:c16="http://schemas.microsoft.com/office/drawing/2014/chart" uri="{C3380CC4-5D6E-409C-BE32-E72D297353CC}">
              <c16:uniqueId val="{0000001E-14B9-D943-914D-930F229BA36D}"/>
            </c:ext>
          </c:extLst>
        </c:ser>
        <c:ser>
          <c:idx val="31"/>
          <c:order val="31"/>
          <c:tx>
            <c:strRef>
              <c:f>'Base Sheet'!$AG$1</c:f>
              <c:strCache>
                <c:ptCount val="1"/>
                <c:pt idx="0">
                  <c:v>New Mexico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Sheet'!$AG$2:$AG$277</c:f>
            </c:numRef>
          </c:val>
          <c:extLst>
            <c:ext xmlns:c16="http://schemas.microsoft.com/office/drawing/2014/chart" uri="{C3380CC4-5D6E-409C-BE32-E72D297353CC}">
              <c16:uniqueId val="{0000001F-14B9-D943-914D-930F229BA36D}"/>
            </c:ext>
          </c:extLst>
        </c:ser>
        <c:ser>
          <c:idx val="32"/>
          <c:order val="32"/>
          <c:tx>
            <c:strRef>
              <c:f>'Base Sheet'!$AH$1</c:f>
              <c:strCache>
                <c:ptCount val="1"/>
                <c:pt idx="0">
                  <c:v>Iowa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Sheet'!$AH$2:$AH$277</c:f>
            </c:numRef>
          </c:val>
          <c:extLst>
            <c:ext xmlns:c16="http://schemas.microsoft.com/office/drawing/2014/chart" uri="{C3380CC4-5D6E-409C-BE32-E72D297353CC}">
              <c16:uniqueId val="{00000020-14B9-D943-914D-930F229BA36D}"/>
            </c:ext>
          </c:extLst>
        </c:ser>
        <c:ser>
          <c:idx val="33"/>
          <c:order val="33"/>
          <c:tx>
            <c:strRef>
              <c:f>'Base Sheet'!$AI$1</c:f>
              <c:strCache>
                <c:ptCount val="1"/>
                <c:pt idx="0">
                  <c:v>Missouri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Sheet'!$AI$2:$AI$277</c:f>
            </c:numRef>
          </c:val>
          <c:extLst>
            <c:ext xmlns:c16="http://schemas.microsoft.com/office/drawing/2014/chart" uri="{C3380CC4-5D6E-409C-BE32-E72D297353CC}">
              <c16:uniqueId val="{00000021-14B9-D943-914D-930F229BA36D}"/>
            </c:ext>
          </c:extLst>
        </c:ser>
        <c:ser>
          <c:idx val="34"/>
          <c:order val="34"/>
          <c:tx>
            <c:strRef>
              <c:f>'Base Sheet'!$AJ$1</c:f>
              <c:strCache>
                <c:ptCount val="1"/>
                <c:pt idx="0">
                  <c:v>Illinois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Sheet'!$AJ$2:$AJ$277</c:f>
            </c:numRef>
          </c:val>
          <c:extLst>
            <c:ext xmlns:c16="http://schemas.microsoft.com/office/drawing/2014/chart" uri="{C3380CC4-5D6E-409C-BE32-E72D297353CC}">
              <c16:uniqueId val="{00000022-14B9-D943-914D-930F229BA36D}"/>
            </c:ext>
          </c:extLst>
        </c:ser>
        <c:ser>
          <c:idx val="35"/>
          <c:order val="35"/>
          <c:tx>
            <c:strRef>
              <c:f>'Base Sheet'!$AK$1</c:f>
              <c:strCache>
                <c:ptCount val="1"/>
                <c:pt idx="0">
                  <c:v>South Dakota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Sheet'!$AK$2:$AK$277</c:f>
            </c:numRef>
          </c:val>
          <c:extLst>
            <c:ext xmlns:c16="http://schemas.microsoft.com/office/drawing/2014/chart" uri="{C3380CC4-5D6E-409C-BE32-E72D297353CC}">
              <c16:uniqueId val="{00000023-14B9-D943-914D-930F229BA36D}"/>
            </c:ext>
          </c:extLst>
        </c:ser>
        <c:ser>
          <c:idx val="36"/>
          <c:order val="36"/>
          <c:tx>
            <c:strRef>
              <c:f>'Base Sheet'!$AL$1</c:f>
              <c:strCache>
                <c:ptCount val="1"/>
                <c:pt idx="0">
                  <c:v>Vermont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Sheet'!$AL$2:$AL$277</c:f>
            </c:numRef>
          </c:val>
          <c:extLst>
            <c:ext xmlns:c16="http://schemas.microsoft.com/office/drawing/2014/chart" uri="{C3380CC4-5D6E-409C-BE32-E72D297353CC}">
              <c16:uniqueId val="{00000024-14B9-D943-914D-930F229BA36D}"/>
            </c:ext>
          </c:extLst>
        </c:ser>
        <c:ser>
          <c:idx val="37"/>
          <c:order val="37"/>
          <c:tx>
            <c:strRef>
              <c:f>'Base Sheet'!$AM$1</c:f>
              <c:strCache>
                <c:ptCount val="1"/>
                <c:pt idx="0">
                  <c:v>Wyoming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Sheet'!$AM$2:$AM$277</c:f>
            </c:numRef>
          </c:val>
          <c:extLst>
            <c:ext xmlns:c16="http://schemas.microsoft.com/office/drawing/2014/chart" uri="{C3380CC4-5D6E-409C-BE32-E72D297353CC}">
              <c16:uniqueId val="{00000025-14B9-D943-914D-930F229BA36D}"/>
            </c:ext>
          </c:extLst>
        </c:ser>
        <c:ser>
          <c:idx val="38"/>
          <c:order val="38"/>
          <c:tx>
            <c:strRef>
              <c:f>'Base Sheet'!$AN$1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Sheet'!$AN$2:$AN$277</c:f>
            </c:numRef>
          </c:val>
          <c:extLst>
            <c:ext xmlns:c16="http://schemas.microsoft.com/office/drawing/2014/chart" uri="{C3380CC4-5D6E-409C-BE32-E72D297353CC}">
              <c16:uniqueId val="{00000026-14B9-D943-914D-930F229BA36D}"/>
            </c:ext>
          </c:extLst>
        </c:ser>
        <c:ser>
          <c:idx val="39"/>
          <c:order val="39"/>
          <c:tx>
            <c:strRef>
              <c:f>'Base Sheet'!$AO$1</c:f>
              <c:strCache>
                <c:ptCount val="1"/>
                <c:pt idx="0">
                  <c:v>Alabama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Sheet'!$AO$2:$AO$277</c:f>
            </c:numRef>
          </c:val>
          <c:extLst>
            <c:ext xmlns:c16="http://schemas.microsoft.com/office/drawing/2014/chart" uri="{C3380CC4-5D6E-409C-BE32-E72D297353CC}">
              <c16:uniqueId val="{00000027-14B9-D943-914D-930F229BA36D}"/>
            </c:ext>
          </c:extLst>
        </c:ser>
        <c:ser>
          <c:idx val="40"/>
          <c:order val="40"/>
          <c:tx>
            <c:strRef>
              <c:f>'Base Sheet'!$AP$1</c:f>
              <c:strCache>
                <c:ptCount val="1"/>
                <c:pt idx="0">
                  <c:v>Connecticut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Sheet'!$AP$2:$AP$277</c:f>
            </c:numRef>
          </c:val>
          <c:extLst>
            <c:ext xmlns:c16="http://schemas.microsoft.com/office/drawing/2014/chart" uri="{C3380CC4-5D6E-409C-BE32-E72D297353CC}">
              <c16:uniqueId val="{00000028-14B9-D943-914D-930F229BA36D}"/>
            </c:ext>
          </c:extLst>
        </c:ser>
        <c:ser>
          <c:idx val="41"/>
          <c:order val="41"/>
          <c:tx>
            <c:strRef>
              <c:f>'Base Sheet'!$AQ$1</c:f>
              <c:strCache>
                <c:ptCount val="1"/>
                <c:pt idx="0">
                  <c:v>Delaware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Sheet'!$AQ$2:$AQ$277</c:f>
            </c:numRef>
          </c:val>
          <c:extLst>
            <c:ext xmlns:c16="http://schemas.microsoft.com/office/drawing/2014/chart" uri="{C3380CC4-5D6E-409C-BE32-E72D297353CC}">
              <c16:uniqueId val="{00000029-14B9-D943-914D-930F229BA36D}"/>
            </c:ext>
          </c:extLst>
        </c:ser>
        <c:ser>
          <c:idx val="42"/>
          <c:order val="42"/>
          <c:tx>
            <c:strRef>
              <c:f>'Base Sheet'!$AR$1</c:f>
              <c:strCache>
                <c:ptCount val="1"/>
                <c:pt idx="0">
                  <c:v>Idaho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Sheet'!$AR$2:$AR$277</c:f>
            </c:numRef>
          </c:val>
          <c:extLst>
            <c:ext xmlns:c16="http://schemas.microsoft.com/office/drawing/2014/chart" uri="{C3380CC4-5D6E-409C-BE32-E72D297353CC}">
              <c16:uniqueId val="{0000002A-14B9-D943-914D-930F229BA36D}"/>
            </c:ext>
          </c:extLst>
        </c:ser>
        <c:ser>
          <c:idx val="43"/>
          <c:order val="43"/>
          <c:tx>
            <c:strRef>
              <c:f>'Base Sheet'!$AS$1</c:f>
              <c:strCache>
                <c:ptCount val="1"/>
                <c:pt idx="0">
                  <c:v>North Dakota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Sheet'!$AS$2:$AS$277</c:f>
            </c:numRef>
          </c:val>
          <c:extLst>
            <c:ext xmlns:c16="http://schemas.microsoft.com/office/drawing/2014/chart" uri="{C3380CC4-5D6E-409C-BE32-E72D297353CC}">
              <c16:uniqueId val="{0000002B-14B9-D943-914D-930F229BA36D}"/>
            </c:ext>
          </c:extLst>
        </c:ser>
        <c:ser>
          <c:idx val="44"/>
          <c:order val="44"/>
          <c:tx>
            <c:strRef>
              <c:f>'Base Sheet'!$AT$1</c:f>
              <c:strCache>
                <c:ptCount val="1"/>
                <c:pt idx="0">
                  <c:v>Nebraska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Sheet'!$AT$2:$AT$277</c:f>
            </c:numRef>
          </c:val>
          <c:extLst>
            <c:ext xmlns:c16="http://schemas.microsoft.com/office/drawing/2014/chart" uri="{C3380CC4-5D6E-409C-BE32-E72D297353CC}">
              <c16:uniqueId val="{0000002C-14B9-D943-914D-930F229BA36D}"/>
            </c:ext>
          </c:extLst>
        </c:ser>
        <c:ser>
          <c:idx val="45"/>
          <c:order val="45"/>
          <c:tx>
            <c:strRef>
              <c:f>'Base Sheet'!$AU$1</c:f>
              <c:strCache>
                <c:ptCount val="1"/>
                <c:pt idx="0">
                  <c:v>Mississippi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Sheet'!$AU$2:$AU$277</c:f>
            </c:numRef>
          </c:val>
          <c:extLst>
            <c:ext xmlns:c16="http://schemas.microsoft.com/office/drawing/2014/chart" uri="{C3380CC4-5D6E-409C-BE32-E72D297353CC}">
              <c16:uniqueId val="{0000002D-14B9-D943-914D-930F229BA36D}"/>
            </c:ext>
          </c:extLst>
        </c:ser>
        <c:ser>
          <c:idx val="46"/>
          <c:order val="46"/>
          <c:tx>
            <c:strRef>
              <c:f>'Base Sheet'!$AV$1</c:f>
              <c:strCache>
                <c:ptCount val="1"/>
                <c:pt idx="0">
                  <c:v>Alaska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Sheet'!$AV$2:$AV$277</c:f>
            </c:numRef>
          </c:val>
          <c:extLst>
            <c:ext xmlns:c16="http://schemas.microsoft.com/office/drawing/2014/chart" uri="{C3380CC4-5D6E-409C-BE32-E72D297353CC}">
              <c16:uniqueId val="{0000002E-14B9-D943-914D-930F229BA36D}"/>
            </c:ext>
          </c:extLst>
        </c:ser>
        <c:ser>
          <c:idx val="47"/>
          <c:order val="47"/>
          <c:tx>
            <c:strRef>
              <c:f>'Base Sheet'!$AW$1</c:f>
              <c:strCache>
                <c:ptCount val="1"/>
                <c:pt idx="0">
                  <c:v>Arkansas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Sheet'!$AW$2:$AW$277</c:f>
            </c:numRef>
          </c:val>
          <c:extLst>
            <c:ext xmlns:c16="http://schemas.microsoft.com/office/drawing/2014/chart" uri="{C3380CC4-5D6E-409C-BE32-E72D297353CC}">
              <c16:uniqueId val="{0000002F-14B9-D943-914D-930F229BA36D}"/>
            </c:ext>
          </c:extLst>
        </c:ser>
        <c:ser>
          <c:idx val="48"/>
          <c:order val="48"/>
          <c:tx>
            <c:strRef>
              <c:f>'Base Sheet'!$AX$1</c:f>
              <c:strCache>
                <c:ptCount val="1"/>
                <c:pt idx="0">
                  <c:v>Louisiana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Sheet'!$AX$2:$AX$277</c:f>
            </c:numRef>
          </c:val>
          <c:extLst>
            <c:ext xmlns:c16="http://schemas.microsoft.com/office/drawing/2014/chart" uri="{C3380CC4-5D6E-409C-BE32-E72D297353CC}">
              <c16:uniqueId val="{00000030-14B9-D943-914D-930F229BA36D}"/>
            </c:ext>
          </c:extLst>
        </c:ser>
        <c:ser>
          <c:idx val="49"/>
          <c:order val="49"/>
          <c:tx>
            <c:strRef>
              <c:f>'Base Sheet'!$AY$1</c:f>
              <c:strCache>
                <c:ptCount val="1"/>
                <c:pt idx="0">
                  <c:v>Kentucky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Sheet'!$AY$2:$AY$277</c:f>
            </c:numRef>
          </c:val>
          <c:extLst>
            <c:ext xmlns:c16="http://schemas.microsoft.com/office/drawing/2014/chart" uri="{C3380CC4-5D6E-409C-BE32-E72D297353CC}">
              <c16:uniqueId val="{00000031-14B9-D943-914D-930F229BA36D}"/>
            </c:ext>
          </c:extLst>
        </c:ser>
        <c:ser>
          <c:idx val="50"/>
          <c:order val="50"/>
          <c:tx>
            <c:strRef>
              <c:f>'Base Sheet'!$AZ$1</c:f>
              <c:strCache>
                <c:ptCount val="1"/>
                <c:pt idx="0">
                  <c:v>Maine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Sheet'!$AZ$2:$AZ$277</c:f>
            </c:numRef>
          </c:val>
          <c:extLst>
            <c:ext xmlns:c16="http://schemas.microsoft.com/office/drawing/2014/chart" uri="{C3380CC4-5D6E-409C-BE32-E72D297353CC}">
              <c16:uniqueId val="{00000032-14B9-D943-914D-930F229BA36D}"/>
            </c:ext>
          </c:extLst>
        </c:ser>
        <c:ser>
          <c:idx val="51"/>
          <c:order val="51"/>
          <c:tx>
            <c:strRef>
              <c:f>'Base Sheet'!$BA$1</c:f>
              <c:strCache>
                <c:ptCount val="1"/>
                <c:pt idx="0">
                  <c:v>US AVG Home Value 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Sheet'!$BA$2:$BA$277</c:f>
              <c:numCache>
                <c:formatCode>"$"#,##0</c:formatCode>
                <c:ptCount val="276"/>
                <c:pt idx="0">
                  <c:v>126208.70595055156</c:v>
                </c:pt>
                <c:pt idx="1">
                  <c:v>126417.46904443527</c:v>
                </c:pt>
                <c:pt idx="2">
                  <c:v>126678.6992242985</c:v>
                </c:pt>
                <c:pt idx="3">
                  <c:v>127220.02856041753</c:v>
                </c:pt>
                <c:pt idx="4">
                  <c:v>127869.50430393773</c:v>
                </c:pt>
                <c:pt idx="5">
                  <c:v>128564.80088866259</c:v>
                </c:pt>
                <c:pt idx="6">
                  <c:v>129307.95605101135</c:v>
                </c:pt>
                <c:pt idx="7">
                  <c:v>130079.75415655885</c:v>
                </c:pt>
                <c:pt idx="8">
                  <c:v>130876.64147535329</c:v>
                </c:pt>
                <c:pt idx="9">
                  <c:v>131673.11467732638</c:v>
                </c:pt>
                <c:pt idx="10">
                  <c:v>132467.72534112015</c:v>
                </c:pt>
                <c:pt idx="11">
                  <c:v>133275.24529198051</c:v>
                </c:pt>
                <c:pt idx="12">
                  <c:v>134108.32239446882</c:v>
                </c:pt>
                <c:pt idx="13">
                  <c:v>134894.51707972048</c:v>
                </c:pt>
                <c:pt idx="14">
                  <c:v>135635.20070339221</c:v>
                </c:pt>
                <c:pt idx="15">
                  <c:v>136353.5101266714</c:v>
                </c:pt>
                <c:pt idx="16">
                  <c:v>137120.95250612631</c:v>
                </c:pt>
                <c:pt idx="17">
                  <c:v>137948.49956833039</c:v>
                </c:pt>
                <c:pt idx="18">
                  <c:v>138815.36772427842</c:v>
                </c:pt>
                <c:pt idx="19">
                  <c:v>139706.51879690081</c:v>
                </c:pt>
                <c:pt idx="20">
                  <c:v>140599.23606505286</c:v>
                </c:pt>
                <c:pt idx="21">
                  <c:v>141504.3466555817</c:v>
                </c:pt>
                <c:pt idx="22">
                  <c:v>142355.10300732797</c:v>
                </c:pt>
                <c:pt idx="23">
                  <c:v>143159.74870458417</c:v>
                </c:pt>
                <c:pt idx="24">
                  <c:v>143858.02591364254</c:v>
                </c:pt>
                <c:pt idx="25">
                  <c:v>144536.57358571078</c:v>
                </c:pt>
                <c:pt idx="26">
                  <c:v>145219.45835850702</c:v>
                </c:pt>
                <c:pt idx="27">
                  <c:v>145677.00501690968</c:v>
                </c:pt>
                <c:pt idx="28">
                  <c:v>146435.40064923069</c:v>
                </c:pt>
                <c:pt idx="29">
                  <c:v>147270.43610756888</c:v>
                </c:pt>
                <c:pt idx="30">
                  <c:v>148172.46869955162</c:v>
                </c:pt>
                <c:pt idx="31">
                  <c:v>149125.8511500647</c:v>
                </c:pt>
                <c:pt idx="32">
                  <c:v>150118.46851706994</c:v>
                </c:pt>
                <c:pt idx="33">
                  <c:v>151130.31129679689</c:v>
                </c:pt>
                <c:pt idx="34">
                  <c:v>152136.58168813621</c:v>
                </c:pt>
                <c:pt idx="35">
                  <c:v>153102.9133250374</c:v>
                </c:pt>
                <c:pt idx="36">
                  <c:v>153996.33423032131</c:v>
                </c:pt>
                <c:pt idx="37">
                  <c:v>154871.87887497549</c:v>
                </c:pt>
                <c:pt idx="38">
                  <c:v>155753.96223864888</c:v>
                </c:pt>
                <c:pt idx="39">
                  <c:v>156681.36760913659</c:v>
                </c:pt>
                <c:pt idx="40">
                  <c:v>157702.84803642533</c:v>
                </c:pt>
                <c:pt idx="41">
                  <c:v>158788.11163588506</c:v>
                </c:pt>
                <c:pt idx="42">
                  <c:v>159944.08908325512</c:v>
                </c:pt>
                <c:pt idx="43">
                  <c:v>161136.55928487089</c:v>
                </c:pt>
                <c:pt idx="44">
                  <c:v>162382.56573360009</c:v>
                </c:pt>
                <c:pt idx="45">
                  <c:v>163661.67854461036</c:v>
                </c:pt>
                <c:pt idx="46">
                  <c:v>164852.41847164076</c:v>
                </c:pt>
                <c:pt idx="47">
                  <c:v>165961.14401757857</c:v>
                </c:pt>
                <c:pt idx="48">
                  <c:v>167001.66787835004</c:v>
                </c:pt>
                <c:pt idx="49">
                  <c:v>168123.43851161847</c:v>
                </c:pt>
                <c:pt idx="50">
                  <c:v>169349.60241604704</c:v>
                </c:pt>
                <c:pt idx="51">
                  <c:v>170713.72866926694</c:v>
                </c:pt>
                <c:pt idx="52">
                  <c:v>172276.57013520834</c:v>
                </c:pt>
                <c:pt idx="53">
                  <c:v>174032.66535861732</c:v>
                </c:pt>
                <c:pt idx="54">
                  <c:v>175960.65699857622</c:v>
                </c:pt>
                <c:pt idx="55">
                  <c:v>177833.88977271979</c:v>
                </c:pt>
                <c:pt idx="56">
                  <c:v>179685.49574776436</c:v>
                </c:pt>
                <c:pt idx="57">
                  <c:v>181474.85621109366</c:v>
                </c:pt>
                <c:pt idx="58">
                  <c:v>183210.91835102075</c:v>
                </c:pt>
                <c:pt idx="59">
                  <c:v>184875.17025554736</c:v>
                </c:pt>
                <c:pt idx="60">
                  <c:v>186396.97792480144</c:v>
                </c:pt>
                <c:pt idx="61">
                  <c:v>187510.12767361308</c:v>
                </c:pt>
                <c:pt idx="62">
                  <c:v>189112.73799375416</c:v>
                </c:pt>
                <c:pt idx="63">
                  <c:v>190973.487475039</c:v>
                </c:pt>
                <c:pt idx="64">
                  <c:v>192916.85196160304</c:v>
                </c:pt>
                <c:pt idx="65">
                  <c:v>194900.96062310509</c:v>
                </c:pt>
                <c:pt idx="66">
                  <c:v>196892.05511223647</c:v>
                </c:pt>
                <c:pt idx="67">
                  <c:v>198937.12613942695</c:v>
                </c:pt>
                <c:pt idx="68">
                  <c:v>200995.90135582493</c:v>
                </c:pt>
                <c:pt idx="69">
                  <c:v>203774.30665050339</c:v>
                </c:pt>
                <c:pt idx="70">
                  <c:v>204754.38274213497</c:v>
                </c:pt>
                <c:pt idx="71">
                  <c:v>206352.74643831656</c:v>
                </c:pt>
                <c:pt idx="72">
                  <c:v>207721.11791305154</c:v>
                </c:pt>
                <c:pt idx="73">
                  <c:v>209007.00198446639</c:v>
                </c:pt>
                <c:pt idx="74">
                  <c:v>210312.94012837519</c:v>
                </c:pt>
                <c:pt idx="75">
                  <c:v>211706.72536187604</c:v>
                </c:pt>
                <c:pt idx="76">
                  <c:v>213041.02200735256</c:v>
                </c:pt>
                <c:pt idx="77">
                  <c:v>214209.93225677763</c:v>
                </c:pt>
                <c:pt idx="78">
                  <c:v>215118.34043227523</c:v>
                </c:pt>
                <c:pt idx="79">
                  <c:v>215851.46656839177</c:v>
                </c:pt>
                <c:pt idx="80">
                  <c:v>216367.82515788655</c:v>
                </c:pt>
                <c:pt idx="81">
                  <c:v>216708.54597166897</c:v>
                </c:pt>
                <c:pt idx="82">
                  <c:v>216892.95621040065</c:v>
                </c:pt>
                <c:pt idx="83">
                  <c:v>217018.44848659466</c:v>
                </c:pt>
                <c:pt idx="84">
                  <c:v>217134.85154064425</c:v>
                </c:pt>
                <c:pt idx="85">
                  <c:v>217270.05195796394</c:v>
                </c:pt>
                <c:pt idx="86">
                  <c:v>217436.64674378009</c:v>
                </c:pt>
                <c:pt idx="87">
                  <c:v>217627.39756551801</c:v>
                </c:pt>
                <c:pt idx="88">
                  <c:v>217749.22721758622</c:v>
                </c:pt>
                <c:pt idx="89">
                  <c:v>217716.7023749674</c:v>
                </c:pt>
                <c:pt idx="90">
                  <c:v>217488.10069065104</c:v>
                </c:pt>
                <c:pt idx="91">
                  <c:v>217212.89945013379</c:v>
                </c:pt>
                <c:pt idx="92">
                  <c:v>216847.55946402412</c:v>
                </c:pt>
                <c:pt idx="93">
                  <c:v>216451.87583291589</c:v>
                </c:pt>
                <c:pt idx="94">
                  <c:v>215881.41828364163</c:v>
                </c:pt>
                <c:pt idx="95">
                  <c:v>215223.48184722997</c:v>
                </c:pt>
                <c:pt idx="96">
                  <c:v>214426.10078126096</c:v>
                </c:pt>
                <c:pt idx="97">
                  <c:v>213490.4308922152</c:v>
                </c:pt>
                <c:pt idx="98">
                  <c:v>212442.49853398302</c:v>
                </c:pt>
                <c:pt idx="99">
                  <c:v>211272.79572980705</c:v>
                </c:pt>
                <c:pt idx="100">
                  <c:v>210068.91426100087</c:v>
                </c:pt>
                <c:pt idx="101">
                  <c:v>208769.17459927418</c:v>
                </c:pt>
                <c:pt idx="102">
                  <c:v>207310.36472245041</c:v>
                </c:pt>
                <c:pt idx="103">
                  <c:v>205675.13109130674</c:v>
                </c:pt>
                <c:pt idx="104">
                  <c:v>203994.28993072</c:v>
                </c:pt>
                <c:pt idx="105">
                  <c:v>204387.33731834838</c:v>
                </c:pt>
                <c:pt idx="106">
                  <c:v>200820.80270077099</c:v>
                </c:pt>
                <c:pt idx="107">
                  <c:v>199258.90245246014</c:v>
                </c:pt>
                <c:pt idx="108">
                  <c:v>197035.40256136798</c:v>
                </c:pt>
                <c:pt idx="109">
                  <c:v>195777.58943995551</c:v>
                </c:pt>
                <c:pt idx="110">
                  <c:v>194569.53316434615</c:v>
                </c:pt>
                <c:pt idx="111">
                  <c:v>193353.13202680438</c:v>
                </c:pt>
                <c:pt idx="112">
                  <c:v>192078.92423805082</c:v>
                </c:pt>
                <c:pt idx="113">
                  <c:v>190890.97398193865</c:v>
                </c:pt>
                <c:pt idx="114">
                  <c:v>189769.28610734871</c:v>
                </c:pt>
                <c:pt idx="115">
                  <c:v>188786.70278578182</c:v>
                </c:pt>
                <c:pt idx="116">
                  <c:v>187844.70300721467</c:v>
                </c:pt>
                <c:pt idx="117">
                  <c:v>187037.22162795163</c:v>
                </c:pt>
                <c:pt idx="118">
                  <c:v>186461.91563193305</c:v>
                </c:pt>
                <c:pt idx="119">
                  <c:v>186181.13026530671</c:v>
                </c:pt>
                <c:pt idx="120">
                  <c:v>186094.21770597569</c:v>
                </c:pt>
                <c:pt idx="121">
                  <c:v>186070.41450193859</c:v>
                </c:pt>
                <c:pt idx="122">
                  <c:v>186080.68586804843</c:v>
                </c:pt>
                <c:pt idx="123">
                  <c:v>186205.80719524869</c:v>
                </c:pt>
                <c:pt idx="124">
                  <c:v>186330.79384113464</c:v>
                </c:pt>
                <c:pt idx="125">
                  <c:v>186319.40997422201</c:v>
                </c:pt>
                <c:pt idx="126">
                  <c:v>185956.54842417984</c:v>
                </c:pt>
                <c:pt idx="127">
                  <c:v>185349.1443388749</c:v>
                </c:pt>
                <c:pt idx="128">
                  <c:v>184513.20762923162</c:v>
                </c:pt>
                <c:pt idx="129">
                  <c:v>183587.46578692985</c:v>
                </c:pt>
                <c:pt idx="130">
                  <c:v>182606.31820867868</c:v>
                </c:pt>
                <c:pt idx="131">
                  <c:v>181698.34625646102</c:v>
                </c:pt>
                <c:pt idx="132">
                  <c:v>180883.04856564393</c:v>
                </c:pt>
                <c:pt idx="133">
                  <c:v>180159.93116062897</c:v>
                </c:pt>
                <c:pt idx="134">
                  <c:v>179466.6744418747</c:v>
                </c:pt>
                <c:pt idx="135">
                  <c:v>178709.53054409905</c:v>
                </c:pt>
                <c:pt idx="136">
                  <c:v>177892.54968824179</c:v>
                </c:pt>
                <c:pt idx="137">
                  <c:v>177113.70070592492</c:v>
                </c:pt>
                <c:pt idx="138">
                  <c:v>176452.57100285628</c:v>
                </c:pt>
                <c:pt idx="139">
                  <c:v>175869.18099163799</c:v>
                </c:pt>
                <c:pt idx="140">
                  <c:v>175311.09122905333</c:v>
                </c:pt>
                <c:pt idx="141">
                  <c:v>174760.17999257086</c:v>
                </c:pt>
                <c:pt idx="142">
                  <c:v>174260.67631063698</c:v>
                </c:pt>
                <c:pt idx="143">
                  <c:v>173834.42799779456</c:v>
                </c:pt>
                <c:pt idx="144">
                  <c:v>173559.32445559808</c:v>
                </c:pt>
                <c:pt idx="145">
                  <c:v>173489.84963707178</c:v>
                </c:pt>
                <c:pt idx="146">
                  <c:v>173649.99537118283</c:v>
                </c:pt>
                <c:pt idx="147">
                  <c:v>173956.35572378882</c:v>
                </c:pt>
                <c:pt idx="148">
                  <c:v>174984.05056688466</c:v>
                </c:pt>
                <c:pt idx="149">
                  <c:v>175090.4948146434</c:v>
                </c:pt>
                <c:pt idx="150">
                  <c:v>175841.03339491659</c:v>
                </c:pt>
                <c:pt idx="151">
                  <c:v>176491.86557336533</c:v>
                </c:pt>
                <c:pt idx="152">
                  <c:v>177211.85264754831</c:v>
                </c:pt>
                <c:pt idx="153">
                  <c:v>177912.30553207145</c:v>
                </c:pt>
                <c:pt idx="154">
                  <c:v>178711.42064715092</c:v>
                </c:pt>
                <c:pt idx="155">
                  <c:v>179472.98087789165</c:v>
                </c:pt>
                <c:pt idx="156">
                  <c:v>180287.65637446559</c:v>
                </c:pt>
                <c:pt idx="157">
                  <c:v>181082.59445830682</c:v>
                </c:pt>
                <c:pt idx="158">
                  <c:v>181874.19172213165</c:v>
                </c:pt>
                <c:pt idx="159">
                  <c:v>182761.60898796306</c:v>
                </c:pt>
                <c:pt idx="160">
                  <c:v>183877.73761463453</c:v>
                </c:pt>
                <c:pt idx="161">
                  <c:v>185198.31890971246</c:v>
                </c:pt>
                <c:pt idx="162">
                  <c:v>186452.69923114436</c:v>
                </c:pt>
                <c:pt idx="163">
                  <c:v>187716.82887448833</c:v>
                </c:pt>
                <c:pt idx="164">
                  <c:v>188922.82685174793</c:v>
                </c:pt>
                <c:pt idx="165">
                  <c:v>190204.08474412715</c:v>
                </c:pt>
                <c:pt idx="166">
                  <c:v>191175.90386460916</c:v>
                </c:pt>
                <c:pt idx="167">
                  <c:v>191951.94483135277</c:v>
                </c:pt>
                <c:pt idx="168">
                  <c:v>192579.61883386452</c:v>
                </c:pt>
                <c:pt idx="169">
                  <c:v>193277.01703143207</c:v>
                </c:pt>
                <c:pt idx="170">
                  <c:v>194001.9465952336</c:v>
                </c:pt>
                <c:pt idx="171">
                  <c:v>194811.27666413214</c:v>
                </c:pt>
                <c:pt idx="172">
                  <c:v>195768.43678814254</c:v>
                </c:pt>
                <c:pt idx="173">
                  <c:v>196623.96184571931</c:v>
                </c:pt>
                <c:pt idx="174">
                  <c:v>197468.92524708682</c:v>
                </c:pt>
                <c:pt idx="175">
                  <c:v>198135.43259019501</c:v>
                </c:pt>
                <c:pt idx="176">
                  <c:v>198830.49111629935</c:v>
                </c:pt>
                <c:pt idx="177">
                  <c:v>199300.40558525571</c:v>
                </c:pt>
                <c:pt idx="178">
                  <c:v>199880.35823555279</c:v>
                </c:pt>
                <c:pt idx="179">
                  <c:v>200531.82112577345</c:v>
                </c:pt>
                <c:pt idx="180">
                  <c:v>201310.77270451735</c:v>
                </c:pt>
                <c:pt idx="181">
                  <c:v>202119.0895924746</c:v>
                </c:pt>
                <c:pt idx="182">
                  <c:v>202954.79909158414</c:v>
                </c:pt>
                <c:pt idx="183">
                  <c:v>203898.52438912325</c:v>
                </c:pt>
                <c:pt idx="184">
                  <c:v>204911.97559006687</c:v>
                </c:pt>
                <c:pt idx="185">
                  <c:v>205900.73027897932</c:v>
                </c:pt>
                <c:pt idx="186">
                  <c:v>206940.86328067473</c:v>
                </c:pt>
                <c:pt idx="187">
                  <c:v>208043.21150330757</c:v>
                </c:pt>
                <c:pt idx="188">
                  <c:v>209265.11296769758</c:v>
                </c:pt>
                <c:pt idx="189">
                  <c:v>210516.20578185338</c:v>
                </c:pt>
                <c:pt idx="190">
                  <c:v>211600.76873092673</c:v>
                </c:pt>
                <c:pt idx="191">
                  <c:v>212637.22155001588</c:v>
                </c:pt>
                <c:pt idx="192">
                  <c:v>213728.92943433463</c:v>
                </c:pt>
                <c:pt idx="193">
                  <c:v>214833.4828274668</c:v>
                </c:pt>
                <c:pt idx="194">
                  <c:v>215637.47087889421</c:v>
                </c:pt>
                <c:pt idx="195">
                  <c:v>216358.88449909061</c:v>
                </c:pt>
                <c:pt idx="196">
                  <c:v>217094.36643198863</c:v>
                </c:pt>
                <c:pt idx="197">
                  <c:v>218000.36417157701</c:v>
                </c:pt>
                <c:pt idx="198">
                  <c:v>218679.54932961825</c:v>
                </c:pt>
                <c:pt idx="199">
                  <c:v>219239.23122846318</c:v>
                </c:pt>
                <c:pt idx="200">
                  <c:v>219818.64383269387</c:v>
                </c:pt>
                <c:pt idx="201">
                  <c:v>220636.53681213662</c:v>
                </c:pt>
                <c:pt idx="202">
                  <c:v>221665.17826780846</c:v>
                </c:pt>
                <c:pt idx="203">
                  <c:v>222830.71405045583</c:v>
                </c:pt>
                <c:pt idx="204">
                  <c:v>223966.18453931791</c:v>
                </c:pt>
                <c:pt idx="205">
                  <c:v>225094.18681968065</c:v>
                </c:pt>
                <c:pt idx="206">
                  <c:v>226216.90343474341</c:v>
                </c:pt>
                <c:pt idx="207">
                  <c:v>227462.71297744292</c:v>
                </c:pt>
                <c:pt idx="208">
                  <c:v>228572.25240090044</c:v>
                </c:pt>
                <c:pt idx="209">
                  <c:v>229606.22287711658</c:v>
                </c:pt>
                <c:pt idx="210">
                  <c:v>230488.64494571052</c:v>
                </c:pt>
                <c:pt idx="211">
                  <c:v>231372.02558995038</c:v>
                </c:pt>
                <c:pt idx="212">
                  <c:v>232321.9433131688</c:v>
                </c:pt>
                <c:pt idx="213">
                  <c:v>233377.99170608737</c:v>
                </c:pt>
                <c:pt idx="214">
                  <c:v>234515.37145339008</c:v>
                </c:pt>
                <c:pt idx="215">
                  <c:v>235680.24851137705</c:v>
                </c:pt>
                <c:pt idx="216">
                  <c:v>236894.90453745527</c:v>
                </c:pt>
                <c:pt idx="217">
                  <c:v>238127.54842206236</c:v>
                </c:pt>
                <c:pt idx="218">
                  <c:v>239605.80792809947</c:v>
                </c:pt>
                <c:pt idx="219">
                  <c:v>240950.23788488243</c:v>
                </c:pt>
                <c:pt idx="220">
                  <c:v>242263.72682713784</c:v>
                </c:pt>
                <c:pt idx="221">
                  <c:v>243161.5136885879</c:v>
                </c:pt>
                <c:pt idx="222">
                  <c:v>244252.46939647742</c:v>
                </c:pt>
                <c:pt idx="223">
                  <c:v>245275.97906779812</c:v>
                </c:pt>
                <c:pt idx="224">
                  <c:v>246364.84772921313</c:v>
                </c:pt>
                <c:pt idx="225">
                  <c:v>247089.66930893669</c:v>
                </c:pt>
                <c:pt idx="226">
                  <c:v>247803.9073568988</c:v>
                </c:pt>
                <c:pt idx="227">
                  <c:v>248471.00113118981</c:v>
                </c:pt>
                <c:pt idx="228">
                  <c:v>249303.83827009148</c:v>
                </c:pt>
                <c:pt idx="229">
                  <c:v>250319.5426352472</c:v>
                </c:pt>
                <c:pt idx="230">
                  <c:v>250723.8785070398</c:v>
                </c:pt>
                <c:pt idx="231">
                  <c:v>252702.42224905922</c:v>
                </c:pt>
                <c:pt idx="232">
                  <c:v>253548.50260963803</c:v>
                </c:pt>
                <c:pt idx="233">
                  <c:v>254244.08546373463</c:v>
                </c:pt>
                <c:pt idx="234">
                  <c:v>254875.74961995851</c:v>
                </c:pt>
                <c:pt idx="235">
                  <c:v>255579.72609079294</c:v>
                </c:pt>
                <c:pt idx="236">
                  <c:v>256176.77477328904</c:v>
                </c:pt>
                <c:pt idx="237">
                  <c:v>256998.88446679429</c:v>
                </c:pt>
                <c:pt idx="238">
                  <c:v>258158.4656488288</c:v>
                </c:pt>
                <c:pt idx="239">
                  <c:v>259568.14005285487</c:v>
                </c:pt>
                <c:pt idx="240">
                  <c:v>261111.73412017204</c:v>
                </c:pt>
                <c:pt idx="241">
                  <c:v>262674.60418326041</c:v>
                </c:pt>
                <c:pt idx="242">
                  <c:v>264384.96080499847</c:v>
                </c:pt>
                <c:pt idx="243">
                  <c:v>265973.33139690652</c:v>
                </c:pt>
                <c:pt idx="244">
                  <c:v>266923.6424447216</c:v>
                </c:pt>
                <c:pt idx="245">
                  <c:v>267370.94562363421</c:v>
                </c:pt>
                <c:pt idx="246">
                  <c:v>267987.87219419389</c:v>
                </c:pt>
                <c:pt idx="247">
                  <c:v>269612.45078122761</c:v>
                </c:pt>
                <c:pt idx="248">
                  <c:v>272557.02754976967</c:v>
                </c:pt>
                <c:pt idx="249">
                  <c:v>276153.37678629212</c:v>
                </c:pt>
                <c:pt idx="250">
                  <c:v>280203.35613483423</c:v>
                </c:pt>
                <c:pt idx="251">
                  <c:v>284146.3061360899</c:v>
                </c:pt>
                <c:pt idx="252">
                  <c:v>287895.95172815752</c:v>
                </c:pt>
                <c:pt idx="253">
                  <c:v>291760.15405882912</c:v>
                </c:pt>
                <c:pt idx="254">
                  <c:v>295841.13700376393</c:v>
                </c:pt>
                <c:pt idx="255">
                  <c:v>300367.1853628846</c:v>
                </c:pt>
                <c:pt idx="256">
                  <c:v>305326.2479786058</c:v>
                </c:pt>
                <c:pt idx="257">
                  <c:v>310495.51601419807</c:v>
                </c:pt>
                <c:pt idx="258">
                  <c:v>315005.90264472569</c:v>
                </c:pt>
                <c:pt idx="259">
                  <c:v>317995.31941420294</c:v>
                </c:pt>
                <c:pt idx="260">
                  <c:v>319624.59278764488</c:v>
                </c:pt>
                <c:pt idx="261">
                  <c:v>321139.89842497418</c:v>
                </c:pt>
                <c:pt idx="262">
                  <c:v>323335.5893097879</c:v>
                </c:pt>
                <c:pt idx="263">
                  <c:v>326126.10725150723</c:v>
                </c:pt>
                <c:pt idx="264">
                  <c:v>330242.23333639075</c:v>
                </c:pt>
                <c:pt idx="265">
                  <c:v>335416.53998646565</c:v>
                </c:pt>
                <c:pt idx="266">
                  <c:v>341724.6965255168</c:v>
                </c:pt>
                <c:pt idx="267">
                  <c:v>347887.79921925475</c:v>
                </c:pt>
                <c:pt idx="268">
                  <c:v>353192.95486990124</c:v>
                </c:pt>
                <c:pt idx="269">
                  <c:v>357252.36330069893</c:v>
                </c:pt>
                <c:pt idx="270">
                  <c:v>358938.14905480033</c:v>
                </c:pt>
                <c:pt idx="271">
                  <c:v>358427.05823524401</c:v>
                </c:pt>
                <c:pt idx="272">
                  <c:v>356305.75639395049</c:v>
                </c:pt>
                <c:pt idx="273">
                  <c:v>354482.84840658796</c:v>
                </c:pt>
                <c:pt idx="274">
                  <c:v>353132.68325713964</c:v>
                </c:pt>
                <c:pt idx="275">
                  <c:v>352082.90709260793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4B9-D943-914D-930F229BA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94656"/>
        <c:axId val="395696384"/>
      </c:areaChart>
      <c:dateAx>
        <c:axId val="395694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96384"/>
        <c:crosses val="autoZero"/>
        <c:auto val="1"/>
        <c:lblOffset val="100"/>
        <c:baseTimeUnit val="months"/>
      </c:dateAx>
      <c:valAx>
        <c:axId val="3956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9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</a:t>
            </a:r>
            <a:r>
              <a:rPr lang="en-US" baseline="0"/>
              <a:t> Value vs. Wages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Sheet'!$B$1</c:f>
              <c:strCache>
                <c:ptCount val="1"/>
                <c:pt idx="0">
                  <c:v>Virginia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Sheet'!$B$2:$B$277</c:f>
            </c:numRef>
          </c:val>
          <c:smooth val="0"/>
          <c:extLst>
            <c:ext xmlns:c16="http://schemas.microsoft.com/office/drawing/2014/chart" uri="{C3380CC4-5D6E-409C-BE32-E72D297353CC}">
              <c16:uniqueId val="{00000000-B43F-1D4E-8191-AF65CE890B9F}"/>
            </c:ext>
          </c:extLst>
        </c:ser>
        <c:ser>
          <c:idx val="1"/>
          <c:order val="1"/>
          <c:tx>
            <c:strRef>
              <c:f>'Base Sheet'!$C$1</c:f>
              <c:strCache>
                <c:ptCount val="1"/>
                <c:pt idx="0">
                  <c:v>Florida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Sheet'!$C$2:$C$277</c:f>
            </c:numRef>
          </c:val>
          <c:smooth val="0"/>
          <c:extLst>
            <c:ext xmlns:c16="http://schemas.microsoft.com/office/drawing/2014/chart" uri="{C3380CC4-5D6E-409C-BE32-E72D297353CC}">
              <c16:uniqueId val="{00000001-B43F-1D4E-8191-AF65CE890B9F}"/>
            </c:ext>
          </c:extLst>
        </c:ser>
        <c:ser>
          <c:idx val="2"/>
          <c:order val="2"/>
          <c:tx>
            <c:strRef>
              <c:f>'Base Sheet'!$D$1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Sheet'!$D$2:$D$277</c:f>
            </c:numRef>
          </c:val>
          <c:smooth val="0"/>
          <c:extLst>
            <c:ext xmlns:c16="http://schemas.microsoft.com/office/drawing/2014/chart" uri="{C3380CC4-5D6E-409C-BE32-E72D297353CC}">
              <c16:uniqueId val="{00000002-B43F-1D4E-8191-AF65CE890B9F}"/>
            </c:ext>
          </c:extLst>
        </c:ser>
        <c:ser>
          <c:idx val="3"/>
          <c:order val="3"/>
          <c:tx>
            <c:strRef>
              <c:f>'Base Sheet'!$E$1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Sheet'!$E$2:$E$277</c:f>
            </c:numRef>
          </c:val>
          <c:smooth val="0"/>
          <c:extLst>
            <c:ext xmlns:c16="http://schemas.microsoft.com/office/drawing/2014/chart" uri="{C3380CC4-5D6E-409C-BE32-E72D297353CC}">
              <c16:uniqueId val="{00000003-B43F-1D4E-8191-AF65CE890B9F}"/>
            </c:ext>
          </c:extLst>
        </c:ser>
        <c:ser>
          <c:idx val="4"/>
          <c:order val="4"/>
          <c:tx>
            <c:strRef>
              <c:f>'Base Sheet'!$F$1</c:f>
              <c:strCache>
                <c:ptCount val="1"/>
                <c:pt idx="0">
                  <c:v>New Jersey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Sheet'!$F$2:$F$277</c:f>
            </c:numRef>
          </c:val>
          <c:smooth val="0"/>
          <c:extLst>
            <c:ext xmlns:c16="http://schemas.microsoft.com/office/drawing/2014/chart" uri="{C3380CC4-5D6E-409C-BE32-E72D297353CC}">
              <c16:uniqueId val="{00000004-B43F-1D4E-8191-AF65CE890B9F}"/>
            </c:ext>
          </c:extLst>
        </c:ser>
        <c:ser>
          <c:idx val="5"/>
          <c:order val="5"/>
          <c:tx>
            <c:strRef>
              <c:f>'Base Sheet'!$G$1</c:f>
              <c:strCache>
                <c:ptCount val="1"/>
                <c:pt idx="0">
                  <c:v>Oregon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Sheet'!$G$2:$G$277</c:f>
            </c:numRef>
          </c:val>
          <c:smooth val="0"/>
          <c:extLst>
            <c:ext xmlns:c16="http://schemas.microsoft.com/office/drawing/2014/chart" uri="{C3380CC4-5D6E-409C-BE32-E72D297353CC}">
              <c16:uniqueId val="{00000005-B43F-1D4E-8191-AF65CE890B9F}"/>
            </c:ext>
          </c:extLst>
        </c:ser>
        <c:ser>
          <c:idx val="6"/>
          <c:order val="6"/>
          <c:tx>
            <c:strRef>
              <c:f>'Base Sheet'!$H$1</c:f>
              <c:strCache>
                <c:ptCount val="1"/>
                <c:pt idx="0">
                  <c:v>Arizona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Sheet'!$H$2:$H$277</c:f>
            </c:numRef>
          </c:val>
          <c:smooth val="0"/>
          <c:extLst>
            <c:ext xmlns:c16="http://schemas.microsoft.com/office/drawing/2014/chart" uri="{C3380CC4-5D6E-409C-BE32-E72D297353CC}">
              <c16:uniqueId val="{00000006-B43F-1D4E-8191-AF65CE890B9F}"/>
            </c:ext>
          </c:extLst>
        </c:ser>
        <c:ser>
          <c:idx val="7"/>
          <c:order val="7"/>
          <c:tx>
            <c:strRef>
              <c:f>'Base Sheet'!$I$1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Sheet'!$I$2:$I$277</c:f>
            </c:numRef>
          </c:val>
          <c:smooth val="0"/>
          <c:extLst>
            <c:ext xmlns:c16="http://schemas.microsoft.com/office/drawing/2014/chart" uri="{C3380CC4-5D6E-409C-BE32-E72D297353CC}">
              <c16:uniqueId val="{00000007-B43F-1D4E-8191-AF65CE890B9F}"/>
            </c:ext>
          </c:extLst>
        </c:ser>
        <c:ser>
          <c:idx val="8"/>
          <c:order val="8"/>
          <c:tx>
            <c:strRef>
              <c:f>'Base Sheet'!$J$1</c:f>
              <c:strCache>
                <c:ptCount val="1"/>
                <c:pt idx="0">
                  <c:v>Indiana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Sheet'!$J$2:$J$277</c:f>
            </c:numRef>
          </c:val>
          <c:smooth val="0"/>
          <c:extLst>
            <c:ext xmlns:c16="http://schemas.microsoft.com/office/drawing/2014/chart" uri="{C3380CC4-5D6E-409C-BE32-E72D297353CC}">
              <c16:uniqueId val="{00000008-B43F-1D4E-8191-AF65CE890B9F}"/>
            </c:ext>
          </c:extLst>
        </c:ser>
        <c:ser>
          <c:idx val="9"/>
          <c:order val="9"/>
          <c:tx>
            <c:strRef>
              <c:f>'Base Sheet'!$K$1</c:f>
              <c:strCache>
                <c:ptCount val="1"/>
                <c:pt idx="0">
                  <c:v>Texas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Sheet'!$K$2:$K$277</c:f>
            </c:numRef>
          </c:val>
          <c:smooth val="0"/>
          <c:extLst>
            <c:ext xmlns:c16="http://schemas.microsoft.com/office/drawing/2014/chart" uri="{C3380CC4-5D6E-409C-BE32-E72D297353CC}">
              <c16:uniqueId val="{00000009-B43F-1D4E-8191-AF65CE890B9F}"/>
            </c:ext>
          </c:extLst>
        </c:ser>
        <c:ser>
          <c:idx val="10"/>
          <c:order val="10"/>
          <c:tx>
            <c:strRef>
              <c:f>'Base Sheet'!$L$1</c:f>
              <c:strCache>
                <c:ptCount val="1"/>
                <c:pt idx="0">
                  <c:v>Wisconsin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Sheet'!$L$2:$L$277</c:f>
            </c:numRef>
          </c:val>
          <c:smooth val="0"/>
          <c:extLst>
            <c:ext xmlns:c16="http://schemas.microsoft.com/office/drawing/2014/chart" uri="{C3380CC4-5D6E-409C-BE32-E72D297353CC}">
              <c16:uniqueId val="{0000000A-B43F-1D4E-8191-AF65CE890B9F}"/>
            </c:ext>
          </c:extLst>
        </c:ser>
        <c:ser>
          <c:idx val="11"/>
          <c:order val="11"/>
          <c:tx>
            <c:strRef>
              <c:f>'Base Sheet'!$M$1</c:f>
              <c:strCache>
                <c:ptCount val="1"/>
                <c:pt idx="0">
                  <c:v>West Virginia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Sheet'!$M$2:$M$277</c:f>
            </c:numRef>
          </c:val>
          <c:smooth val="0"/>
          <c:extLst>
            <c:ext xmlns:c16="http://schemas.microsoft.com/office/drawing/2014/chart" uri="{C3380CC4-5D6E-409C-BE32-E72D297353CC}">
              <c16:uniqueId val="{0000000B-B43F-1D4E-8191-AF65CE890B9F}"/>
            </c:ext>
          </c:extLst>
        </c:ser>
        <c:ser>
          <c:idx val="12"/>
          <c:order val="12"/>
          <c:tx>
            <c:strRef>
              <c:f>'Base Sheet'!$N$1</c:f>
              <c:strCache>
                <c:ptCount val="1"/>
                <c:pt idx="0">
                  <c:v>Utah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Sheet'!$N$2:$N$277</c:f>
            </c:numRef>
          </c:val>
          <c:smooth val="0"/>
          <c:extLst>
            <c:ext xmlns:c16="http://schemas.microsoft.com/office/drawing/2014/chart" uri="{C3380CC4-5D6E-409C-BE32-E72D297353CC}">
              <c16:uniqueId val="{0000000C-B43F-1D4E-8191-AF65CE890B9F}"/>
            </c:ext>
          </c:extLst>
        </c:ser>
        <c:ser>
          <c:idx val="13"/>
          <c:order val="13"/>
          <c:tx>
            <c:strRef>
              <c:f>'Base Sheet'!$O$1</c:f>
              <c:strCache>
                <c:ptCount val="1"/>
                <c:pt idx="0">
                  <c:v>Pennsylvania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Sheet'!$O$2:$O$277</c:f>
            </c:numRef>
          </c:val>
          <c:smooth val="0"/>
          <c:extLst>
            <c:ext xmlns:c16="http://schemas.microsoft.com/office/drawing/2014/chart" uri="{C3380CC4-5D6E-409C-BE32-E72D297353CC}">
              <c16:uniqueId val="{0000000D-B43F-1D4E-8191-AF65CE890B9F}"/>
            </c:ext>
          </c:extLst>
        </c:ser>
        <c:ser>
          <c:idx val="14"/>
          <c:order val="14"/>
          <c:tx>
            <c:strRef>
              <c:f>'Base Sheet'!$P$1</c:f>
              <c:strCache>
                <c:ptCount val="1"/>
                <c:pt idx="0">
                  <c:v>North Carolina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Sheet'!$P$2:$P$277</c:f>
            </c:numRef>
          </c:val>
          <c:smooth val="0"/>
          <c:extLst>
            <c:ext xmlns:c16="http://schemas.microsoft.com/office/drawing/2014/chart" uri="{C3380CC4-5D6E-409C-BE32-E72D297353CC}">
              <c16:uniqueId val="{0000000E-B43F-1D4E-8191-AF65CE890B9F}"/>
            </c:ext>
          </c:extLst>
        </c:ser>
        <c:ser>
          <c:idx val="15"/>
          <c:order val="15"/>
          <c:tx>
            <c:strRef>
              <c:f>'Base Sheet'!$Q$1</c:f>
              <c:strCache>
                <c:ptCount val="1"/>
                <c:pt idx="0">
                  <c:v>Massachusetts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Sheet'!$Q$2:$Q$277</c:f>
            </c:numRef>
          </c:val>
          <c:smooth val="0"/>
          <c:extLst>
            <c:ext xmlns:c16="http://schemas.microsoft.com/office/drawing/2014/chart" uri="{C3380CC4-5D6E-409C-BE32-E72D297353CC}">
              <c16:uniqueId val="{0000000F-B43F-1D4E-8191-AF65CE890B9F}"/>
            </c:ext>
          </c:extLst>
        </c:ser>
        <c:ser>
          <c:idx val="16"/>
          <c:order val="16"/>
          <c:tx>
            <c:strRef>
              <c:f>'Base Sheet'!$R$1</c:f>
              <c:strCache>
                <c:ptCount val="1"/>
                <c:pt idx="0">
                  <c:v>Nevada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Sheet'!$R$2:$R$277</c:f>
            </c:numRef>
          </c:val>
          <c:smooth val="0"/>
          <c:extLst>
            <c:ext xmlns:c16="http://schemas.microsoft.com/office/drawing/2014/chart" uri="{C3380CC4-5D6E-409C-BE32-E72D297353CC}">
              <c16:uniqueId val="{00000010-B43F-1D4E-8191-AF65CE890B9F}"/>
            </c:ext>
          </c:extLst>
        </c:ser>
        <c:ser>
          <c:idx val="17"/>
          <c:order val="17"/>
          <c:tx>
            <c:strRef>
              <c:f>'Base Sheet'!$S$1</c:f>
              <c:strCache>
                <c:ptCount val="1"/>
                <c:pt idx="0">
                  <c:v>Rhode Island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Sheet'!$S$2:$S$277</c:f>
            </c:numRef>
          </c:val>
          <c:smooth val="0"/>
          <c:extLst>
            <c:ext xmlns:c16="http://schemas.microsoft.com/office/drawing/2014/chart" uri="{C3380CC4-5D6E-409C-BE32-E72D297353CC}">
              <c16:uniqueId val="{00000011-B43F-1D4E-8191-AF65CE890B9F}"/>
            </c:ext>
          </c:extLst>
        </c:ser>
        <c:ser>
          <c:idx val="18"/>
          <c:order val="18"/>
          <c:tx>
            <c:strRef>
              <c:f>'Base Sheet'!$T$1</c:f>
              <c:strCache>
                <c:ptCount val="1"/>
                <c:pt idx="0">
                  <c:v>Colorado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Sheet'!$T$2:$T$277</c:f>
            </c:numRef>
          </c:val>
          <c:smooth val="0"/>
          <c:extLst>
            <c:ext xmlns:c16="http://schemas.microsoft.com/office/drawing/2014/chart" uri="{C3380CC4-5D6E-409C-BE32-E72D297353CC}">
              <c16:uniqueId val="{00000012-B43F-1D4E-8191-AF65CE890B9F}"/>
            </c:ext>
          </c:extLst>
        </c:ser>
        <c:ser>
          <c:idx val="19"/>
          <c:order val="19"/>
          <c:tx>
            <c:strRef>
              <c:f>'Base Sheet'!$U$1</c:f>
              <c:strCache>
                <c:ptCount val="1"/>
                <c:pt idx="0">
                  <c:v>Michigan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Sheet'!$U$2:$U$277</c:f>
            </c:numRef>
          </c:val>
          <c:smooth val="0"/>
          <c:extLst>
            <c:ext xmlns:c16="http://schemas.microsoft.com/office/drawing/2014/chart" uri="{C3380CC4-5D6E-409C-BE32-E72D297353CC}">
              <c16:uniqueId val="{00000013-B43F-1D4E-8191-AF65CE890B9F}"/>
            </c:ext>
          </c:extLst>
        </c:ser>
        <c:ser>
          <c:idx val="20"/>
          <c:order val="20"/>
          <c:tx>
            <c:strRef>
              <c:f>'Base Sheet'!$V$1</c:f>
              <c:strCache>
                <c:ptCount val="1"/>
                <c:pt idx="0">
                  <c:v>Hawaii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Sheet'!$V$2:$V$277</c:f>
            </c:numRef>
          </c:val>
          <c:smooth val="0"/>
          <c:extLst>
            <c:ext xmlns:c16="http://schemas.microsoft.com/office/drawing/2014/chart" uri="{C3380CC4-5D6E-409C-BE32-E72D297353CC}">
              <c16:uniqueId val="{00000014-B43F-1D4E-8191-AF65CE890B9F}"/>
            </c:ext>
          </c:extLst>
        </c:ser>
        <c:ser>
          <c:idx val="21"/>
          <c:order val="21"/>
          <c:tx>
            <c:strRef>
              <c:f>'Base Sheet'!$W$1</c:f>
              <c:strCache>
                <c:ptCount val="1"/>
                <c:pt idx="0">
                  <c:v>Maryland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Sheet'!$W$2:$W$277</c:f>
            </c:numRef>
          </c:val>
          <c:smooth val="0"/>
          <c:extLst>
            <c:ext xmlns:c16="http://schemas.microsoft.com/office/drawing/2014/chart" uri="{C3380CC4-5D6E-409C-BE32-E72D297353CC}">
              <c16:uniqueId val="{00000015-B43F-1D4E-8191-AF65CE890B9F}"/>
            </c:ext>
          </c:extLst>
        </c:ser>
        <c:ser>
          <c:idx val="22"/>
          <c:order val="22"/>
          <c:tx>
            <c:strRef>
              <c:f>'Base Sheet'!$X$1</c:f>
              <c:strCache>
                <c:ptCount val="1"/>
                <c:pt idx="0">
                  <c:v>the District of Columbia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Sheet'!$X$2:$X$277</c:f>
            </c:numRef>
          </c:val>
          <c:smooth val="0"/>
          <c:extLst>
            <c:ext xmlns:c16="http://schemas.microsoft.com/office/drawing/2014/chart" uri="{C3380CC4-5D6E-409C-BE32-E72D297353CC}">
              <c16:uniqueId val="{00000016-B43F-1D4E-8191-AF65CE890B9F}"/>
            </c:ext>
          </c:extLst>
        </c:ser>
        <c:ser>
          <c:idx val="23"/>
          <c:order val="23"/>
          <c:tx>
            <c:strRef>
              <c:f>'Base Sheet'!$Y$1</c:f>
              <c:strCache>
                <c:ptCount val="1"/>
                <c:pt idx="0">
                  <c:v>Minnesota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Sheet'!$Y$2:$Y$277</c:f>
            </c:numRef>
          </c:val>
          <c:smooth val="0"/>
          <c:extLst>
            <c:ext xmlns:c16="http://schemas.microsoft.com/office/drawing/2014/chart" uri="{C3380CC4-5D6E-409C-BE32-E72D297353CC}">
              <c16:uniqueId val="{00000017-B43F-1D4E-8191-AF65CE890B9F}"/>
            </c:ext>
          </c:extLst>
        </c:ser>
        <c:ser>
          <c:idx val="24"/>
          <c:order val="24"/>
          <c:tx>
            <c:strRef>
              <c:f>'Base Sheet'!$Z$1</c:f>
              <c:strCache>
                <c:ptCount val="1"/>
                <c:pt idx="0">
                  <c:v>Tennessee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Sheet'!$Z$2:$Z$277</c:f>
            </c:numRef>
          </c:val>
          <c:smooth val="0"/>
          <c:extLst>
            <c:ext xmlns:c16="http://schemas.microsoft.com/office/drawing/2014/chart" uri="{C3380CC4-5D6E-409C-BE32-E72D297353CC}">
              <c16:uniqueId val="{00000018-B43F-1D4E-8191-AF65CE890B9F}"/>
            </c:ext>
          </c:extLst>
        </c:ser>
        <c:ser>
          <c:idx val="25"/>
          <c:order val="25"/>
          <c:tx>
            <c:strRef>
              <c:f>'Base Sheet'!$AA$1</c:f>
              <c:strCache>
                <c:ptCount val="1"/>
                <c:pt idx="0">
                  <c:v>New Hampshire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Sheet'!$AA$2:$AA$277</c:f>
            </c:numRef>
          </c:val>
          <c:smooth val="0"/>
          <c:extLst>
            <c:ext xmlns:c16="http://schemas.microsoft.com/office/drawing/2014/chart" uri="{C3380CC4-5D6E-409C-BE32-E72D297353CC}">
              <c16:uniqueId val="{00000019-B43F-1D4E-8191-AF65CE890B9F}"/>
            </c:ext>
          </c:extLst>
        </c:ser>
        <c:ser>
          <c:idx val="26"/>
          <c:order val="26"/>
          <c:tx>
            <c:strRef>
              <c:f>'Base Sheet'!$AB$1</c:f>
              <c:strCache>
                <c:ptCount val="1"/>
                <c:pt idx="0">
                  <c:v>Kansas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Sheet'!$AB$2:$AB$277</c:f>
            </c:numRef>
          </c:val>
          <c:smooth val="0"/>
          <c:extLst>
            <c:ext xmlns:c16="http://schemas.microsoft.com/office/drawing/2014/chart" uri="{C3380CC4-5D6E-409C-BE32-E72D297353CC}">
              <c16:uniqueId val="{0000001A-B43F-1D4E-8191-AF65CE890B9F}"/>
            </c:ext>
          </c:extLst>
        </c:ser>
        <c:ser>
          <c:idx val="27"/>
          <c:order val="27"/>
          <c:tx>
            <c:strRef>
              <c:f>'Base Sheet'!$AC$1</c:f>
              <c:strCache>
                <c:ptCount val="1"/>
                <c:pt idx="0">
                  <c:v>Ohio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Sheet'!$AC$2:$AC$277</c:f>
            </c:numRef>
          </c:val>
          <c:smooth val="0"/>
          <c:extLst>
            <c:ext xmlns:c16="http://schemas.microsoft.com/office/drawing/2014/chart" uri="{C3380CC4-5D6E-409C-BE32-E72D297353CC}">
              <c16:uniqueId val="{0000001B-B43F-1D4E-8191-AF65CE890B9F}"/>
            </c:ext>
          </c:extLst>
        </c:ser>
        <c:ser>
          <c:idx val="28"/>
          <c:order val="28"/>
          <c:tx>
            <c:strRef>
              <c:f>'Base Sheet'!$AD$1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Sheet'!$AD$2:$AD$277</c:f>
            </c:numRef>
          </c:val>
          <c:smooth val="0"/>
          <c:extLst>
            <c:ext xmlns:c16="http://schemas.microsoft.com/office/drawing/2014/chart" uri="{C3380CC4-5D6E-409C-BE32-E72D297353CC}">
              <c16:uniqueId val="{0000001C-B43F-1D4E-8191-AF65CE890B9F}"/>
            </c:ext>
          </c:extLst>
        </c:ser>
        <c:ser>
          <c:idx val="29"/>
          <c:order val="29"/>
          <c:tx>
            <c:strRef>
              <c:f>'Base Sheet'!$AE$1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Sheet'!$AE$2:$AE$277</c:f>
            </c:numRef>
          </c:val>
          <c:smooth val="0"/>
          <c:extLst>
            <c:ext xmlns:c16="http://schemas.microsoft.com/office/drawing/2014/chart" uri="{C3380CC4-5D6E-409C-BE32-E72D297353CC}">
              <c16:uniqueId val="{0000001D-B43F-1D4E-8191-AF65CE890B9F}"/>
            </c:ext>
          </c:extLst>
        </c:ser>
        <c:ser>
          <c:idx val="30"/>
          <c:order val="30"/>
          <c:tx>
            <c:strRef>
              <c:f>'Base Sheet'!$AF$1</c:f>
              <c:strCache>
                <c:ptCount val="1"/>
                <c:pt idx="0">
                  <c:v>Oklahoma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Sheet'!$AF$2:$AF$277</c:f>
            </c:numRef>
          </c:val>
          <c:smooth val="0"/>
          <c:extLst>
            <c:ext xmlns:c16="http://schemas.microsoft.com/office/drawing/2014/chart" uri="{C3380CC4-5D6E-409C-BE32-E72D297353CC}">
              <c16:uniqueId val="{0000001E-B43F-1D4E-8191-AF65CE890B9F}"/>
            </c:ext>
          </c:extLst>
        </c:ser>
        <c:ser>
          <c:idx val="31"/>
          <c:order val="31"/>
          <c:tx>
            <c:strRef>
              <c:f>'Base Sheet'!$AG$1</c:f>
              <c:strCache>
                <c:ptCount val="1"/>
                <c:pt idx="0">
                  <c:v>New Mexico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Sheet'!$AG$2:$AG$277</c:f>
            </c:numRef>
          </c:val>
          <c:smooth val="0"/>
          <c:extLst>
            <c:ext xmlns:c16="http://schemas.microsoft.com/office/drawing/2014/chart" uri="{C3380CC4-5D6E-409C-BE32-E72D297353CC}">
              <c16:uniqueId val="{0000001F-B43F-1D4E-8191-AF65CE890B9F}"/>
            </c:ext>
          </c:extLst>
        </c:ser>
        <c:ser>
          <c:idx val="32"/>
          <c:order val="32"/>
          <c:tx>
            <c:strRef>
              <c:f>'Base Sheet'!$AH$1</c:f>
              <c:strCache>
                <c:ptCount val="1"/>
                <c:pt idx="0">
                  <c:v>Iowa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Sheet'!$AH$2:$AH$277</c:f>
            </c:numRef>
          </c:val>
          <c:smooth val="0"/>
          <c:extLst>
            <c:ext xmlns:c16="http://schemas.microsoft.com/office/drawing/2014/chart" uri="{C3380CC4-5D6E-409C-BE32-E72D297353CC}">
              <c16:uniqueId val="{00000020-B43F-1D4E-8191-AF65CE890B9F}"/>
            </c:ext>
          </c:extLst>
        </c:ser>
        <c:ser>
          <c:idx val="33"/>
          <c:order val="33"/>
          <c:tx>
            <c:strRef>
              <c:f>'Base Sheet'!$AI$1</c:f>
              <c:strCache>
                <c:ptCount val="1"/>
                <c:pt idx="0">
                  <c:v>Missouri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Sheet'!$AI$2:$AI$277</c:f>
            </c:numRef>
          </c:val>
          <c:smooth val="0"/>
          <c:extLst>
            <c:ext xmlns:c16="http://schemas.microsoft.com/office/drawing/2014/chart" uri="{C3380CC4-5D6E-409C-BE32-E72D297353CC}">
              <c16:uniqueId val="{00000021-B43F-1D4E-8191-AF65CE890B9F}"/>
            </c:ext>
          </c:extLst>
        </c:ser>
        <c:ser>
          <c:idx val="34"/>
          <c:order val="34"/>
          <c:tx>
            <c:strRef>
              <c:f>'Base Sheet'!$AJ$1</c:f>
              <c:strCache>
                <c:ptCount val="1"/>
                <c:pt idx="0">
                  <c:v>Illinois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Sheet'!$AJ$2:$AJ$277</c:f>
            </c:numRef>
          </c:val>
          <c:smooth val="0"/>
          <c:extLst>
            <c:ext xmlns:c16="http://schemas.microsoft.com/office/drawing/2014/chart" uri="{C3380CC4-5D6E-409C-BE32-E72D297353CC}">
              <c16:uniqueId val="{00000022-B43F-1D4E-8191-AF65CE890B9F}"/>
            </c:ext>
          </c:extLst>
        </c:ser>
        <c:ser>
          <c:idx val="35"/>
          <c:order val="35"/>
          <c:tx>
            <c:strRef>
              <c:f>'Base Sheet'!$AK$1</c:f>
              <c:strCache>
                <c:ptCount val="1"/>
                <c:pt idx="0">
                  <c:v>South Dakota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Sheet'!$AK$2:$AK$277</c:f>
            </c:numRef>
          </c:val>
          <c:smooth val="0"/>
          <c:extLst>
            <c:ext xmlns:c16="http://schemas.microsoft.com/office/drawing/2014/chart" uri="{C3380CC4-5D6E-409C-BE32-E72D297353CC}">
              <c16:uniqueId val="{00000023-B43F-1D4E-8191-AF65CE890B9F}"/>
            </c:ext>
          </c:extLst>
        </c:ser>
        <c:ser>
          <c:idx val="36"/>
          <c:order val="36"/>
          <c:tx>
            <c:strRef>
              <c:f>'Base Sheet'!$AL$1</c:f>
              <c:strCache>
                <c:ptCount val="1"/>
                <c:pt idx="0">
                  <c:v>Vermont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Sheet'!$AL$2:$AL$277</c:f>
            </c:numRef>
          </c:val>
          <c:smooth val="0"/>
          <c:extLst>
            <c:ext xmlns:c16="http://schemas.microsoft.com/office/drawing/2014/chart" uri="{C3380CC4-5D6E-409C-BE32-E72D297353CC}">
              <c16:uniqueId val="{00000024-B43F-1D4E-8191-AF65CE890B9F}"/>
            </c:ext>
          </c:extLst>
        </c:ser>
        <c:ser>
          <c:idx val="37"/>
          <c:order val="37"/>
          <c:tx>
            <c:strRef>
              <c:f>'Base Sheet'!$AM$1</c:f>
              <c:strCache>
                <c:ptCount val="1"/>
                <c:pt idx="0">
                  <c:v>Wyoming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Sheet'!$AM$2:$AM$277</c:f>
            </c:numRef>
          </c:val>
          <c:smooth val="0"/>
          <c:extLst>
            <c:ext xmlns:c16="http://schemas.microsoft.com/office/drawing/2014/chart" uri="{C3380CC4-5D6E-409C-BE32-E72D297353CC}">
              <c16:uniqueId val="{00000025-B43F-1D4E-8191-AF65CE890B9F}"/>
            </c:ext>
          </c:extLst>
        </c:ser>
        <c:ser>
          <c:idx val="38"/>
          <c:order val="38"/>
          <c:tx>
            <c:strRef>
              <c:f>'Base Sheet'!$AN$1</c:f>
              <c:strCache>
                <c:ptCount val="1"/>
                <c:pt idx="0">
                  <c:v>Montana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Sheet'!$AN$2:$AN$277</c:f>
            </c:numRef>
          </c:val>
          <c:smooth val="0"/>
          <c:extLst>
            <c:ext xmlns:c16="http://schemas.microsoft.com/office/drawing/2014/chart" uri="{C3380CC4-5D6E-409C-BE32-E72D297353CC}">
              <c16:uniqueId val="{00000026-B43F-1D4E-8191-AF65CE890B9F}"/>
            </c:ext>
          </c:extLst>
        </c:ser>
        <c:ser>
          <c:idx val="39"/>
          <c:order val="39"/>
          <c:tx>
            <c:strRef>
              <c:f>'Base Sheet'!$AO$1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Sheet'!$AO$2:$AO$277</c:f>
            </c:numRef>
          </c:val>
          <c:smooth val="0"/>
          <c:extLst>
            <c:ext xmlns:c16="http://schemas.microsoft.com/office/drawing/2014/chart" uri="{C3380CC4-5D6E-409C-BE32-E72D297353CC}">
              <c16:uniqueId val="{00000027-B43F-1D4E-8191-AF65CE890B9F}"/>
            </c:ext>
          </c:extLst>
        </c:ser>
        <c:ser>
          <c:idx val="40"/>
          <c:order val="40"/>
          <c:tx>
            <c:strRef>
              <c:f>'Base Sheet'!$AP$1</c:f>
              <c:strCache>
                <c:ptCount val="1"/>
                <c:pt idx="0">
                  <c:v>Connecticut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Sheet'!$AP$2:$AP$277</c:f>
            </c:numRef>
          </c:val>
          <c:smooth val="0"/>
          <c:extLst>
            <c:ext xmlns:c16="http://schemas.microsoft.com/office/drawing/2014/chart" uri="{C3380CC4-5D6E-409C-BE32-E72D297353CC}">
              <c16:uniqueId val="{00000028-B43F-1D4E-8191-AF65CE890B9F}"/>
            </c:ext>
          </c:extLst>
        </c:ser>
        <c:ser>
          <c:idx val="41"/>
          <c:order val="41"/>
          <c:tx>
            <c:strRef>
              <c:f>'Base Sheet'!$AQ$1</c:f>
              <c:strCache>
                <c:ptCount val="1"/>
                <c:pt idx="0">
                  <c:v>Delaware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Sheet'!$AQ$2:$AQ$277</c:f>
            </c:numRef>
          </c:val>
          <c:smooth val="0"/>
          <c:extLst>
            <c:ext xmlns:c16="http://schemas.microsoft.com/office/drawing/2014/chart" uri="{C3380CC4-5D6E-409C-BE32-E72D297353CC}">
              <c16:uniqueId val="{00000029-B43F-1D4E-8191-AF65CE890B9F}"/>
            </c:ext>
          </c:extLst>
        </c:ser>
        <c:ser>
          <c:idx val="42"/>
          <c:order val="42"/>
          <c:tx>
            <c:strRef>
              <c:f>'Base Sheet'!$AR$1</c:f>
              <c:strCache>
                <c:ptCount val="1"/>
                <c:pt idx="0">
                  <c:v>Idaho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Sheet'!$AR$2:$AR$277</c:f>
            </c:numRef>
          </c:val>
          <c:smooth val="0"/>
          <c:extLst>
            <c:ext xmlns:c16="http://schemas.microsoft.com/office/drawing/2014/chart" uri="{C3380CC4-5D6E-409C-BE32-E72D297353CC}">
              <c16:uniqueId val="{0000002A-B43F-1D4E-8191-AF65CE890B9F}"/>
            </c:ext>
          </c:extLst>
        </c:ser>
        <c:ser>
          <c:idx val="43"/>
          <c:order val="43"/>
          <c:tx>
            <c:strRef>
              <c:f>'Base Sheet'!$AS$1</c:f>
              <c:strCache>
                <c:ptCount val="1"/>
                <c:pt idx="0">
                  <c:v>North Dakota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Sheet'!$AS$2:$AS$277</c:f>
            </c:numRef>
          </c:val>
          <c:smooth val="0"/>
          <c:extLst>
            <c:ext xmlns:c16="http://schemas.microsoft.com/office/drawing/2014/chart" uri="{C3380CC4-5D6E-409C-BE32-E72D297353CC}">
              <c16:uniqueId val="{0000002B-B43F-1D4E-8191-AF65CE890B9F}"/>
            </c:ext>
          </c:extLst>
        </c:ser>
        <c:ser>
          <c:idx val="44"/>
          <c:order val="44"/>
          <c:tx>
            <c:strRef>
              <c:f>'Base Sheet'!$AT$1</c:f>
              <c:strCache>
                <c:ptCount val="1"/>
                <c:pt idx="0">
                  <c:v>Nebraska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Sheet'!$AT$2:$AT$277</c:f>
            </c:numRef>
          </c:val>
          <c:smooth val="0"/>
          <c:extLst>
            <c:ext xmlns:c16="http://schemas.microsoft.com/office/drawing/2014/chart" uri="{C3380CC4-5D6E-409C-BE32-E72D297353CC}">
              <c16:uniqueId val="{0000002C-B43F-1D4E-8191-AF65CE890B9F}"/>
            </c:ext>
          </c:extLst>
        </c:ser>
        <c:ser>
          <c:idx val="45"/>
          <c:order val="45"/>
          <c:tx>
            <c:strRef>
              <c:f>'Base Sheet'!$AU$1</c:f>
              <c:strCache>
                <c:ptCount val="1"/>
                <c:pt idx="0">
                  <c:v>Mississippi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Sheet'!$AU$2:$AU$277</c:f>
            </c:numRef>
          </c:val>
          <c:smooth val="0"/>
          <c:extLst>
            <c:ext xmlns:c16="http://schemas.microsoft.com/office/drawing/2014/chart" uri="{C3380CC4-5D6E-409C-BE32-E72D297353CC}">
              <c16:uniqueId val="{0000002D-B43F-1D4E-8191-AF65CE890B9F}"/>
            </c:ext>
          </c:extLst>
        </c:ser>
        <c:ser>
          <c:idx val="46"/>
          <c:order val="46"/>
          <c:tx>
            <c:strRef>
              <c:f>'Base Sheet'!$AV$1</c:f>
              <c:strCache>
                <c:ptCount val="1"/>
                <c:pt idx="0">
                  <c:v>Alaska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Sheet'!$AV$2:$AV$277</c:f>
            </c:numRef>
          </c:val>
          <c:smooth val="0"/>
          <c:extLst>
            <c:ext xmlns:c16="http://schemas.microsoft.com/office/drawing/2014/chart" uri="{C3380CC4-5D6E-409C-BE32-E72D297353CC}">
              <c16:uniqueId val="{0000002E-B43F-1D4E-8191-AF65CE890B9F}"/>
            </c:ext>
          </c:extLst>
        </c:ser>
        <c:ser>
          <c:idx val="47"/>
          <c:order val="47"/>
          <c:tx>
            <c:strRef>
              <c:f>'Base Sheet'!$AW$1</c:f>
              <c:strCache>
                <c:ptCount val="1"/>
                <c:pt idx="0">
                  <c:v>Arkansas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Sheet'!$AW$2:$AW$277</c:f>
            </c:numRef>
          </c:val>
          <c:smooth val="0"/>
          <c:extLst>
            <c:ext xmlns:c16="http://schemas.microsoft.com/office/drawing/2014/chart" uri="{C3380CC4-5D6E-409C-BE32-E72D297353CC}">
              <c16:uniqueId val="{0000002F-B43F-1D4E-8191-AF65CE890B9F}"/>
            </c:ext>
          </c:extLst>
        </c:ser>
        <c:ser>
          <c:idx val="48"/>
          <c:order val="48"/>
          <c:tx>
            <c:strRef>
              <c:f>'Base Sheet'!$AX$1</c:f>
              <c:strCache>
                <c:ptCount val="1"/>
                <c:pt idx="0">
                  <c:v>Louisiana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Sheet'!$AX$2:$AX$277</c:f>
            </c:numRef>
          </c:val>
          <c:smooth val="0"/>
          <c:extLst>
            <c:ext xmlns:c16="http://schemas.microsoft.com/office/drawing/2014/chart" uri="{C3380CC4-5D6E-409C-BE32-E72D297353CC}">
              <c16:uniqueId val="{00000030-B43F-1D4E-8191-AF65CE890B9F}"/>
            </c:ext>
          </c:extLst>
        </c:ser>
        <c:ser>
          <c:idx val="49"/>
          <c:order val="49"/>
          <c:tx>
            <c:strRef>
              <c:f>'Base Sheet'!$AY$1</c:f>
              <c:strCache>
                <c:ptCount val="1"/>
                <c:pt idx="0">
                  <c:v>Kentucky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Sheet'!$AY$2:$AY$277</c:f>
            </c:numRef>
          </c:val>
          <c:smooth val="0"/>
          <c:extLst>
            <c:ext xmlns:c16="http://schemas.microsoft.com/office/drawing/2014/chart" uri="{C3380CC4-5D6E-409C-BE32-E72D297353CC}">
              <c16:uniqueId val="{00000031-B43F-1D4E-8191-AF65CE890B9F}"/>
            </c:ext>
          </c:extLst>
        </c:ser>
        <c:ser>
          <c:idx val="50"/>
          <c:order val="50"/>
          <c:tx>
            <c:strRef>
              <c:f>'Base Sheet'!$AZ$1</c:f>
              <c:strCache>
                <c:ptCount val="1"/>
                <c:pt idx="0">
                  <c:v>Maine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Sheet'!$AZ$2:$AZ$277</c:f>
            </c:numRef>
          </c:val>
          <c:smooth val="0"/>
          <c:extLst>
            <c:ext xmlns:c16="http://schemas.microsoft.com/office/drawing/2014/chart" uri="{C3380CC4-5D6E-409C-BE32-E72D297353CC}">
              <c16:uniqueId val="{00000032-B43F-1D4E-8191-AF65CE890B9F}"/>
            </c:ext>
          </c:extLst>
        </c:ser>
        <c:ser>
          <c:idx val="51"/>
          <c:order val="51"/>
          <c:tx>
            <c:strRef>
              <c:f>'Base Sheet'!$BA$1</c:f>
              <c:strCache>
                <c:ptCount val="1"/>
                <c:pt idx="0">
                  <c:v>US AVG Home Value 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Sheet'!$BA$2:$BA$277</c:f>
              <c:numCache>
                <c:formatCode>"$"#,##0</c:formatCode>
                <c:ptCount val="276"/>
                <c:pt idx="0">
                  <c:v>126208.70595055156</c:v>
                </c:pt>
                <c:pt idx="1">
                  <c:v>126417.46904443527</c:v>
                </c:pt>
                <c:pt idx="2">
                  <c:v>126678.6992242985</c:v>
                </c:pt>
                <c:pt idx="3">
                  <c:v>127220.02856041753</c:v>
                </c:pt>
                <c:pt idx="4">
                  <c:v>127869.50430393773</c:v>
                </c:pt>
                <c:pt idx="5">
                  <c:v>128564.80088866259</c:v>
                </c:pt>
                <c:pt idx="6">
                  <c:v>129307.95605101135</c:v>
                </c:pt>
                <c:pt idx="7">
                  <c:v>130079.75415655885</c:v>
                </c:pt>
                <c:pt idx="8">
                  <c:v>130876.64147535329</c:v>
                </c:pt>
                <c:pt idx="9">
                  <c:v>131673.11467732638</c:v>
                </c:pt>
                <c:pt idx="10">
                  <c:v>132467.72534112015</c:v>
                </c:pt>
                <c:pt idx="11">
                  <c:v>133275.24529198051</c:v>
                </c:pt>
                <c:pt idx="12">
                  <c:v>134108.32239446882</c:v>
                </c:pt>
                <c:pt idx="13">
                  <c:v>134894.51707972048</c:v>
                </c:pt>
                <c:pt idx="14">
                  <c:v>135635.20070339221</c:v>
                </c:pt>
                <c:pt idx="15">
                  <c:v>136353.5101266714</c:v>
                </c:pt>
                <c:pt idx="16">
                  <c:v>137120.95250612631</c:v>
                </c:pt>
                <c:pt idx="17">
                  <c:v>137948.49956833039</c:v>
                </c:pt>
                <c:pt idx="18">
                  <c:v>138815.36772427842</c:v>
                </c:pt>
                <c:pt idx="19">
                  <c:v>139706.51879690081</c:v>
                </c:pt>
                <c:pt idx="20">
                  <c:v>140599.23606505286</c:v>
                </c:pt>
                <c:pt idx="21">
                  <c:v>141504.3466555817</c:v>
                </c:pt>
                <c:pt idx="22">
                  <c:v>142355.10300732797</c:v>
                </c:pt>
                <c:pt idx="23">
                  <c:v>143159.74870458417</c:v>
                </c:pt>
                <c:pt idx="24">
                  <c:v>143858.02591364254</c:v>
                </c:pt>
                <c:pt idx="25">
                  <c:v>144536.57358571078</c:v>
                </c:pt>
                <c:pt idx="26">
                  <c:v>145219.45835850702</c:v>
                </c:pt>
                <c:pt idx="27">
                  <c:v>145677.00501690968</c:v>
                </c:pt>
                <c:pt idx="28">
                  <c:v>146435.40064923069</c:v>
                </c:pt>
                <c:pt idx="29">
                  <c:v>147270.43610756888</c:v>
                </c:pt>
                <c:pt idx="30">
                  <c:v>148172.46869955162</c:v>
                </c:pt>
                <c:pt idx="31">
                  <c:v>149125.8511500647</c:v>
                </c:pt>
                <c:pt idx="32">
                  <c:v>150118.46851706994</c:v>
                </c:pt>
                <c:pt idx="33">
                  <c:v>151130.31129679689</c:v>
                </c:pt>
                <c:pt idx="34">
                  <c:v>152136.58168813621</c:v>
                </c:pt>
                <c:pt idx="35">
                  <c:v>153102.9133250374</c:v>
                </c:pt>
                <c:pt idx="36">
                  <c:v>153996.33423032131</c:v>
                </c:pt>
                <c:pt idx="37">
                  <c:v>154871.87887497549</c:v>
                </c:pt>
                <c:pt idx="38">
                  <c:v>155753.96223864888</c:v>
                </c:pt>
                <c:pt idx="39">
                  <c:v>156681.36760913659</c:v>
                </c:pt>
                <c:pt idx="40">
                  <c:v>157702.84803642533</c:v>
                </c:pt>
                <c:pt idx="41">
                  <c:v>158788.11163588506</c:v>
                </c:pt>
                <c:pt idx="42">
                  <c:v>159944.08908325512</c:v>
                </c:pt>
                <c:pt idx="43">
                  <c:v>161136.55928487089</c:v>
                </c:pt>
                <c:pt idx="44">
                  <c:v>162382.56573360009</c:v>
                </c:pt>
                <c:pt idx="45">
                  <c:v>163661.67854461036</c:v>
                </c:pt>
                <c:pt idx="46">
                  <c:v>164852.41847164076</c:v>
                </c:pt>
                <c:pt idx="47">
                  <c:v>165961.14401757857</c:v>
                </c:pt>
                <c:pt idx="48">
                  <c:v>167001.66787835004</c:v>
                </c:pt>
                <c:pt idx="49">
                  <c:v>168123.43851161847</c:v>
                </c:pt>
                <c:pt idx="50">
                  <c:v>169349.60241604704</c:v>
                </c:pt>
                <c:pt idx="51">
                  <c:v>170713.72866926694</c:v>
                </c:pt>
                <c:pt idx="52">
                  <c:v>172276.57013520834</c:v>
                </c:pt>
                <c:pt idx="53">
                  <c:v>174032.66535861732</c:v>
                </c:pt>
                <c:pt idx="54">
                  <c:v>175960.65699857622</c:v>
                </c:pt>
                <c:pt idx="55">
                  <c:v>177833.88977271979</c:v>
                </c:pt>
                <c:pt idx="56">
                  <c:v>179685.49574776436</c:v>
                </c:pt>
                <c:pt idx="57">
                  <c:v>181474.85621109366</c:v>
                </c:pt>
                <c:pt idx="58">
                  <c:v>183210.91835102075</c:v>
                </c:pt>
                <c:pt idx="59">
                  <c:v>184875.17025554736</c:v>
                </c:pt>
                <c:pt idx="60">
                  <c:v>186396.97792480144</c:v>
                </c:pt>
                <c:pt idx="61">
                  <c:v>187510.12767361308</c:v>
                </c:pt>
                <c:pt idx="62">
                  <c:v>189112.73799375416</c:v>
                </c:pt>
                <c:pt idx="63">
                  <c:v>190973.487475039</c:v>
                </c:pt>
                <c:pt idx="64">
                  <c:v>192916.85196160304</c:v>
                </c:pt>
                <c:pt idx="65">
                  <c:v>194900.96062310509</c:v>
                </c:pt>
                <c:pt idx="66">
                  <c:v>196892.05511223647</c:v>
                </c:pt>
                <c:pt idx="67">
                  <c:v>198937.12613942695</c:v>
                </c:pt>
                <c:pt idx="68">
                  <c:v>200995.90135582493</c:v>
                </c:pt>
                <c:pt idx="69">
                  <c:v>203774.30665050339</c:v>
                </c:pt>
                <c:pt idx="70">
                  <c:v>204754.38274213497</c:v>
                </c:pt>
                <c:pt idx="71">
                  <c:v>206352.74643831656</c:v>
                </c:pt>
                <c:pt idx="72">
                  <c:v>207721.11791305154</c:v>
                </c:pt>
                <c:pt idx="73">
                  <c:v>209007.00198446639</c:v>
                </c:pt>
                <c:pt idx="74">
                  <c:v>210312.94012837519</c:v>
                </c:pt>
                <c:pt idx="75">
                  <c:v>211706.72536187604</c:v>
                </c:pt>
                <c:pt idx="76">
                  <c:v>213041.02200735256</c:v>
                </c:pt>
                <c:pt idx="77">
                  <c:v>214209.93225677763</c:v>
                </c:pt>
                <c:pt idx="78">
                  <c:v>215118.34043227523</c:v>
                </c:pt>
                <c:pt idx="79">
                  <c:v>215851.46656839177</c:v>
                </c:pt>
                <c:pt idx="80">
                  <c:v>216367.82515788655</c:v>
                </c:pt>
                <c:pt idx="81">
                  <c:v>216708.54597166897</c:v>
                </c:pt>
                <c:pt idx="82">
                  <c:v>216892.95621040065</c:v>
                </c:pt>
                <c:pt idx="83">
                  <c:v>217018.44848659466</c:v>
                </c:pt>
                <c:pt idx="84">
                  <c:v>217134.85154064425</c:v>
                </c:pt>
                <c:pt idx="85">
                  <c:v>217270.05195796394</c:v>
                </c:pt>
                <c:pt idx="86">
                  <c:v>217436.64674378009</c:v>
                </c:pt>
                <c:pt idx="87">
                  <c:v>217627.39756551801</c:v>
                </c:pt>
                <c:pt idx="88">
                  <c:v>217749.22721758622</c:v>
                </c:pt>
                <c:pt idx="89">
                  <c:v>217716.7023749674</c:v>
                </c:pt>
                <c:pt idx="90">
                  <c:v>217488.10069065104</c:v>
                </c:pt>
                <c:pt idx="91">
                  <c:v>217212.89945013379</c:v>
                </c:pt>
                <c:pt idx="92">
                  <c:v>216847.55946402412</c:v>
                </c:pt>
                <c:pt idx="93">
                  <c:v>216451.87583291589</c:v>
                </c:pt>
                <c:pt idx="94">
                  <c:v>215881.41828364163</c:v>
                </c:pt>
                <c:pt idx="95">
                  <c:v>215223.48184722997</c:v>
                </c:pt>
                <c:pt idx="96">
                  <c:v>214426.10078126096</c:v>
                </c:pt>
                <c:pt idx="97">
                  <c:v>213490.4308922152</c:v>
                </c:pt>
                <c:pt idx="98">
                  <c:v>212442.49853398302</c:v>
                </c:pt>
                <c:pt idx="99">
                  <c:v>211272.79572980705</c:v>
                </c:pt>
                <c:pt idx="100">
                  <c:v>210068.91426100087</c:v>
                </c:pt>
                <c:pt idx="101">
                  <c:v>208769.17459927418</c:v>
                </c:pt>
                <c:pt idx="102">
                  <c:v>207310.36472245041</c:v>
                </c:pt>
                <c:pt idx="103">
                  <c:v>205675.13109130674</c:v>
                </c:pt>
                <c:pt idx="104">
                  <c:v>203994.28993072</c:v>
                </c:pt>
                <c:pt idx="105">
                  <c:v>204387.33731834838</c:v>
                </c:pt>
                <c:pt idx="106">
                  <c:v>200820.80270077099</c:v>
                </c:pt>
                <c:pt idx="107">
                  <c:v>199258.90245246014</c:v>
                </c:pt>
                <c:pt idx="108">
                  <c:v>197035.40256136798</c:v>
                </c:pt>
                <c:pt idx="109">
                  <c:v>195777.58943995551</c:v>
                </c:pt>
                <c:pt idx="110">
                  <c:v>194569.53316434615</c:v>
                </c:pt>
                <c:pt idx="111">
                  <c:v>193353.13202680438</c:v>
                </c:pt>
                <c:pt idx="112">
                  <c:v>192078.92423805082</c:v>
                </c:pt>
                <c:pt idx="113">
                  <c:v>190890.97398193865</c:v>
                </c:pt>
                <c:pt idx="114">
                  <c:v>189769.28610734871</c:v>
                </c:pt>
                <c:pt idx="115">
                  <c:v>188786.70278578182</c:v>
                </c:pt>
                <c:pt idx="116">
                  <c:v>187844.70300721467</c:v>
                </c:pt>
                <c:pt idx="117">
                  <c:v>187037.22162795163</c:v>
                </c:pt>
                <c:pt idx="118">
                  <c:v>186461.91563193305</c:v>
                </c:pt>
                <c:pt idx="119">
                  <c:v>186181.13026530671</c:v>
                </c:pt>
                <c:pt idx="120">
                  <c:v>186094.21770597569</c:v>
                </c:pt>
                <c:pt idx="121">
                  <c:v>186070.41450193859</c:v>
                </c:pt>
                <c:pt idx="122">
                  <c:v>186080.68586804843</c:v>
                </c:pt>
                <c:pt idx="123">
                  <c:v>186205.80719524869</c:v>
                </c:pt>
                <c:pt idx="124">
                  <c:v>186330.79384113464</c:v>
                </c:pt>
                <c:pt idx="125">
                  <c:v>186319.40997422201</c:v>
                </c:pt>
                <c:pt idx="126">
                  <c:v>185956.54842417984</c:v>
                </c:pt>
                <c:pt idx="127">
                  <c:v>185349.1443388749</c:v>
                </c:pt>
                <c:pt idx="128">
                  <c:v>184513.20762923162</c:v>
                </c:pt>
                <c:pt idx="129">
                  <c:v>183587.46578692985</c:v>
                </c:pt>
                <c:pt idx="130">
                  <c:v>182606.31820867868</c:v>
                </c:pt>
                <c:pt idx="131">
                  <c:v>181698.34625646102</c:v>
                </c:pt>
                <c:pt idx="132">
                  <c:v>180883.04856564393</c:v>
                </c:pt>
                <c:pt idx="133">
                  <c:v>180159.93116062897</c:v>
                </c:pt>
                <c:pt idx="134">
                  <c:v>179466.6744418747</c:v>
                </c:pt>
                <c:pt idx="135">
                  <c:v>178709.53054409905</c:v>
                </c:pt>
                <c:pt idx="136">
                  <c:v>177892.54968824179</c:v>
                </c:pt>
                <c:pt idx="137">
                  <c:v>177113.70070592492</c:v>
                </c:pt>
                <c:pt idx="138">
                  <c:v>176452.57100285628</c:v>
                </c:pt>
                <c:pt idx="139">
                  <c:v>175869.18099163799</c:v>
                </c:pt>
                <c:pt idx="140">
                  <c:v>175311.09122905333</c:v>
                </c:pt>
                <c:pt idx="141">
                  <c:v>174760.17999257086</c:v>
                </c:pt>
                <c:pt idx="142">
                  <c:v>174260.67631063698</c:v>
                </c:pt>
                <c:pt idx="143">
                  <c:v>173834.42799779456</c:v>
                </c:pt>
                <c:pt idx="144">
                  <c:v>173559.32445559808</c:v>
                </c:pt>
                <c:pt idx="145">
                  <c:v>173489.84963707178</c:v>
                </c:pt>
                <c:pt idx="146">
                  <c:v>173649.99537118283</c:v>
                </c:pt>
                <c:pt idx="147">
                  <c:v>173956.35572378882</c:v>
                </c:pt>
                <c:pt idx="148">
                  <c:v>174984.05056688466</c:v>
                </c:pt>
                <c:pt idx="149">
                  <c:v>175090.4948146434</c:v>
                </c:pt>
                <c:pt idx="150">
                  <c:v>175841.03339491659</c:v>
                </c:pt>
                <c:pt idx="151">
                  <c:v>176491.86557336533</c:v>
                </c:pt>
                <c:pt idx="152">
                  <c:v>177211.85264754831</c:v>
                </c:pt>
                <c:pt idx="153">
                  <c:v>177912.30553207145</c:v>
                </c:pt>
                <c:pt idx="154">
                  <c:v>178711.42064715092</c:v>
                </c:pt>
                <c:pt idx="155">
                  <c:v>179472.98087789165</c:v>
                </c:pt>
                <c:pt idx="156">
                  <c:v>180287.65637446559</c:v>
                </c:pt>
                <c:pt idx="157">
                  <c:v>181082.59445830682</c:v>
                </c:pt>
                <c:pt idx="158">
                  <c:v>181874.19172213165</c:v>
                </c:pt>
                <c:pt idx="159">
                  <c:v>182761.60898796306</c:v>
                </c:pt>
                <c:pt idx="160">
                  <c:v>183877.73761463453</c:v>
                </c:pt>
                <c:pt idx="161">
                  <c:v>185198.31890971246</c:v>
                </c:pt>
                <c:pt idx="162">
                  <c:v>186452.69923114436</c:v>
                </c:pt>
                <c:pt idx="163">
                  <c:v>187716.82887448833</c:v>
                </c:pt>
                <c:pt idx="164">
                  <c:v>188922.82685174793</c:v>
                </c:pt>
                <c:pt idx="165">
                  <c:v>190204.08474412715</c:v>
                </c:pt>
                <c:pt idx="166">
                  <c:v>191175.90386460916</c:v>
                </c:pt>
                <c:pt idx="167">
                  <c:v>191951.94483135277</c:v>
                </c:pt>
                <c:pt idx="168">
                  <c:v>192579.61883386452</c:v>
                </c:pt>
                <c:pt idx="169">
                  <c:v>193277.01703143207</c:v>
                </c:pt>
                <c:pt idx="170">
                  <c:v>194001.9465952336</c:v>
                </c:pt>
                <c:pt idx="171">
                  <c:v>194811.27666413214</c:v>
                </c:pt>
                <c:pt idx="172">
                  <c:v>195768.43678814254</c:v>
                </c:pt>
                <c:pt idx="173">
                  <c:v>196623.96184571931</c:v>
                </c:pt>
                <c:pt idx="174">
                  <c:v>197468.92524708682</c:v>
                </c:pt>
                <c:pt idx="175">
                  <c:v>198135.43259019501</c:v>
                </c:pt>
                <c:pt idx="176">
                  <c:v>198830.49111629935</c:v>
                </c:pt>
                <c:pt idx="177">
                  <c:v>199300.40558525571</c:v>
                </c:pt>
                <c:pt idx="178">
                  <c:v>199880.35823555279</c:v>
                </c:pt>
                <c:pt idx="179">
                  <c:v>200531.82112577345</c:v>
                </c:pt>
                <c:pt idx="180">
                  <c:v>201310.77270451735</c:v>
                </c:pt>
                <c:pt idx="181">
                  <c:v>202119.0895924746</c:v>
                </c:pt>
                <c:pt idx="182">
                  <c:v>202954.79909158414</c:v>
                </c:pt>
                <c:pt idx="183">
                  <c:v>203898.52438912325</c:v>
                </c:pt>
                <c:pt idx="184">
                  <c:v>204911.97559006687</c:v>
                </c:pt>
                <c:pt idx="185">
                  <c:v>205900.73027897932</c:v>
                </c:pt>
                <c:pt idx="186">
                  <c:v>206940.86328067473</c:v>
                </c:pt>
                <c:pt idx="187">
                  <c:v>208043.21150330757</c:v>
                </c:pt>
                <c:pt idx="188">
                  <c:v>209265.11296769758</c:v>
                </c:pt>
                <c:pt idx="189">
                  <c:v>210516.20578185338</c:v>
                </c:pt>
                <c:pt idx="190">
                  <c:v>211600.76873092673</c:v>
                </c:pt>
                <c:pt idx="191">
                  <c:v>212637.22155001588</c:v>
                </c:pt>
                <c:pt idx="192">
                  <c:v>213728.92943433463</c:v>
                </c:pt>
                <c:pt idx="193">
                  <c:v>214833.4828274668</c:v>
                </c:pt>
                <c:pt idx="194">
                  <c:v>215637.47087889421</c:v>
                </c:pt>
                <c:pt idx="195">
                  <c:v>216358.88449909061</c:v>
                </c:pt>
                <c:pt idx="196">
                  <c:v>217094.36643198863</c:v>
                </c:pt>
                <c:pt idx="197">
                  <c:v>218000.36417157701</c:v>
                </c:pt>
                <c:pt idx="198">
                  <c:v>218679.54932961825</c:v>
                </c:pt>
                <c:pt idx="199">
                  <c:v>219239.23122846318</c:v>
                </c:pt>
                <c:pt idx="200">
                  <c:v>219818.64383269387</c:v>
                </c:pt>
                <c:pt idx="201">
                  <c:v>220636.53681213662</c:v>
                </c:pt>
                <c:pt idx="202">
                  <c:v>221665.17826780846</c:v>
                </c:pt>
                <c:pt idx="203">
                  <c:v>222830.71405045583</c:v>
                </c:pt>
                <c:pt idx="204">
                  <c:v>223966.18453931791</c:v>
                </c:pt>
                <c:pt idx="205">
                  <c:v>225094.18681968065</c:v>
                </c:pt>
                <c:pt idx="206">
                  <c:v>226216.90343474341</c:v>
                </c:pt>
                <c:pt idx="207">
                  <c:v>227462.71297744292</c:v>
                </c:pt>
                <c:pt idx="208">
                  <c:v>228572.25240090044</c:v>
                </c:pt>
                <c:pt idx="209">
                  <c:v>229606.22287711658</c:v>
                </c:pt>
                <c:pt idx="210">
                  <c:v>230488.64494571052</c:v>
                </c:pt>
                <c:pt idx="211">
                  <c:v>231372.02558995038</c:v>
                </c:pt>
                <c:pt idx="212">
                  <c:v>232321.9433131688</c:v>
                </c:pt>
                <c:pt idx="213">
                  <c:v>233377.99170608737</c:v>
                </c:pt>
                <c:pt idx="214">
                  <c:v>234515.37145339008</c:v>
                </c:pt>
                <c:pt idx="215">
                  <c:v>235680.24851137705</c:v>
                </c:pt>
                <c:pt idx="216">
                  <c:v>236894.90453745527</c:v>
                </c:pt>
                <c:pt idx="217">
                  <c:v>238127.54842206236</c:v>
                </c:pt>
                <c:pt idx="218">
                  <c:v>239605.80792809947</c:v>
                </c:pt>
                <c:pt idx="219">
                  <c:v>240950.23788488243</c:v>
                </c:pt>
                <c:pt idx="220">
                  <c:v>242263.72682713784</c:v>
                </c:pt>
                <c:pt idx="221">
                  <c:v>243161.5136885879</c:v>
                </c:pt>
                <c:pt idx="222">
                  <c:v>244252.46939647742</c:v>
                </c:pt>
                <c:pt idx="223">
                  <c:v>245275.97906779812</c:v>
                </c:pt>
                <c:pt idx="224">
                  <c:v>246364.84772921313</c:v>
                </c:pt>
                <c:pt idx="225">
                  <c:v>247089.66930893669</c:v>
                </c:pt>
                <c:pt idx="226">
                  <c:v>247803.9073568988</c:v>
                </c:pt>
                <c:pt idx="227">
                  <c:v>248471.00113118981</c:v>
                </c:pt>
                <c:pt idx="228">
                  <c:v>249303.83827009148</c:v>
                </c:pt>
                <c:pt idx="229">
                  <c:v>250319.5426352472</c:v>
                </c:pt>
                <c:pt idx="230">
                  <c:v>250723.8785070398</c:v>
                </c:pt>
                <c:pt idx="231">
                  <c:v>252702.42224905922</c:v>
                </c:pt>
                <c:pt idx="232">
                  <c:v>253548.50260963803</c:v>
                </c:pt>
                <c:pt idx="233">
                  <c:v>254244.08546373463</c:v>
                </c:pt>
                <c:pt idx="234">
                  <c:v>254875.74961995851</c:v>
                </c:pt>
                <c:pt idx="235">
                  <c:v>255579.72609079294</c:v>
                </c:pt>
                <c:pt idx="236">
                  <c:v>256176.77477328904</c:v>
                </c:pt>
                <c:pt idx="237">
                  <c:v>256998.88446679429</c:v>
                </c:pt>
                <c:pt idx="238">
                  <c:v>258158.4656488288</c:v>
                </c:pt>
                <c:pt idx="239">
                  <c:v>259568.14005285487</c:v>
                </c:pt>
                <c:pt idx="240">
                  <c:v>261111.73412017204</c:v>
                </c:pt>
                <c:pt idx="241">
                  <c:v>262674.60418326041</c:v>
                </c:pt>
                <c:pt idx="242">
                  <c:v>264384.96080499847</c:v>
                </c:pt>
                <c:pt idx="243">
                  <c:v>265973.33139690652</c:v>
                </c:pt>
                <c:pt idx="244">
                  <c:v>266923.6424447216</c:v>
                </c:pt>
                <c:pt idx="245">
                  <c:v>267370.94562363421</c:v>
                </c:pt>
                <c:pt idx="246">
                  <c:v>267987.87219419389</c:v>
                </c:pt>
                <c:pt idx="247">
                  <c:v>269612.45078122761</c:v>
                </c:pt>
                <c:pt idx="248">
                  <c:v>272557.02754976967</c:v>
                </c:pt>
                <c:pt idx="249">
                  <c:v>276153.37678629212</c:v>
                </c:pt>
                <c:pt idx="250">
                  <c:v>280203.35613483423</c:v>
                </c:pt>
                <c:pt idx="251">
                  <c:v>284146.3061360899</c:v>
                </c:pt>
                <c:pt idx="252">
                  <c:v>287895.95172815752</c:v>
                </c:pt>
                <c:pt idx="253">
                  <c:v>291760.15405882912</c:v>
                </c:pt>
                <c:pt idx="254">
                  <c:v>295841.13700376393</c:v>
                </c:pt>
                <c:pt idx="255">
                  <c:v>300367.1853628846</c:v>
                </c:pt>
                <c:pt idx="256">
                  <c:v>305326.2479786058</c:v>
                </c:pt>
                <c:pt idx="257">
                  <c:v>310495.51601419807</c:v>
                </c:pt>
                <c:pt idx="258">
                  <c:v>315005.90264472569</c:v>
                </c:pt>
                <c:pt idx="259">
                  <c:v>317995.31941420294</c:v>
                </c:pt>
                <c:pt idx="260">
                  <c:v>319624.59278764488</c:v>
                </c:pt>
                <c:pt idx="261">
                  <c:v>321139.89842497418</c:v>
                </c:pt>
                <c:pt idx="262">
                  <c:v>323335.5893097879</c:v>
                </c:pt>
                <c:pt idx="263">
                  <c:v>326126.10725150723</c:v>
                </c:pt>
                <c:pt idx="264">
                  <c:v>330242.23333639075</c:v>
                </c:pt>
                <c:pt idx="265">
                  <c:v>335416.53998646565</c:v>
                </c:pt>
                <c:pt idx="266">
                  <c:v>341724.6965255168</c:v>
                </c:pt>
                <c:pt idx="267">
                  <c:v>347887.79921925475</c:v>
                </c:pt>
                <c:pt idx="268">
                  <c:v>353192.95486990124</c:v>
                </c:pt>
                <c:pt idx="269">
                  <c:v>357252.36330069893</c:v>
                </c:pt>
                <c:pt idx="270">
                  <c:v>358938.14905480033</c:v>
                </c:pt>
                <c:pt idx="271">
                  <c:v>358427.05823524401</c:v>
                </c:pt>
                <c:pt idx="272">
                  <c:v>356305.75639395049</c:v>
                </c:pt>
                <c:pt idx="273">
                  <c:v>354482.84840658796</c:v>
                </c:pt>
                <c:pt idx="274">
                  <c:v>353132.68325713964</c:v>
                </c:pt>
                <c:pt idx="275">
                  <c:v>352082.90709260793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43F-1D4E-8191-AF65CE890B9F}"/>
            </c:ext>
          </c:extLst>
        </c:ser>
        <c:ser>
          <c:idx val="52"/>
          <c:order val="52"/>
          <c:tx>
            <c:strRef>
              <c:f>'Base Sheet'!$BB$1</c:f>
              <c:strCache>
                <c:ptCount val="1"/>
                <c:pt idx="0">
                  <c:v>Avg US Wages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Sheet'!$BB$2:$BB$277</c:f>
              <c:numCache>
                <c:formatCode>"$"#,##0</c:formatCode>
                <c:ptCount val="276"/>
                <c:pt idx="0">
                  <c:v>38863</c:v>
                </c:pt>
                <c:pt idx="1">
                  <c:v>38863</c:v>
                </c:pt>
                <c:pt idx="2">
                  <c:v>38863</c:v>
                </c:pt>
                <c:pt idx="3">
                  <c:v>38863</c:v>
                </c:pt>
                <c:pt idx="4">
                  <c:v>38863</c:v>
                </c:pt>
                <c:pt idx="5">
                  <c:v>38863</c:v>
                </c:pt>
                <c:pt idx="6">
                  <c:v>38863</c:v>
                </c:pt>
                <c:pt idx="7">
                  <c:v>38863</c:v>
                </c:pt>
                <c:pt idx="8">
                  <c:v>38863</c:v>
                </c:pt>
                <c:pt idx="9">
                  <c:v>38863</c:v>
                </c:pt>
                <c:pt idx="10">
                  <c:v>38863</c:v>
                </c:pt>
                <c:pt idx="11">
                  <c:v>38863</c:v>
                </c:pt>
                <c:pt idx="12">
                  <c:v>39947</c:v>
                </c:pt>
                <c:pt idx="13">
                  <c:v>39947</c:v>
                </c:pt>
                <c:pt idx="14">
                  <c:v>39947</c:v>
                </c:pt>
                <c:pt idx="15">
                  <c:v>39947</c:v>
                </c:pt>
                <c:pt idx="16">
                  <c:v>39947</c:v>
                </c:pt>
                <c:pt idx="17">
                  <c:v>39947</c:v>
                </c:pt>
                <c:pt idx="18">
                  <c:v>39947</c:v>
                </c:pt>
                <c:pt idx="19">
                  <c:v>39947</c:v>
                </c:pt>
                <c:pt idx="20">
                  <c:v>39947</c:v>
                </c:pt>
                <c:pt idx="21">
                  <c:v>39947</c:v>
                </c:pt>
                <c:pt idx="22">
                  <c:v>39947</c:v>
                </c:pt>
                <c:pt idx="23">
                  <c:v>39947</c:v>
                </c:pt>
                <c:pt idx="24">
                  <c:v>40796.823931838699</c:v>
                </c:pt>
                <c:pt idx="25">
                  <c:v>40796.823931838699</c:v>
                </c:pt>
                <c:pt idx="26">
                  <c:v>40796.823931838699</c:v>
                </c:pt>
                <c:pt idx="27">
                  <c:v>40796.823931838699</c:v>
                </c:pt>
                <c:pt idx="28">
                  <c:v>40796.823931838699</c:v>
                </c:pt>
                <c:pt idx="29">
                  <c:v>40796.823931838699</c:v>
                </c:pt>
                <c:pt idx="30">
                  <c:v>40796.823931838699</c:v>
                </c:pt>
                <c:pt idx="31">
                  <c:v>40796.823931838699</c:v>
                </c:pt>
                <c:pt idx="32">
                  <c:v>40796.823931838699</c:v>
                </c:pt>
                <c:pt idx="33">
                  <c:v>40796.823931838699</c:v>
                </c:pt>
                <c:pt idx="34">
                  <c:v>40796.823931838699</c:v>
                </c:pt>
                <c:pt idx="35">
                  <c:v>40796.823931838699</c:v>
                </c:pt>
                <c:pt idx="36">
                  <c:v>42101.628440971901</c:v>
                </c:pt>
                <c:pt idx="37">
                  <c:v>42101.628440971901</c:v>
                </c:pt>
                <c:pt idx="38">
                  <c:v>42101.628440971901</c:v>
                </c:pt>
                <c:pt idx="39">
                  <c:v>42101.628440971901</c:v>
                </c:pt>
                <c:pt idx="40">
                  <c:v>42101.628440971901</c:v>
                </c:pt>
                <c:pt idx="41">
                  <c:v>42101.628440971901</c:v>
                </c:pt>
                <c:pt idx="42">
                  <c:v>42101.628440971901</c:v>
                </c:pt>
                <c:pt idx="43">
                  <c:v>42101.628440971901</c:v>
                </c:pt>
                <c:pt idx="44">
                  <c:v>42101.628440971901</c:v>
                </c:pt>
                <c:pt idx="45">
                  <c:v>42101.628440971901</c:v>
                </c:pt>
                <c:pt idx="46">
                  <c:v>42101.628440971901</c:v>
                </c:pt>
                <c:pt idx="47">
                  <c:v>42101.628440971901</c:v>
                </c:pt>
                <c:pt idx="48">
                  <c:v>43946.380259806501</c:v>
                </c:pt>
                <c:pt idx="49">
                  <c:v>43946.380259806501</c:v>
                </c:pt>
                <c:pt idx="50">
                  <c:v>43946.380259806501</c:v>
                </c:pt>
                <c:pt idx="51">
                  <c:v>43946.380259806501</c:v>
                </c:pt>
                <c:pt idx="52">
                  <c:v>43946.380259806501</c:v>
                </c:pt>
                <c:pt idx="53">
                  <c:v>43946.380259806501</c:v>
                </c:pt>
                <c:pt idx="54">
                  <c:v>43946.380259806501</c:v>
                </c:pt>
                <c:pt idx="55">
                  <c:v>43946.380259806501</c:v>
                </c:pt>
                <c:pt idx="56">
                  <c:v>43946.380259806501</c:v>
                </c:pt>
                <c:pt idx="57">
                  <c:v>43946.380259806501</c:v>
                </c:pt>
                <c:pt idx="58">
                  <c:v>43946.380259806501</c:v>
                </c:pt>
                <c:pt idx="59">
                  <c:v>43946.380259806501</c:v>
                </c:pt>
                <c:pt idx="60">
                  <c:v>45255</c:v>
                </c:pt>
                <c:pt idx="61">
                  <c:v>45255</c:v>
                </c:pt>
                <c:pt idx="62">
                  <c:v>45255</c:v>
                </c:pt>
                <c:pt idx="63">
                  <c:v>45255</c:v>
                </c:pt>
                <c:pt idx="64">
                  <c:v>45255</c:v>
                </c:pt>
                <c:pt idx="65">
                  <c:v>45255</c:v>
                </c:pt>
                <c:pt idx="66">
                  <c:v>45255</c:v>
                </c:pt>
                <c:pt idx="67">
                  <c:v>45255</c:v>
                </c:pt>
                <c:pt idx="68">
                  <c:v>45255</c:v>
                </c:pt>
                <c:pt idx="69">
                  <c:v>45255</c:v>
                </c:pt>
                <c:pt idx="70">
                  <c:v>45255</c:v>
                </c:pt>
                <c:pt idx="71">
                  <c:v>45255</c:v>
                </c:pt>
                <c:pt idx="72">
                  <c:v>47226</c:v>
                </c:pt>
                <c:pt idx="73">
                  <c:v>47226</c:v>
                </c:pt>
                <c:pt idx="74">
                  <c:v>47226</c:v>
                </c:pt>
                <c:pt idx="75">
                  <c:v>47226</c:v>
                </c:pt>
                <c:pt idx="76">
                  <c:v>47226</c:v>
                </c:pt>
                <c:pt idx="77">
                  <c:v>47226</c:v>
                </c:pt>
                <c:pt idx="78">
                  <c:v>47226</c:v>
                </c:pt>
                <c:pt idx="79">
                  <c:v>47226</c:v>
                </c:pt>
                <c:pt idx="80">
                  <c:v>47226</c:v>
                </c:pt>
                <c:pt idx="81">
                  <c:v>47226</c:v>
                </c:pt>
                <c:pt idx="82">
                  <c:v>47226</c:v>
                </c:pt>
                <c:pt idx="83">
                  <c:v>47226</c:v>
                </c:pt>
                <c:pt idx="84">
                  <c:v>49354</c:v>
                </c:pt>
                <c:pt idx="85">
                  <c:v>49354</c:v>
                </c:pt>
                <c:pt idx="86">
                  <c:v>49354</c:v>
                </c:pt>
                <c:pt idx="87">
                  <c:v>49354</c:v>
                </c:pt>
                <c:pt idx="88">
                  <c:v>49354</c:v>
                </c:pt>
                <c:pt idx="89">
                  <c:v>49354</c:v>
                </c:pt>
                <c:pt idx="90">
                  <c:v>49354</c:v>
                </c:pt>
                <c:pt idx="91">
                  <c:v>49354</c:v>
                </c:pt>
                <c:pt idx="92">
                  <c:v>49354</c:v>
                </c:pt>
                <c:pt idx="93">
                  <c:v>49354</c:v>
                </c:pt>
                <c:pt idx="94">
                  <c:v>49354</c:v>
                </c:pt>
                <c:pt idx="95">
                  <c:v>49354</c:v>
                </c:pt>
                <c:pt idx="96">
                  <c:v>50690</c:v>
                </c:pt>
                <c:pt idx="97">
                  <c:v>50690</c:v>
                </c:pt>
                <c:pt idx="98">
                  <c:v>50690</c:v>
                </c:pt>
                <c:pt idx="99">
                  <c:v>50690</c:v>
                </c:pt>
                <c:pt idx="100">
                  <c:v>50690</c:v>
                </c:pt>
                <c:pt idx="101">
                  <c:v>50690</c:v>
                </c:pt>
                <c:pt idx="102">
                  <c:v>50690</c:v>
                </c:pt>
                <c:pt idx="103">
                  <c:v>50690</c:v>
                </c:pt>
                <c:pt idx="104">
                  <c:v>50690</c:v>
                </c:pt>
                <c:pt idx="105">
                  <c:v>50690</c:v>
                </c:pt>
                <c:pt idx="106">
                  <c:v>50690</c:v>
                </c:pt>
                <c:pt idx="107">
                  <c:v>50690</c:v>
                </c:pt>
                <c:pt idx="108">
                  <c:v>51055</c:v>
                </c:pt>
                <c:pt idx="109">
                  <c:v>51055</c:v>
                </c:pt>
                <c:pt idx="110">
                  <c:v>51055</c:v>
                </c:pt>
                <c:pt idx="111">
                  <c:v>51055</c:v>
                </c:pt>
                <c:pt idx="112">
                  <c:v>51055</c:v>
                </c:pt>
                <c:pt idx="113">
                  <c:v>51055</c:v>
                </c:pt>
                <c:pt idx="114">
                  <c:v>51055</c:v>
                </c:pt>
                <c:pt idx="115">
                  <c:v>51055</c:v>
                </c:pt>
                <c:pt idx="116">
                  <c:v>51055</c:v>
                </c:pt>
                <c:pt idx="117">
                  <c:v>51055</c:v>
                </c:pt>
                <c:pt idx="118">
                  <c:v>51055</c:v>
                </c:pt>
                <c:pt idx="119">
                  <c:v>51055</c:v>
                </c:pt>
                <c:pt idx="120">
                  <c:v>52429</c:v>
                </c:pt>
                <c:pt idx="121">
                  <c:v>52429</c:v>
                </c:pt>
                <c:pt idx="122">
                  <c:v>52429</c:v>
                </c:pt>
                <c:pt idx="123">
                  <c:v>52429</c:v>
                </c:pt>
                <c:pt idx="124">
                  <c:v>52429</c:v>
                </c:pt>
                <c:pt idx="125">
                  <c:v>52429</c:v>
                </c:pt>
                <c:pt idx="126">
                  <c:v>52429</c:v>
                </c:pt>
                <c:pt idx="127">
                  <c:v>52429</c:v>
                </c:pt>
                <c:pt idx="128">
                  <c:v>52429</c:v>
                </c:pt>
                <c:pt idx="129">
                  <c:v>52429</c:v>
                </c:pt>
                <c:pt idx="130">
                  <c:v>52429</c:v>
                </c:pt>
                <c:pt idx="131">
                  <c:v>52429</c:v>
                </c:pt>
                <c:pt idx="132">
                  <c:v>53828</c:v>
                </c:pt>
                <c:pt idx="133">
                  <c:v>53828</c:v>
                </c:pt>
                <c:pt idx="134">
                  <c:v>53828</c:v>
                </c:pt>
                <c:pt idx="135">
                  <c:v>53828</c:v>
                </c:pt>
                <c:pt idx="136">
                  <c:v>53828</c:v>
                </c:pt>
                <c:pt idx="137">
                  <c:v>53828</c:v>
                </c:pt>
                <c:pt idx="138">
                  <c:v>53828</c:v>
                </c:pt>
                <c:pt idx="139">
                  <c:v>53828</c:v>
                </c:pt>
                <c:pt idx="140">
                  <c:v>53828</c:v>
                </c:pt>
                <c:pt idx="141">
                  <c:v>53828</c:v>
                </c:pt>
                <c:pt idx="142">
                  <c:v>53828</c:v>
                </c:pt>
                <c:pt idx="143">
                  <c:v>53828</c:v>
                </c:pt>
                <c:pt idx="144">
                  <c:v>55300</c:v>
                </c:pt>
                <c:pt idx="145">
                  <c:v>55300</c:v>
                </c:pt>
                <c:pt idx="146">
                  <c:v>55300</c:v>
                </c:pt>
                <c:pt idx="147">
                  <c:v>55300</c:v>
                </c:pt>
                <c:pt idx="148">
                  <c:v>55300</c:v>
                </c:pt>
                <c:pt idx="149">
                  <c:v>55300</c:v>
                </c:pt>
                <c:pt idx="150">
                  <c:v>55300</c:v>
                </c:pt>
                <c:pt idx="151">
                  <c:v>55300</c:v>
                </c:pt>
                <c:pt idx="152">
                  <c:v>55300</c:v>
                </c:pt>
                <c:pt idx="153">
                  <c:v>55300</c:v>
                </c:pt>
                <c:pt idx="154">
                  <c:v>55300</c:v>
                </c:pt>
                <c:pt idx="155">
                  <c:v>55300</c:v>
                </c:pt>
                <c:pt idx="156">
                  <c:v>55781</c:v>
                </c:pt>
                <c:pt idx="157">
                  <c:v>55781</c:v>
                </c:pt>
                <c:pt idx="158">
                  <c:v>55781</c:v>
                </c:pt>
                <c:pt idx="159">
                  <c:v>55781</c:v>
                </c:pt>
                <c:pt idx="160">
                  <c:v>55781</c:v>
                </c:pt>
                <c:pt idx="161">
                  <c:v>55781</c:v>
                </c:pt>
                <c:pt idx="162">
                  <c:v>55781</c:v>
                </c:pt>
                <c:pt idx="163">
                  <c:v>55781</c:v>
                </c:pt>
                <c:pt idx="164">
                  <c:v>55781</c:v>
                </c:pt>
                <c:pt idx="165">
                  <c:v>55781</c:v>
                </c:pt>
                <c:pt idx="166">
                  <c:v>55781</c:v>
                </c:pt>
                <c:pt idx="167">
                  <c:v>55781</c:v>
                </c:pt>
                <c:pt idx="168">
                  <c:v>57451</c:v>
                </c:pt>
                <c:pt idx="169">
                  <c:v>57451</c:v>
                </c:pt>
                <c:pt idx="170">
                  <c:v>57451</c:v>
                </c:pt>
                <c:pt idx="171">
                  <c:v>57451</c:v>
                </c:pt>
                <c:pt idx="172">
                  <c:v>57451</c:v>
                </c:pt>
                <c:pt idx="173">
                  <c:v>57451</c:v>
                </c:pt>
                <c:pt idx="174">
                  <c:v>57451</c:v>
                </c:pt>
                <c:pt idx="175">
                  <c:v>57451</c:v>
                </c:pt>
                <c:pt idx="176">
                  <c:v>57451</c:v>
                </c:pt>
                <c:pt idx="177">
                  <c:v>57451</c:v>
                </c:pt>
                <c:pt idx="178">
                  <c:v>57451</c:v>
                </c:pt>
                <c:pt idx="179">
                  <c:v>57451</c:v>
                </c:pt>
                <c:pt idx="180">
                  <c:v>59030</c:v>
                </c:pt>
                <c:pt idx="181">
                  <c:v>59030</c:v>
                </c:pt>
                <c:pt idx="182">
                  <c:v>59030</c:v>
                </c:pt>
                <c:pt idx="183">
                  <c:v>59030</c:v>
                </c:pt>
                <c:pt idx="184">
                  <c:v>59030</c:v>
                </c:pt>
                <c:pt idx="185">
                  <c:v>59030</c:v>
                </c:pt>
                <c:pt idx="186">
                  <c:v>59030</c:v>
                </c:pt>
                <c:pt idx="187">
                  <c:v>59030</c:v>
                </c:pt>
                <c:pt idx="188">
                  <c:v>59030</c:v>
                </c:pt>
                <c:pt idx="189">
                  <c:v>59030</c:v>
                </c:pt>
                <c:pt idx="190">
                  <c:v>59030</c:v>
                </c:pt>
                <c:pt idx="191">
                  <c:v>59030</c:v>
                </c:pt>
                <c:pt idx="192">
                  <c:v>59729</c:v>
                </c:pt>
                <c:pt idx="193">
                  <c:v>59729</c:v>
                </c:pt>
                <c:pt idx="194">
                  <c:v>59729</c:v>
                </c:pt>
                <c:pt idx="195">
                  <c:v>59729</c:v>
                </c:pt>
                <c:pt idx="196">
                  <c:v>59729</c:v>
                </c:pt>
                <c:pt idx="197">
                  <c:v>59729</c:v>
                </c:pt>
                <c:pt idx="198">
                  <c:v>59729</c:v>
                </c:pt>
                <c:pt idx="199">
                  <c:v>59729</c:v>
                </c:pt>
                <c:pt idx="200">
                  <c:v>59729</c:v>
                </c:pt>
                <c:pt idx="201">
                  <c:v>59729</c:v>
                </c:pt>
                <c:pt idx="202">
                  <c:v>59729</c:v>
                </c:pt>
                <c:pt idx="203">
                  <c:v>59729</c:v>
                </c:pt>
                <c:pt idx="204">
                  <c:v>61435</c:v>
                </c:pt>
                <c:pt idx="205">
                  <c:v>61435</c:v>
                </c:pt>
                <c:pt idx="206">
                  <c:v>61435</c:v>
                </c:pt>
                <c:pt idx="207">
                  <c:v>61435</c:v>
                </c:pt>
                <c:pt idx="208">
                  <c:v>61435</c:v>
                </c:pt>
                <c:pt idx="209">
                  <c:v>61435</c:v>
                </c:pt>
                <c:pt idx="210">
                  <c:v>61435</c:v>
                </c:pt>
                <c:pt idx="211">
                  <c:v>61435</c:v>
                </c:pt>
                <c:pt idx="212">
                  <c:v>61435</c:v>
                </c:pt>
                <c:pt idx="213">
                  <c:v>61435</c:v>
                </c:pt>
                <c:pt idx="214">
                  <c:v>61435</c:v>
                </c:pt>
                <c:pt idx="215">
                  <c:v>61435</c:v>
                </c:pt>
                <c:pt idx="216">
                  <c:v>63434</c:v>
                </c:pt>
                <c:pt idx="217">
                  <c:v>63434</c:v>
                </c:pt>
                <c:pt idx="218">
                  <c:v>63434</c:v>
                </c:pt>
                <c:pt idx="219">
                  <c:v>63434</c:v>
                </c:pt>
                <c:pt idx="220">
                  <c:v>63434</c:v>
                </c:pt>
                <c:pt idx="221">
                  <c:v>63434</c:v>
                </c:pt>
                <c:pt idx="222">
                  <c:v>63434</c:v>
                </c:pt>
                <c:pt idx="223">
                  <c:v>63434</c:v>
                </c:pt>
                <c:pt idx="224">
                  <c:v>63434</c:v>
                </c:pt>
                <c:pt idx="225">
                  <c:v>63434</c:v>
                </c:pt>
                <c:pt idx="226">
                  <c:v>63434</c:v>
                </c:pt>
                <c:pt idx="227">
                  <c:v>63434</c:v>
                </c:pt>
                <c:pt idx="228">
                  <c:v>65505</c:v>
                </c:pt>
                <c:pt idx="229">
                  <c:v>65505</c:v>
                </c:pt>
                <c:pt idx="230">
                  <c:v>65505</c:v>
                </c:pt>
                <c:pt idx="231">
                  <c:v>65505</c:v>
                </c:pt>
                <c:pt idx="232">
                  <c:v>65505</c:v>
                </c:pt>
                <c:pt idx="233">
                  <c:v>65505</c:v>
                </c:pt>
                <c:pt idx="234">
                  <c:v>65505</c:v>
                </c:pt>
                <c:pt idx="235">
                  <c:v>65505</c:v>
                </c:pt>
                <c:pt idx="236">
                  <c:v>65505</c:v>
                </c:pt>
                <c:pt idx="237">
                  <c:v>65505</c:v>
                </c:pt>
                <c:pt idx="238">
                  <c:v>65505</c:v>
                </c:pt>
                <c:pt idx="239">
                  <c:v>65505</c:v>
                </c:pt>
                <c:pt idx="240">
                  <c:v>70184</c:v>
                </c:pt>
                <c:pt idx="241">
                  <c:v>70184</c:v>
                </c:pt>
                <c:pt idx="242">
                  <c:v>70184</c:v>
                </c:pt>
                <c:pt idx="243">
                  <c:v>70184</c:v>
                </c:pt>
                <c:pt idx="244">
                  <c:v>70184</c:v>
                </c:pt>
                <c:pt idx="245">
                  <c:v>70184</c:v>
                </c:pt>
                <c:pt idx="246">
                  <c:v>70184</c:v>
                </c:pt>
                <c:pt idx="247">
                  <c:v>70184</c:v>
                </c:pt>
                <c:pt idx="248">
                  <c:v>70184</c:v>
                </c:pt>
                <c:pt idx="249">
                  <c:v>70184</c:v>
                </c:pt>
                <c:pt idx="250">
                  <c:v>70184</c:v>
                </c:pt>
                <c:pt idx="251">
                  <c:v>70184</c:v>
                </c:pt>
                <c:pt idx="252">
                  <c:v>74260</c:v>
                </c:pt>
                <c:pt idx="253">
                  <c:v>74260</c:v>
                </c:pt>
                <c:pt idx="254">
                  <c:v>74260</c:v>
                </c:pt>
                <c:pt idx="255">
                  <c:v>74260</c:v>
                </c:pt>
                <c:pt idx="256">
                  <c:v>74260</c:v>
                </c:pt>
                <c:pt idx="257">
                  <c:v>74260</c:v>
                </c:pt>
                <c:pt idx="258">
                  <c:v>74260</c:v>
                </c:pt>
                <c:pt idx="259">
                  <c:v>74260</c:v>
                </c:pt>
                <c:pt idx="260">
                  <c:v>74260</c:v>
                </c:pt>
                <c:pt idx="261">
                  <c:v>74260</c:v>
                </c:pt>
                <c:pt idx="262">
                  <c:v>74260</c:v>
                </c:pt>
                <c:pt idx="263">
                  <c:v>74260</c:v>
                </c:pt>
                <c:pt idx="264">
                  <c:v>77463</c:v>
                </c:pt>
                <c:pt idx="265">
                  <c:v>77463</c:v>
                </c:pt>
                <c:pt idx="266">
                  <c:v>77463</c:v>
                </c:pt>
                <c:pt idx="267">
                  <c:v>77463</c:v>
                </c:pt>
                <c:pt idx="268">
                  <c:v>77463</c:v>
                </c:pt>
                <c:pt idx="269">
                  <c:v>77463</c:v>
                </c:pt>
                <c:pt idx="270">
                  <c:v>77463</c:v>
                </c:pt>
                <c:pt idx="271">
                  <c:v>77463</c:v>
                </c:pt>
                <c:pt idx="272">
                  <c:v>77463</c:v>
                </c:pt>
                <c:pt idx="273">
                  <c:v>77463</c:v>
                </c:pt>
                <c:pt idx="274">
                  <c:v>77463</c:v>
                </c:pt>
                <c:pt idx="275">
                  <c:v>77463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B43F-1D4E-8191-AF65CE890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665520"/>
        <c:axId val="730667248"/>
      </c:lineChart>
      <c:dateAx>
        <c:axId val="730665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67248"/>
        <c:crosses val="autoZero"/>
        <c:auto val="1"/>
        <c:lblOffset val="100"/>
        <c:baseTimeUnit val="months"/>
      </c:dateAx>
      <c:valAx>
        <c:axId val="7306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6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Sheet'!$B$1</c:f>
              <c:strCache>
                <c:ptCount val="1"/>
                <c:pt idx="0">
                  <c:v>Virginia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Sheet'!$B$2:$B$277</c:f>
            </c:numRef>
          </c:val>
          <c:extLst>
            <c:ext xmlns:c16="http://schemas.microsoft.com/office/drawing/2014/chart" uri="{C3380CC4-5D6E-409C-BE32-E72D297353CC}">
              <c16:uniqueId val="{00000000-4044-2043-A05C-952A937D4EA5}"/>
            </c:ext>
          </c:extLst>
        </c:ser>
        <c:ser>
          <c:idx val="1"/>
          <c:order val="1"/>
          <c:tx>
            <c:strRef>
              <c:f>'Base Sheet'!$C$1</c:f>
              <c:strCache>
                <c:ptCount val="1"/>
                <c:pt idx="0">
                  <c:v>Florida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Sheet'!$C$2:$C$277</c:f>
            </c:numRef>
          </c:val>
          <c:extLst>
            <c:ext xmlns:c16="http://schemas.microsoft.com/office/drawing/2014/chart" uri="{C3380CC4-5D6E-409C-BE32-E72D297353CC}">
              <c16:uniqueId val="{00000001-4044-2043-A05C-952A937D4EA5}"/>
            </c:ext>
          </c:extLst>
        </c:ser>
        <c:ser>
          <c:idx val="2"/>
          <c:order val="2"/>
          <c:tx>
            <c:strRef>
              <c:f>'Base Sheet'!$D$1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Sheet'!$D$2:$D$277</c:f>
            </c:numRef>
          </c:val>
          <c:extLst>
            <c:ext xmlns:c16="http://schemas.microsoft.com/office/drawing/2014/chart" uri="{C3380CC4-5D6E-409C-BE32-E72D297353CC}">
              <c16:uniqueId val="{00000002-4044-2043-A05C-952A937D4EA5}"/>
            </c:ext>
          </c:extLst>
        </c:ser>
        <c:ser>
          <c:idx val="3"/>
          <c:order val="3"/>
          <c:tx>
            <c:strRef>
              <c:f>'Base Sheet'!$E$1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Sheet'!$E$2:$E$277</c:f>
            </c:numRef>
          </c:val>
          <c:extLst>
            <c:ext xmlns:c16="http://schemas.microsoft.com/office/drawing/2014/chart" uri="{C3380CC4-5D6E-409C-BE32-E72D297353CC}">
              <c16:uniqueId val="{00000003-4044-2043-A05C-952A937D4EA5}"/>
            </c:ext>
          </c:extLst>
        </c:ser>
        <c:ser>
          <c:idx val="4"/>
          <c:order val="4"/>
          <c:tx>
            <c:strRef>
              <c:f>'Base Sheet'!$F$1</c:f>
              <c:strCache>
                <c:ptCount val="1"/>
                <c:pt idx="0">
                  <c:v>New Jersey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Sheet'!$F$2:$F$277</c:f>
            </c:numRef>
          </c:val>
          <c:extLst>
            <c:ext xmlns:c16="http://schemas.microsoft.com/office/drawing/2014/chart" uri="{C3380CC4-5D6E-409C-BE32-E72D297353CC}">
              <c16:uniqueId val="{00000004-4044-2043-A05C-952A937D4EA5}"/>
            </c:ext>
          </c:extLst>
        </c:ser>
        <c:ser>
          <c:idx val="5"/>
          <c:order val="5"/>
          <c:tx>
            <c:strRef>
              <c:f>'Base Sheet'!$G$1</c:f>
              <c:strCache>
                <c:ptCount val="1"/>
                <c:pt idx="0">
                  <c:v>Oregon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Sheet'!$G$2:$G$277</c:f>
            </c:numRef>
          </c:val>
          <c:extLst>
            <c:ext xmlns:c16="http://schemas.microsoft.com/office/drawing/2014/chart" uri="{C3380CC4-5D6E-409C-BE32-E72D297353CC}">
              <c16:uniqueId val="{00000005-4044-2043-A05C-952A937D4EA5}"/>
            </c:ext>
          </c:extLst>
        </c:ser>
        <c:ser>
          <c:idx val="6"/>
          <c:order val="6"/>
          <c:tx>
            <c:strRef>
              <c:f>'Base Sheet'!$H$1</c:f>
              <c:strCache>
                <c:ptCount val="1"/>
                <c:pt idx="0">
                  <c:v>Arizona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Sheet'!$H$2:$H$277</c:f>
            </c:numRef>
          </c:val>
          <c:extLst>
            <c:ext xmlns:c16="http://schemas.microsoft.com/office/drawing/2014/chart" uri="{C3380CC4-5D6E-409C-BE32-E72D297353CC}">
              <c16:uniqueId val="{00000006-4044-2043-A05C-952A937D4EA5}"/>
            </c:ext>
          </c:extLst>
        </c:ser>
        <c:ser>
          <c:idx val="7"/>
          <c:order val="7"/>
          <c:tx>
            <c:strRef>
              <c:f>'Base Sheet'!$I$1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Sheet'!$I$2:$I$277</c:f>
            </c:numRef>
          </c:val>
          <c:extLst>
            <c:ext xmlns:c16="http://schemas.microsoft.com/office/drawing/2014/chart" uri="{C3380CC4-5D6E-409C-BE32-E72D297353CC}">
              <c16:uniqueId val="{00000007-4044-2043-A05C-952A937D4EA5}"/>
            </c:ext>
          </c:extLst>
        </c:ser>
        <c:ser>
          <c:idx val="8"/>
          <c:order val="8"/>
          <c:tx>
            <c:strRef>
              <c:f>'Base Sheet'!$J$1</c:f>
              <c:strCache>
                <c:ptCount val="1"/>
                <c:pt idx="0">
                  <c:v>Indiana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Sheet'!$J$2:$J$277</c:f>
            </c:numRef>
          </c:val>
          <c:extLst>
            <c:ext xmlns:c16="http://schemas.microsoft.com/office/drawing/2014/chart" uri="{C3380CC4-5D6E-409C-BE32-E72D297353CC}">
              <c16:uniqueId val="{00000008-4044-2043-A05C-952A937D4EA5}"/>
            </c:ext>
          </c:extLst>
        </c:ser>
        <c:ser>
          <c:idx val="9"/>
          <c:order val="9"/>
          <c:tx>
            <c:strRef>
              <c:f>'Base Sheet'!$K$1</c:f>
              <c:strCache>
                <c:ptCount val="1"/>
                <c:pt idx="0">
                  <c:v>Texas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Sheet'!$K$2:$K$277</c:f>
            </c:numRef>
          </c:val>
          <c:extLst>
            <c:ext xmlns:c16="http://schemas.microsoft.com/office/drawing/2014/chart" uri="{C3380CC4-5D6E-409C-BE32-E72D297353CC}">
              <c16:uniqueId val="{00000009-4044-2043-A05C-952A937D4EA5}"/>
            </c:ext>
          </c:extLst>
        </c:ser>
        <c:ser>
          <c:idx val="10"/>
          <c:order val="10"/>
          <c:tx>
            <c:strRef>
              <c:f>'Base Sheet'!$L$1</c:f>
              <c:strCache>
                <c:ptCount val="1"/>
                <c:pt idx="0">
                  <c:v>Wisconsin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Sheet'!$L$2:$L$277</c:f>
            </c:numRef>
          </c:val>
          <c:extLst>
            <c:ext xmlns:c16="http://schemas.microsoft.com/office/drawing/2014/chart" uri="{C3380CC4-5D6E-409C-BE32-E72D297353CC}">
              <c16:uniqueId val="{0000000A-4044-2043-A05C-952A937D4EA5}"/>
            </c:ext>
          </c:extLst>
        </c:ser>
        <c:ser>
          <c:idx val="11"/>
          <c:order val="11"/>
          <c:tx>
            <c:strRef>
              <c:f>'Base Sheet'!$M$1</c:f>
              <c:strCache>
                <c:ptCount val="1"/>
                <c:pt idx="0">
                  <c:v>West Virginia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Sheet'!$M$2:$M$277</c:f>
            </c:numRef>
          </c:val>
          <c:extLst>
            <c:ext xmlns:c16="http://schemas.microsoft.com/office/drawing/2014/chart" uri="{C3380CC4-5D6E-409C-BE32-E72D297353CC}">
              <c16:uniqueId val="{0000000B-4044-2043-A05C-952A937D4EA5}"/>
            </c:ext>
          </c:extLst>
        </c:ser>
        <c:ser>
          <c:idx val="12"/>
          <c:order val="12"/>
          <c:tx>
            <c:strRef>
              <c:f>'Base Sheet'!$N$1</c:f>
              <c:strCache>
                <c:ptCount val="1"/>
                <c:pt idx="0">
                  <c:v>Utah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Sheet'!$N$2:$N$277</c:f>
            </c:numRef>
          </c:val>
          <c:extLst>
            <c:ext xmlns:c16="http://schemas.microsoft.com/office/drawing/2014/chart" uri="{C3380CC4-5D6E-409C-BE32-E72D297353CC}">
              <c16:uniqueId val="{0000000C-4044-2043-A05C-952A937D4EA5}"/>
            </c:ext>
          </c:extLst>
        </c:ser>
        <c:ser>
          <c:idx val="13"/>
          <c:order val="13"/>
          <c:tx>
            <c:strRef>
              <c:f>'Base Sheet'!$O$1</c:f>
              <c:strCache>
                <c:ptCount val="1"/>
                <c:pt idx="0">
                  <c:v>Pennsylvania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Sheet'!$O$2:$O$277</c:f>
            </c:numRef>
          </c:val>
          <c:extLst>
            <c:ext xmlns:c16="http://schemas.microsoft.com/office/drawing/2014/chart" uri="{C3380CC4-5D6E-409C-BE32-E72D297353CC}">
              <c16:uniqueId val="{0000000D-4044-2043-A05C-952A937D4EA5}"/>
            </c:ext>
          </c:extLst>
        </c:ser>
        <c:ser>
          <c:idx val="14"/>
          <c:order val="14"/>
          <c:tx>
            <c:strRef>
              <c:f>'Base Sheet'!$P$1</c:f>
              <c:strCache>
                <c:ptCount val="1"/>
                <c:pt idx="0">
                  <c:v>North Carolina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Sheet'!$P$2:$P$277</c:f>
            </c:numRef>
          </c:val>
          <c:extLst>
            <c:ext xmlns:c16="http://schemas.microsoft.com/office/drawing/2014/chart" uri="{C3380CC4-5D6E-409C-BE32-E72D297353CC}">
              <c16:uniqueId val="{0000000E-4044-2043-A05C-952A937D4EA5}"/>
            </c:ext>
          </c:extLst>
        </c:ser>
        <c:ser>
          <c:idx val="15"/>
          <c:order val="15"/>
          <c:tx>
            <c:strRef>
              <c:f>'Base Sheet'!$Q$1</c:f>
              <c:strCache>
                <c:ptCount val="1"/>
                <c:pt idx="0">
                  <c:v>Massachusetts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Sheet'!$Q$2:$Q$277</c:f>
            </c:numRef>
          </c:val>
          <c:extLst>
            <c:ext xmlns:c16="http://schemas.microsoft.com/office/drawing/2014/chart" uri="{C3380CC4-5D6E-409C-BE32-E72D297353CC}">
              <c16:uniqueId val="{0000000F-4044-2043-A05C-952A937D4EA5}"/>
            </c:ext>
          </c:extLst>
        </c:ser>
        <c:ser>
          <c:idx val="16"/>
          <c:order val="16"/>
          <c:tx>
            <c:strRef>
              <c:f>'Base Sheet'!$R$1</c:f>
              <c:strCache>
                <c:ptCount val="1"/>
                <c:pt idx="0">
                  <c:v>Nevada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Sheet'!$R$2:$R$277</c:f>
            </c:numRef>
          </c:val>
          <c:extLst>
            <c:ext xmlns:c16="http://schemas.microsoft.com/office/drawing/2014/chart" uri="{C3380CC4-5D6E-409C-BE32-E72D297353CC}">
              <c16:uniqueId val="{00000010-4044-2043-A05C-952A937D4EA5}"/>
            </c:ext>
          </c:extLst>
        </c:ser>
        <c:ser>
          <c:idx val="17"/>
          <c:order val="17"/>
          <c:tx>
            <c:strRef>
              <c:f>'Base Sheet'!$S$1</c:f>
              <c:strCache>
                <c:ptCount val="1"/>
                <c:pt idx="0">
                  <c:v>Rhode Island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Sheet'!$S$2:$S$277</c:f>
            </c:numRef>
          </c:val>
          <c:extLst>
            <c:ext xmlns:c16="http://schemas.microsoft.com/office/drawing/2014/chart" uri="{C3380CC4-5D6E-409C-BE32-E72D297353CC}">
              <c16:uniqueId val="{00000011-4044-2043-A05C-952A937D4EA5}"/>
            </c:ext>
          </c:extLst>
        </c:ser>
        <c:ser>
          <c:idx val="18"/>
          <c:order val="18"/>
          <c:tx>
            <c:strRef>
              <c:f>'Base Sheet'!$T$1</c:f>
              <c:strCache>
                <c:ptCount val="1"/>
                <c:pt idx="0">
                  <c:v>Colorado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Sheet'!$T$2:$T$277</c:f>
            </c:numRef>
          </c:val>
          <c:extLst>
            <c:ext xmlns:c16="http://schemas.microsoft.com/office/drawing/2014/chart" uri="{C3380CC4-5D6E-409C-BE32-E72D297353CC}">
              <c16:uniqueId val="{00000012-4044-2043-A05C-952A937D4EA5}"/>
            </c:ext>
          </c:extLst>
        </c:ser>
        <c:ser>
          <c:idx val="19"/>
          <c:order val="19"/>
          <c:tx>
            <c:strRef>
              <c:f>'Base Sheet'!$U$1</c:f>
              <c:strCache>
                <c:ptCount val="1"/>
                <c:pt idx="0">
                  <c:v>Michigan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Sheet'!$U$2:$U$277</c:f>
            </c:numRef>
          </c:val>
          <c:extLst>
            <c:ext xmlns:c16="http://schemas.microsoft.com/office/drawing/2014/chart" uri="{C3380CC4-5D6E-409C-BE32-E72D297353CC}">
              <c16:uniqueId val="{00000013-4044-2043-A05C-952A937D4EA5}"/>
            </c:ext>
          </c:extLst>
        </c:ser>
        <c:ser>
          <c:idx val="20"/>
          <c:order val="20"/>
          <c:tx>
            <c:strRef>
              <c:f>'Base Sheet'!$V$1</c:f>
              <c:strCache>
                <c:ptCount val="1"/>
                <c:pt idx="0">
                  <c:v>Hawaii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Sheet'!$V$2:$V$277</c:f>
            </c:numRef>
          </c:val>
          <c:extLst>
            <c:ext xmlns:c16="http://schemas.microsoft.com/office/drawing/2014/chart" uri="{C3380CC4-5D6E-409C-BE32-E72D297353CC}">
              <c16:uniqueId val="{00000014-4044-2043-A05C-952A937D4EA5}"/>
            </c:ext>
          </c:extLst>
        </c:ser>
        <c:ser>
          <c:idx val="21"/>
          <c:order val="21"/>
          <c:tx>
            <c:strRef>
              <c:f>'Base Sheet'!$W$1</c:f>
              <c:strCache>
                <c:ptCount val="1"/>
                <c:pt idx="0">
                  <c:v>Maryland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Sheet'!$W$2:$W$277</c:f>
            </c:numRef>
          </c:val>
          <c:extLst>
            <c:ext xmlns:c16="http://schemas.microsoft.com/office/drawing/2014/chart" uri="{C3380CC4-5D6E-409C-BE32-E72D297353CC}">
              <c16:uniqueId val="{00000015-4044-2043-A05C-952A937D4EA5}"/>
            </c:ext>
          </c:extLst>
        </c:ser>
        <c:ser>
          <c:idx val="22"/>
          <c:order val="22"/>
          <c:tx>
            <c:strRef>
              <c:f>'Base Sheet'!$X$1</c:f>
              <c:strCache>
                <c:ptCount val="1"/>
                <c:pt idx="0">
                  <c:v>the District of Columbia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Sheet'!$X$2:$X$277</c:f>
            </c:numRef>
          </c:val>
          <c:extLst>
            <c:ext xmlns:c16="http://schemas.microsoft.com/office/drawing/2014/chart" uri="{C3380CC4-5D6E-409C-BE32-E72D297353CC}">
              <c16:uniqueId val="{00000016-4044-2043-A05C-952A937D4EA5}"/>
            </c:ext>
          </c:extLst>
        </c:ser>
        <c:ser>
          <c:idx val="23"/>
          <c:order val="23"/>
          <c:tx>
            <c:strRef>
              <c:f>'Base Sheet'!$Y$1</c:f>
              <c:strCache>
                <c:ptCount val="1"/>
                <c:pt idx="0">
                  <c:v>Minnesota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Sheet'!$Y$2:$Y$277</c:f>
            </c:numRef>
          </c:val>
          <c:extLst>
            <c:ext xmlns:c16="http://schemas.microsoft.com/office/drawing/2014/chart" uri="{C3380CC4-5D6E-409C-BE32-E72D297353CC}">
              <c16:uniqueId val="{00000017-4044-2043-A05C-952A937D4EA5}"/>
            </c:ext>
          </c:extLst>
        </c:ser>
        <c:ser>
          <c:idx val="24"/>
          <c:order val="24"/>
          <c:tx>
            <c:strRef>
              <c:f>'Base Sheet'!$Z$1</c:f>
              <c:strCache>
                <c:ptCount val="1"/>
                <c:pt idx="0">
                  <c:v>Tennessee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Sheet'!$Z$2:$Z$277</c:f>
            </c:numRef>
          </c:val>
          <c:extLst>
            <c:ext xmlns:c16="http://schemas.microsoft.com/office/drawing/2014/chart" uri="{C3380CC4-5D6E-409C-BE32-E72D297353CC}">
              <c16:uniqueId val="{00000018-4044-2043-A05C-952A937D4EA5}"/>
            </c:ext>
          </c:extLst>
        </c:ser>
        <c:ser>
          <c:idx val="25"/>
          <c:order val="25"/>
          <c:tx>
            <c:strRef>
              <c:f>'Base Sheet'!$AA$1</c:f>
              <c:strCache>
                <c:ptCount val="1"/>
                <c:pt idx="0">
                  <c:v>New Hampshire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Sheet'!$AA$2:$AA$277</c:f>
            </c:numRef>
          </c:val>
          <c:extLst>
            <c:ext xmlns:c16="http://schemas.microsoft.com/office/drawing/2014/chart" uri="{C3380CC4-5D6E-409C-BE32-E72D297353CC}">
              <c16:uniqueId val="{00000019-4044-2043-A05C-952A937D4EA5}"/>
            </c:ext>
          </c:extLst>
        </c:ser>
        <c:ser>
          <c:idx val="26"/>
          <c:order val="26"/>
          <c:tx>
            <c:strRef>
              <c:f>'Base Sheet'!$AB$1</c:f>
              <c:strCache>
                <c:ptCount val="1"/>
                <c:pt idx="0">
                  <c:v>Kansas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Sheet'!$AB$2:$AB$277</c:f>
            </c:numRef>
          </c:val>
          <c:extLst>
            <c:ext xmlns:c16="http://schemas.microsoft.com/office/drawing/2014/chart" uri="{C3380CC4-5D6E-409C-BE32-E72D297353CC}">
              <c16:uniqueId val="{0000001A-4044-2043-A05C-952A937D4EA5}"/>
            </c:ext>
          </c:extLst>
        </c:ser>
        <c:ser>
          <c:idx val="27"/>
          <c:order val="27"/>
          <c:tx>
            <c:strRef>
              <c:f>'Base Sheet'!$AC$1</c:f>
              <c:strCache>
                <c:ptCount val="1"/>
                <c:pt idx="0">
                  <c:v>Ohio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Sheet'!$AC$2:$AC$277</c:f>
            </c:numRef>
          </c:val>
          <c:extLst>
            <c:ext xmlns:c16="http://schemas.microsoft.com/office/drawing/2014/chart" uri="{C3380CC4-5D6E-409C-BE32-E72D297353CC}">
              <c16:uniqueId val="{0000001B-4044-2043-A05C-952A937D4EA5}"/>
            </c:ext>
          </c:extLst>
        </c:ser>
        <c:ser>
          <c:idx val="28"/>
          <c:order val="28"/>
          <c:tx>
            <c:strRef>
              <c:f>'Base Sheet'!$AD$1</c:f>
              <c:strCache>
                <c:ptCount val="1"/>
                <c:pt idx="0">
                  <c:v>South Carolina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Sheet'!$AD$2:$AD$277</c:f>
            </c:numRef>
          </c:val>
          <c:extLst>
            <c:ext xmlns:c16="http://schemas.microsoft.com/office/drawing/2014/chart" uri="{C3380CC4-5D6E-409C-BE32-E72D297353CC}">
              <c16:uniqueId val="{0000001C-4044-2043-A05C-952A937D4EA5}"/>
            </c:ext>
          </c:extLst>
        </c:ser>
        <c:ser>
          <c:idx val="29"/>
          <c:order val="29"/>
          <c:tx>
            <c:strRef>
              <c:f>'Base Sheet'!$AE$1</c:f>
              <c:strCache>
                <c:ptCount val="1"/>
                <c:pt idx="0">
                  <c:v>Georgia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Sheet'!$AE$2:$AE$277</c:f>
            </c:numRef>
          </c:val>
          <c:extLst>
            <c:ext xmlns:c16="http://schemas.microsoft.com/office/drawing/2014/chart" uri="{C3380CC4-5D6E-409C-BE32-E72D297353CC}">
              <c16:uniqueId val="{0000001D-4044-2043-A05C-952A937D4EA5}"/>
            </c:ext>
          </c:extLst>
        </c:ser>
        <c:ser>
          <c:idx val="30"/>
          <c:order val="30"/>
          <c:tx>
            <c:strRef>
              <c:f>'Base Sheet'!$AF$1</c:f>
              <c:strCache>
                <c:ptCount val="1"/>
                <c:pt idx="0">
                  <c:v>Oklahoma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Sheet'!$AF$2:$AF$277</c:f>
            </c:numRef>
          </c:val>
          <c:extLst>
            <c:ext xmlns:c16="http://schemas.microsoft.com/office/drawing/2014/chart" uri="{C3380CC4-5D6E-409C-BE32-E72D297353CC}">
              <c16:uniqueId val="{0000001E-4044-2043-A05C-952A937D4EA5}"/>
            </c:ext>
          </c:extLst>
        </c:ser>
        <c:ser>
          <c:idx val="31"/>
          <c:order val="31"/>
          <c:tx>
            <c:strRef>
              <c:f>'Base Sheet'!$AG$1</c:f>
              <c:strCache>
                <c:ptCount val="1"/>
                <c:pt idx="0">
                  <c:v>New Mexico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Sheet'!$AG$2:$AG$277</c:f>
            </c:numRef>
          </c:val>
          <c:extLst>
            <c:ext xmlns:c16="http://schemas.microsoft.com/office/drawing/2014/chart" uri="{C3380CC4-5D6E-409C-BE32-E72D297353CC}">
              <c16:uniqueId val="{0000001F-4044-2043-A05C-952A937D4EA5}"/>
            </c:ext>
          </c:extLst>
        </c:ser>
        <c:ser>
          <c:idx val="32"/>
          <c:order val="32"/>
          <c:tx>
            <c:strRef>
              <c:f>'Base Sheet'!$AH$1</c:f>
              <c:strCache>
                <c:ptCount val="1"/>
                <c:pt idx="0">
                  <c:v>Iowa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Sheet'!$AH$2:$AH$277</c:f>
            </c:numRef>
          </c:val>
          <c:extLst>
            <c:ext xmlns:c16="http://schemas.microsoft.com/office/drawing/2014/chart" uri="{C3380CC4-5D6E-409C-BE32-E72D297353CC}">
              <c16:uniqueId val="{00000020-4044-2043-A05C-952A937D4EA5}"/>
            </c:ext>
          </c:extLst>
        </c:ser>
        <c:ser>
          <c:idx val="33"/>
          <c:order val="33"/>
          <c:tx>
            <c:strRef>
              <c:f>'Base Sheet'!$AI$1</c:f>
              <c:strCache>
                <c:ptCount val="1"/>
                <c:pt idx="0">
                  <c:v>Missouri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Sheet'!$AI$2:$AI$277</c:f>
            </c:numRef>
          </c:val>
          <c:extLst>
            <c:ext xmlns:c16="http://schemas.microsoft.com/office/drawing/2014/chart" uri="{C3380CC4-5D6E-409C-BE32-E72D297353CC}">
              <c16:uniqueId val="{00000021-4044-2043-A05C-952A937D4EA5}"/>
            </c:ext>
          </c:extLst>
        </c:ser>
        <c:ser>
          <c:idx val="34"/>
          <c:order val="34"/>
          <c:tx>
            <c:strRef>
              <c:f>'Base Sheet'!$AJ$1</c:f>
              <c:strCache>
                <c:ptCount val="1"/>
                <c:pt idx="0">
                  <c:v>Illinois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Sheet'!$AJ$2:$AJ$277</c:f>
            </c:numRef>
          </c:val>
          <c:extLst>
            <c:ext xmlns:c16="http://schemas.microsoft.com/office/drawing/2014/chart" uri="{C3380CC4-5D6E-409C-BE32-E72D297353CC}">
              <c16:uniqueId val="{00000022-4044-2043-A05C-952A937D4EA5}"/>
            </c:ext>
          </c:extLst>
        </c:ser>
        <c:ser>
          <c:idx val="35"/>
          <c:order val="35"/>
          <c:tx>
            <c:strRef>
              <c:f>'Base Sheet'!$AK$1</c:f>
              <c:strCache>
                <c:ptCount val="1"/>
                <c:pt idx="0">
                  <c:v>South Dakota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Sheet'!$AK$2:$AK$277</c:f>
            </c:numRef>
          </c:val>
          <c:extLst>
            <c:ext xmlns:c16="http://schemas.microsoft.com/office/drawing/2014/chart" uri="{C3380CC4-5D6E-409C-BE32-E72D297353CC}">
              <c16:uniqueId val="{00000023-4044-2043-A05C-952A937D4EA5}"/>
            </c:ext>
          </c:extLst>
        </c:ser>
        <c:ser>
          <c:idx val="36"/>
          <c:order val="36"/>
          <c:tx>
            <c:strRef>
              <c:f>'Base Sheet'!$AL$1</c:f>
              <c:strCache>
                <c:ptCount val="1"/>
                <c:pt idx="0">
                  <c:v>Vermont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Sheet'!$AL$2:$AL$277</c:f>
            </c:numRef>
          </c:val>
          <c:extLst>
            <c:ext xmlns:c16="http://schemas.microsoft.com/office/drawing/2014/chart" uri="{C3380CC4-5D6E-409C-BE32-E72D297353CC}">
              <c16:uniqueId val="{00000024-4044-2043-A05C-952A937D4EA5}"/>
            </c:ext>
          </c:extLst>
        </c:ser>
        <c:ser>
          <c:idx val="37"/>
          <c:order val="37"/>
          <c:tx>
            <c:strRef>
              <c:f>'Base Sheet'!$AM$1</c:f>
              <c:strCache>
                <c:ptCount val="1"/>
                <c:pt idx="0">
                  <c:v>Wyoming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Sheet'!$AM$2:$AM$277</c:f>
            </c:numRef>
          </c:val>
          <c:extLst>
            <c:ext xmlns:c16="http://schemas.microsoft.com/office/drawing/2014/chart" uri="{C3380CC4-5D6E-409C-BE32-E72D297353CC}">
              <c16:uniqueId val="{00000025-4044-2043-A05C-952A937D4EA5}"/>
            </c:ext>
          </c:extLst>
        </c:ser>
        <c:ser>
          <c:idx val="38"/>
          <c:order val="38"/>
          <c:tx>
            <c:strRef>
              <c:f>'Base Sheet'!$AN$1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Sheet'!$AN$2:$AN$277</c:f>
            </c:numRef>
          </c:val>
          <c:extLst>
            <c:ext xmlns:c16="http://schemas.microsoft.com/office/drawing/2014/chart" uri="{C3380CC4-5D6E-409C-BE32-E72D297353CC}">
              <c16:uniqueId val="{00000026-4044-2043-A05C-952A937D4EA5}"/>
            </c:ext>
          </c:extLst>
        </c:ser>
        <c:ser>
          <c:idx val="39"/>
          <c:order val="39"/>
          <c:tx>
            <c:strRef>
              <c:f>'Base Sheet'!$AO$1</c:f>
              <c:strCache>
                <c:ptCount val="1"/>
                <c:pt idx="0">
                  <c:v>Alabama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Sheet'!$AO$2:$AO$277</c:f>
            </c:numRef>
          </c:val>
          <c:extLst>
            <c:ext xmlns:c16="http://schemas.microsoft.com/office/drawing/2014/chart" uri="{C3380CC4-5D6E-409C-BE32-E72D297353CC}">
              <c16:uniqueId val="{00000027-4044-2043-A05C-952A937D4EA5}"/>
            </c:ext>
          </c:extLst>
        </c:ser>
        <c:ser>
          <c:idx val="40"/>
          <c:order val="40"/>
          <c:tx>
            <c:strRef>
              <c:f>'Base Sheet'!$AP$1</c:f>
              <c:strCache>
                <c:ptCount val="1"/>
                <c:pt idx="0">
                  <c:v>Connecticut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Sheet'!$AP$2:$AP$277</c:f>
            </c:numRef>
          </c:val>
          <c:extLst>
            <c:ext xmlns:c16="http://schemas.microsoft.com/office/drawing/2014/chart" uri="{C3380CC4-5D6E-409C-BE32-E72D297353CC}">
              <c16:uniqueId val="{00000028-4044-2043-A05C-952A937D4EA5}"/>
            </c:ext>
          </c:extLst>
        </c:ser>
        <c:ser>
          <c:idx val="41"/>
          <c:order val="41"/>
          <c:tx>
            <c:strRef>
              <c:f>'Base Sheet'!$AQ$1</c:f>
              <c:strCache>
                <c:ptCount val="1"/>
                <c:pt idx="0">
                  <c:v>Delaware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Sheet'!$AQ$2:$AQ$277</c:f>
            </c:numRef>
          </c:val>
          <c:extLst>
            <c:ext xmlns:c16="http://schemas.microsoft.com/office/drawing/2014/chart" uri="{C3380CC4-5D6E-409C-BE32-E72D297353CC}">
              <c16:uniqueId val="{00000029-4044-2043-A05C-952A937D4EA5}"/>
            </c:ext>
          </c:extLst>
        </c:ser>
        <c:ser>
          <c:idx val="42"/>
          <c:order val="42"/>
          <c:tx>
            <c:strRef>
              <c:f>'Base Sheet'!$AR$1</c:f>
              <c:strCache>
                <c:ptCount val="1"/>
                <c:pt idx="0">
                  <c:v>Idaho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Sheet'!$AR$2:$AR$277</c:f>
            </c:numRef>
          </c:val>
          <c:extLst>
            <c:ext xmlns:c16="http://schemas.microsoft.com/office/drawing/2014/chart" uri="{C3380CC4-5D6E-409C-BE32-E72D297353CC}">
              <c16:uniqueId val="{0000002A-4044-2043-A05C-952A937D4EA5}"/>
            </c:ext>
          </c:extLst>
        </c:ser>
        <c:ser>
          <c:idx val="43"/>
          <c:order val="43"/>
          <c:tx>
            <c:strRef>
              <c:f>'Base Sheet'!$AS$1</c:f>
              <c:strCache>
                <c:ptCount val="1"/>
                <c:pt idx="0">
                  <c:v>North Dakota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Sheet'!$AS$2:$AS$277</c:f>
            </c:numRef>
          </c:val>
          <c:extLst>
            <c:ext xmlns:c16="http://schemas.microsoft.com/office/drawing/2014/chart" uri="{C3380CC4-5D6E-409C-BE32-E72D297353CC}">
              <c16:uniqueId val="{0000002B-4044-2043-A05C-952A937D4EA5}"/>
            </c:ext>
          </c:extLst>
        </c:ser>
        <c:ser>
          <c:idx val="44"/>
          <c:order val="44"/>
          <c:tx>
            <c:strRef>
              <c:f>'Base Sheet'!$AT$1</c:f>
              <c:strCache>
                <c:ptCount val="1"/>
                <c:pt idx="0">
                  <c:v>Nebraska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Sheet'!$AT$2:$AT$277</c:f>
            </c:numRef>
          </c:val>
          <c:extLst>
            <c:ext xmlns:c16="http://schemas.microsoft.com/office/drawing/2014/chart" uri="{C3380CC4-5D6E-409C-BE32-E72D297353CC}">
              <c16:uniqueId val="{0000002C-4044-2043-A05C-952A937D4EA5}"/>
            </c:ext>
          </c:extLst>
        </c:ser>
        <c:ser>
          <c:idx val="45"/>
          <c:order val="45"/>
          <c:tx>
            <c:strRef>
              <c:f>'Base Sheet'!$AU$1</c:f>
              <c:strCache>
                <c:ptCount val="1"/>
                <c:pt idx="0">
                  <c:v>Mississippi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Sheet'!$AU$2:$AU$277</c:f>
            </c:numRef>
          </c:val>
          <c:extLst>
            <c:ext xmlns:c16="http://schemas.microsoft.com/office/drawing/2014/chart" uri="{C3380CC4-5D6E-409C-BE32-E72D297353CC}">
              <c16:uniqueId val="{0000002D-4044-2043-A05C-952A937D4EA5}"/>
            </c:ext>
          </c:extLst>
        </c:ser>
        <c:ser>
          <c:idx val="46"/>
          <c:order val="46"/>
          <c:tx>
            <c:strRef>
              <c:f>'Base Sheet'!$AV$1</c:f>
              <c:strCache>
                <c:ptCount val="1"/>
                <c:pt idx="0">
                  <c:v>Alaska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Sheet'!$AV$2:$AV$277</c:f>
            </c:numRef>
          </c:val>
          <c:extLst>
            <c:ext xmlns:c16="http://schemas.microsoft.com/office/drawing/2014/chart" uri="{C3380CC4-5D6E-409C-BE32-E72D297353CC}">
              <c16:uniqueId val="{0000002E-4044-2043-A05C-952A937D4EA5}"/>
            </c:ext>
          </c:extLst>
        </c:ser>
        <c:ser>
          <c:idx val="47"/>
          <c:order val="47"/>
          <c:tx>
            <c:strRef>
              <c:f>'Base Sheet'!$AW$1</c:f>
              <c:strCache>
                <c:ptCount val="1"/>
                <c:pt idx="0">
                  <c:v>Arkansas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Sheet'!$AW$2:$AW$277</c:f>
            </c:numRef>
          </c:val>
          <c:extLst>
            <c:ext xmlns:c16="http://schemas.microsoft.com/office/drawing/2014/chart" uri="{C3380CC4-5D6E-409C-BE32-E72D297353CC}">
              <c16:uniqueId val="{0000002F-4044-2043-A05C-952A937D4EA5}"/>
            </c:ext>
          </c:extLst>
        </c:ser>
        <c:ser>
          <c:idx val="48"/>
          <c:order val="48"/>
          <c:tx>
            <c:strRef>
              <c:f>'Base Sheet'!$AX$1</c:f>
              <c:strCache>
                <c:ptCount val="1"/>
                <c:pt idx="0">
                  <c:v>Louisiana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Sheet'!$AX$2:$AX$277</c:f>
            </c:numRef>
          </c:val>
          <c:extLst>
            <c:ext xmlns:c16="http://schemas.microsoft.com/office/drawing/2014/chart" uri="{C3380CC4-5D6E-409C-BE32-E72D297353CC}">
              <c16:uniqueId val="{00000030-4044-2043-A05C-952A937D4EA5}"/>
            </c:ext>
          </c:extLst>
        </c:ser>
        <c:ser>
          <c:idx val="49"/>
          <c:order val="49"/>
          <c:tx>
            <c:strRef>
              <c:f>'Base Sheet'!$AY$1</c:f>
              <c:strCache>
                <c:ptCount val="1"/>
                <c:pt idx="0">
                  <c:v>Kentucky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Sheet'!$AY$2:$AY$277</c:f>
            </c:numRef>
          </c:val>
          <c:extLst>
            <c:ext xmlns:c16="http://schemas.microsoft.com/office/drawing/2014/chart" uri="{C3380CC4-5D6E-409C-BE32-E72D297353CC}">
              <c16:uniqueId val="{00000031-4044-2043-A05C-952A937D4EA5}"/>
            </c:ext>
          </c:extLst>
        </c:ser>
        <c:ser>
          <c:idx val="50"/>
          <c:order val="50"/>
          <c:tx>
            <c:strRef>
              <c:f>'Base Sheet'!$AZ$1</c:f>
              <c:strCache>
                <c:ptCount val="1"/>
                <c:pt idx="0">
                  <c:v>Maine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Sheet'!$AZ$2:$AZ$277</c:f>
            </c:numRef>
          </c:val>
          <c:extLst>
            <c:ext xmlns:c16="http://schemas.microsoft.com/office/drawing/2014/chart" uri="{C3380CC4-5D6E-409C-BE32-E72D297353CC}">
              <c16:uniqueId val="{00000032-4044-2043-A05C-952A937D4EA5}"/>
            </c:ext>
          </c:extLst>
        </c:ser>
        <c:ser>
          <c:idx val="51"/>
          <c:order val="51"/>
          <c:tx>
            <c:strRef>
              <c:f>'Base Sheet'!$BA$1</c:f>
              <c:strCache>
                <c:ptCount val="1"/>
                <c:pt idx="0">
                  <c:v>US AVG Home Value 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Sheet'!$BA$2:$BA$277</c:f>
              <c:numCache>
                <c:formatCode>"$"#,##0</c:formatCode>
                <c:ptCount val="276"/>
                <c:pt idx="0">
                  <c:v>126208.70595055156</c:v>
                </c:pt>
                <c:pt idx="1">
                  <c:v>126417.46904443527</c:v>
                </c:pt>
                <c:pt idx="2">
                  <c:v>126678.6992242985</c:v>
                </c:pt>
                <c:pt idx="3">
                  <c:v>127220.02856041753</c:v>
                </c:pt>
                <c:pt idx="4">
                  <c:v>127869.50430393773</c:v>
                </c:pt>
                <c:pt idx="5">
                  <c:v>128564.80088866259</c:v>
                </c:pt>
                <c:pt idx="6">
                  <c:v>129307.95605101135</c:v>
                </c:pt>
                <c:pt idx="7">
                  <c:v>130079.75415655885</c:v>
                </c:pt>
                <c:pt idx="8">
                  <c:v>130876.64147535329</c:v>
                </c:pt>
                <c:pt idx="9">
                  <c:v>131673.11467732638</c:v>
                </c:pt>
                <c:pt idx="10">
                  <c:v>132467.72534112015</c:v>
                </c:pt>
                <c:pt idx="11">
                  <c:v>133275.24529198051</c:v>
                </c:pt>
                <c:pt idx="12">
                  <c:v>134108.32239446882</c:v>
                </c:pt>
                <c:pt idx="13">
                  <c:v>134894.51707972048</c:v>
                </c:pt>
                <c:pt idx="14">
                  <c:v>135635.20070339221</c:v>
                </c:pt>
                <c:pt idx="15">
                  <c:v>136353.5101266714</c:v>
                </c:pt>
                <c:pt idx="16">
                  <c:v>137120.95250612631</c:v>
                </c:pt>
                <c:pt idx="17">
                  <c:v>137948.49956833039</c:v>
                </c:pt>
                <c:pt idx="18">
                  <c:v>138815.36772427842</c:v>
                </c:pt>
                <c:pt idx="19">
                  <c:v>139706.51879690081</c:v>
                </c:pt>
                <c:pt idx="20">
                  <c:v>140599.23606505286</c:v>
                </c:pt>
                <c:pt idx="21">
                  <c:v>141504.3466555817</c:v>
                </c:pt>
                <c:pt idx="22">
                  <c:v>142355.10300732797</c:v>
                </c:pt>
                <c:pt idx="23">
                  <c:v>143159.74870458417</c:v>
                </c:pt>
                <c:pt idx="24">
                  <c:v>143858.02591364254</c:v>
                </c:pt>
                <c:pt idx="25">
                  <c:v>144536.57358571078</c:v>
                </c:pt>
                <c:pt idx="26">
                  <c:v>145219.45835850702</c:v>
                </c:pt>
                <c:pt idx="27">
                  <c:v>145677.00501690968</c:v>
                </c:pt>
                <c:pt idx="28">
                  <c:v>146435.40064923069</c:v>
                </c:pt>
                <c:pt idx="29">
                  <c:v>147270.43610756888</c:v>
                </c:pt>
                <c:pt idx="30">
                  <c:v>148172.46869955162</c:v>
                </c:pt>
                <c:pt idx="31">
                  <c:v>149125.8511500647</c:v>
                </c:pt>
                <c:pt idx="32">
                  <c:v>150118.46851706994</c:v>
                </c:pt>
                <c:pt idx="33">
                  <c:v>151130.31129679689</c:v>
                </c:pt>
                <c:pt idx="34">
                  <c:v>152136.58168813621</c:v>
                </c:pt>
                <c:pt idx="35">
                  <c:v>153102.9133250374</c:v>
                </c:pt>
                <c:pt idx="36">
                  <c:v>153996.33423032131</c:v>
                </c:pt>
                <c:pt idx="37">
                  <c:v>154871.87887497549</c:v>
                </c:pt>
                <c:pt idx="38">
                  <c:v>155753.96223864888</c:v>
                </c:pt>
                <c:pt idx="39">
                  <c:v>156681.36760913659</c:v>
                </c:pt>
                <c:pt idx="40">
                  <c:v>157702.84803642533</c:v>
                </c:pt>
                <c:pt idx="41">
                  <c:v>158788.11163588506</c:v>
                </c:pt>
                <c:pt idx="42">
                  <c:v>159944.08908325512</c:v>
                </c:pt>
                <c:pt idx="43">
                  <c:v>161136.55928487089</c:v>
                </c:pt>
                <c:pt idx="44">
                  <c:v>162382.56573360009</c:v>
                </c:pt>
                <c:pt idx="45">
                  <c:v>163661.67854461036</c:v>
                </c:pt>
                <c:pt idx="46">
                  <c:v>164852.41847164076</c:v>
                </c:pt>
                <c:pt idx="47">
                  <c:v>165961.14401757857</c:v>
                </c:pt>
                <c:pt idx="48">
                  <c:v>167001.66787835004</c:v>
                </c:pt>
                <c:pt idx="49">
                  <c:v>168123.43851161847</c:v>
                </c:pt>
                <c:pt idx="50">
                  <c:v>169349.60241604704</c:v>
                </c:pt>
                <c:pt idx="51">
                  <c:v>170713.72866926694</c:v>
                </c:pt>
                <c:pt idx="52">
                  <c:v>172276.57013520834</c:v>
                </c:pt>
                <c:pt idx="53">
                  <c:v>174032.66535861732</c:v>
                </c:pt>
                <c:pt idx="54">
                  <c:v>175960.65699857622</c:v>
                </c:pt>
                <c:pt idx="55">
                  <c:v>177833.88977271979</c:v>
                </c:pt>
                <c:pt idx="56">
                  <c:v>179685.49574776436</c:v>
                </c:pt>
                <c:pt idx="57">
                  <c:v>181474.85621109366</c:v>
                </c:pt>
                <c:pt idx="58">
                  <c:v>183210.91835102075</c:v>
                </c:pt>
                <c:pt idx="59">
                  <c:v>184875.17025554736</c:v>
                </c:pt>
                <c:pt idx="60">
                  <c:v>186396.97792480144</c:v>
                </c:pt>
                <c:pt idx="61">
                  <c:v>187510.12767361308</c:v>
                </c:pt>
                <c:pt idx="62">
                  <c:v>189112.73799375416</c:v>
                </c:pt>
                <c:pt idx="63">
                  <c:v>190973.487475039</c:v>
                </c:pt>
                <c:pt idx="64">
                  <c:v>192916.85196160304</c:v>
                </c:pt>
                <c:pt idx="65">
                  <c:v>194900.96062310509</c:v>
                </c:pt>
                <c:pt idx="66">
                  <c:v>196892.05511223647</c:v>
                </c:pt>
                <c:pt idx="67">
                  <c:v>198937.12613942695</c:v>
                </c:pt>
                <c:pt idx="68">
                  <c:v>200995.90135582493</c:v>
                </c:pt>
                <c:pt idx="69">
                  <c:v>203774.30665050339</c:v>
                </c:pt>
                <c:pt idx="70">
                  <c:v>204754.38274213497</c:v>
                </c:pt>
                <c:pt idx="71">
                  <c:v>206352.74643831656</c:v>
                </c:pt>
                <c:pt idx="72">
                  <c:v>207721.11791305154</c:v>
                </c:pt>
                <c:pt idx="73">
                  <c:v>209007.00198446639</c:v>
                </c:pt>
                <c:pt idx="74">
                  <c:v>210312.94012837519</c:v>
                </c:pt>
                <c:pt idx="75">
                  <c:v>211706.72536187604</c:v>
                </c:pt>
                <c:pt idx="76">
                  <c:v>213041.02200735256</c:v>
                </c:pt>
                <c:pt idx="77">
                  <c:v>214209.93225677763</c:v>
                </c:pt>
                <c:pt idx="78">
                  <c:v>215118.34043227523</c:v>
                </c:pt>
                <c:pt idx="79">
                  <c:v>215851.46656839177</c:v>
                </c:pt>
                <c:pt idx="80">
                  <c:v>216367.82515788655</c:v>
                </c:pt>
                <c:pt idx="81">
                  <c:v>216708.54597166897</c:v>
                </c:pt>
                <c:pt idx="82">
                  <c:v>216892.95621040065</c:v>
                </c:pt>
                <c:pt idx="83">
                  <c:v>217018.44848659466</c:v>
                </c:pt>
                <c:pt idx="84">
                  <c:v>217134.85154064425</c:v>
                </c:pt>
                <c:pt idx="85">
                  <c:v>217270.05195796394</c:v>
                </c:pt>
                <c:pt idx="86">
                  <c:v>217436.64674378009</c:v>
                </c:pt>
                <c:pt idx="87">
                  <c:v>217627.39756551801</c:v>
                </c:pt>
                <c:pt idx="88">
                  <c:v>217749.22721758622</c:v>
                </c:pt>
                <c:pt idx="89">
                  <c:v>217716.7023749674</c:v>
                </c:pt>
                <c:pt idx="90">
                  <c:v>217488.10069065104</c:v>
                </c:pt>
                <c:pt idx="91">
                  <c:v>217212.89945013379</c:v>
                </c:pt>
                <c:pt idx="92">
                  <c:v>216847.55946402412</c:v>
                </c:pt>
                <c:pt idx="93">
                  <c:v>216451.87583291589</c:v>
                </c:pt>
                <c:pt idx="94">
                  <c:v>215881.41828364163</c:v>
                </c:pt>
                <c:pt idx="95">
                  <c:v>215223.48184722997</c:v>
                </c:pt>
                <c:pt idx="96">
                  <c:v>214426.10078126096</c:v>
                </c:pt>
                <c:pt idx="97">
                  <c:v>213490.4308922152</c:v>
                </c:pt>
                <c:pt idx="98">
                  <c:v>212442.49853398302</c:v>
                </c:pt>
                <c:pt idx="99">
                  <c:v>211272.79572980705</c:v>
                </c:pt>
                <c:pt idx="100">
                  <c:v>210068.91426100087</c:v>
                </c:pt>
                <c:pt idx="101">
                  <c:v>208769.17459927418</c:v>
                </c:pt>
                <c:pt idx="102">
                  <c:v>207310.36472245041</c:v>
                </c:pt>
                <c:pt idx="103">
                  <c:v>205675.13109130674</c:v>
                </c:pt>
                <c:pt idx="104">
                  <c:v>203994.28993072</c:v>
                </c:pt>
                <c:pt idx="105">
                  <c:v>204387.33731834838</c:v>
                </c:pt>
                <c:pt idx="106">
                  <c:v>200820.80270077099</c:v>
                </c:pt>
                <c:pt idx="107">
                  <c:v>199258.90245246014</c:v>
                </c:pt>
                <c:pt idx="108">
                  <c:v>197035.40256136798</c:v>
                </c:pt>
                <c:pt idx="109">
                  <c:v>195777.58943995551</c:v>
                </c:pt>
                <c:pt idx="110">
                  <c:v>194569.53316434615</c:v>
                </c:pt>
                <c:pt idx="111">
                  <c:v>193353.13202680438</c:v>
                </c:pt>
                <c:pt idx="112">
                  <c:v>192078.92423805082</c:v>
                </c:pt>
                <c:pt idx="113">
                  <c:v>190890.97398193865</c:v>
                </c:pt>
                <c:pt idx="114">
                  <c:v>189769.28610734871</c:v>
                </c:pt>
                <c:pt idx="115">
                  <c:v>188786.70278578182</c:v>
                </c:pt>
                <c:pt idx="116">
                  <c:v>187844.70300721467</c:v>
                </c:pt>
                <c:pt idx="117">
                  <c:v>187037.22162795163</c:v>
                </c:pt>
                <c:pt idx="118">
                  <c:v>186461.91563193305</c:v>
                </c:pt>
                <c:pt idx="119">
                  <c:v>186181.13026530671</c:v>
                </c:pt>
                <c:pt idx="120">
                  <c:v>186094.21770597569</c:v>
                </c:pt>
                <c:pt idx="121">
                  <c:v>186070.41450193859</c:v>
                </c:pt>
                <c:pt idx="122">
                  <c:v>186080.68586804843</c:v>
                </c:pt>
                <c:pt idx="123">
                  <c:v>186205.80719524869</c:v>
                </c:pt>
                <c:pt idx="124">
                  <c:v>186330.79384113464</c:v>
                </c:pt>
                <c:pt idx="125">
                  <c:v>186319.40997422201</c:v>
                </c:pt>
                <c:pt idx="126">
                  <c:v>185956.54842417984</c:v>
                </c:pt>
                <c:pt idx="127">
                  <c:v>185349.1443388749</c:v>
                </c:pt>
                <c:pt idx="128">
                  <c:v>184513.20762923162</c:v>
                </c:pt>
                <c:pt idx="129">
                  <c:v>183587.46578692985</c:v>
                </c:pt>
                <c:pt idx="130">
                  <c:v>182606.31820867868</c:v>
                </c:pt>
                <c:pt idx="131">
                  <c:v>181698.34625646102</c:v>
                </c:pt>
                <c:pt idx="132">
                  <c:v>180883.04856564393</c:v>
                </c:pt>
                <c:pt idx="133">
                  <c:v>180159.93116062897</c:v>
                </c:pt>
                <c:pt idx="134">
                  <c:v>179466.6744418747</c:v>
                </c:pt>
                <c:pt idx="135">
                  <c:v>178709.53054409905</c:v>
                </c:pt>
                <c:pt idx="136">
                  <c:v>177892.54968824179</c:v>
                </c:pt>
                <c:pt idx="137">
                  <c:v>177113.70070592492</c:v>
                </c:pt>
                <c:pt idx="138">
                  <c:v>176452.57100285628</c:v>
                </c:pt>
                <c:pt idx="139">
                  <c:v>175869.18099163799</c:v>
                </c:pt>
                <c:pt idx="140">
                  <c:v>175311.09122905333</c:v>
                </c:pt>
                <c:pt idx="141">
                  <c:v>174760.17999257086</c:v>
                </c:pt>
                <c:pt idx="142">
                  <c:v>174260.67631063698</c:v>
                </c:pt>
                <c:pt idx="143">
                  <c:v>173834.42799779456</c:v>
                </c:pt>
                <c:pt idx="144">
                  <c:v>173559.32445559808</c:v>
                </c:pt>
                <c:pt idx="145">
                  <c:v>173489.84963707178</c:v>
                </c:pt>
                <c:pt idx="146">
                  <c:v>173649.99537118283</c:v>
                </c:pt>
                <c:pt idx="147">
                  <c:v>173956.35572378882</c:v>
                </c:pt>
                <c:pt idx="148">
                  <c:v>174984.05056688466</c:v>
                </c:pt>
                <c:pt idx="149">
                  <c:v>175090.4948146434</c:v>
                </c:pt>
                <c:pt idx="150">
                  <c:v>175841.03339491659</c:v>
                </c:pt>
                <c:pt idx="151">
                  <c:v>176491.86557336533</c:v>
                </c:pt>
                <c:pt idx="152">
                  <c:v>177211.85264754831</c:v>
                </c:pt>
                <c:pt idx="153">
                  <c:v>177912.30553207145</c:v>
                </c:pt>
                <c:pt idx="154">
                  <c:v>178711.42064715092</c:v>
                </c:pt>
                <c:pt idx="155">
                  <c:v>179472.98087789165</c:v>
                </c:pt>
                <c:pt idx="156">
                  <c:v>180287.65637446559</c:v>
                </c:pt>
                <c:pt idx="157">
                  <c:v>181082.59445830682</c:v>
                </c:pt>
                <c:pt idx="158">
                  <c:v>181874.19172213165</c:v>
                </c:pt>
                <c:pt idx="159">
                  <c:v>182761.60898796306</c:v>
                </c:pt>
                <c:pt idx="160">
                  <c:v>183877.73761463453</c:v>
                </c:pt>
                <c:pt idx="161">
                  <c:v>185198.31890971246</c:v>
                </c:pt>
                <c:pt idx="162">
                  <c:v>186452.69923114436</c:v>
                </c:pt>
                <c:pt idx="163">
                  <c:v>187716.82887448833</c:v>
                </c:pt>
                <c:pt idx="164">
                  <c:v>188922.82685174793</c:v>
                </c:pt>
                <c:pt idx="165">
                  <c:v>190204.08474412715</c:v>
                </c:pt>
                <c:pt idx="166">
                  <c:v>191175.90386460916</c:v>
                </c:pt>
                <c:pt idx="167">
                  <c:v>191951.94483135277</c:v>
                </c:pt>
                <c:pt idx="168">
                  <c:v>192579.61883386452</c:v>
                </c:pt>
                <c:pt idx="169">
                  <c:v>193277.01703143207</c:v>
                </c:pt>
                <c:pt idx="170">
                  <c:v>194001.9465952336</c:v>
                </c:pt>
                <c:pt idx="171">
                  <c:v>194811.27666413214</c:v>
                </c:pt>
                <c:pt idx="172">
                  <c:v>195768.43678814254</c:v>
                </c:pt>
                <c:pt idx="173">
                  <c:v>196623.96184571931</c:v>
                </c:pt>
                <c:pt idx="174">
                  <c:v>197468.92524708682</c:v>
                </c:pt>
                <c:pt idx="175">
                  <c:v>198135.43259019501</c:v>
                </c:pt>
                <c:pt idx="176">
                  <c:v>198830.49111629935</c:v>
                </c:pt>
                <c:pt idx="177">
                  <c:v>199300.40558525571</c:v>
                </c:pt>
                <c:pt idx="178">
                  <c:v>199880.35823555279</c:v>
                </c:pt>
                <c:pt idx="179">
                  <c:v>200531.82112577345</c:v>
                </c:pt>
                <c:pt idx="180">
                  <c:v>201310.77270451735</c:v>
                </c:pt>
                <c:pt idx="181">
                  <c:v>202119.0895924746</c:v>
                </c:pt>
                <c:pt idx="182">
                  <c:v>202954.79909158414</c:v>
                </c:pt>
                <c:pt idx="183">
                  <c:v>203898.52438912325</c:v>
                </c:pt>
                <c:pt idx="184">
                  <c:v>204911.97559006687</c:v>
                </c:pt>
                <c:pt idx="185">
                  <c:v>205900.73027897932</c:v>
                </c:pt>
                <c:pt idx="186">
                  <c:v>206940.86328067473</c:v>
                </c:pt>
                <c:pt idx="187">
                  <c:v>208043.21150330757</c:v>
                </c:pt>
                <c:pt idx="188">
                  <c:v>209265.11296769758</c:v>
                </c:pt>
                <c:pt idx="189">
                  <c:v>210516.20578185338</c:v>
                </c:pt>
                <c:pt idx="190">
                  <c:v>211600.76873092673</c:v>
                </c:pt>
                <c:pt idx="191">
                  <c:v>212637.22155001588</c:v>
                </c:pt>
                <c:pt idx="192">
                  <c:v>213728.92943433463</c:v>
                </c:pt>
                <c:pt idx="193">
                  <c:v>214833.4828274668</c:v>
                </c:pt>
                <c:pt idx="194">
                  <c:v>215637.47087889421</c:v>
                </c:pt>
                <c:pt idx="195">
                  <c:v>216358.88449909061</c:v>
                </c:pt>
                <c:pt idx="196">
                  <c:v>217094.36643198863</c:v>
                </c:pt>
                <c:pt idx="197">
                  <c:v>218000.36417157701</c:v>
                </c:pt>
                <c:pt idx="198">
                  <c:v>218679.54932961825</c:v>
                </c:pt>
                <c:pt idx="199">
                  <c:v>219239.23122846318</c:v>
                </c:pt>
                <c:pt idx="200">
                  <c:v>219818.64383269387</c:v>
                </c:pt>
                <c:pt idx="201">
                  <c:v>220636.53681213662</c:v>
                </c:pt>
                <c:pt idx="202">
                  <c:v>221665.17826780846</c:v>
                </c:pt>
                <c:pt idx="203">
                  <c:v>222830.71405045583</c:v>
                </c:pt>
                <c:pt idx="204">
                  <c:v>223966.18453931791</c:v>
                </c:pt>
                <c:pt idx="205">
                  <c:v>225094.18681968065</c:v>
                </c:pt>
                <c:pt idx="206">
                  <c:v>226216.90343474341</c:v>
                </c:pt>
                <c:pt idx="207">
                  <c:v>227462.71297744292</c:v>
                </c:pt>
                <c:pt idx="208">
                  <c:v>228572.25240090044</c:v>
                </c:pt>
                <c:pt idx="209">
                  <c:v>229606.22287711658</c:v>
                </c:pt>
                <c:pt idx="210">
                  <c:v>230488.64494571052</c:v>
                </c:pt>
                <c:pt idx="211">
                  <c:v>231372.02558995038</c:v>
                </c:pt>
                <c:pt idx="212">
                  <c:v>232321.9433131688</c:v>
                </c:pt>
                <c:pt idx="213">
                  <c:v>233377.99170608737</c:v>
                </c:pt>
                <c:pt idx="214">
                  <c:v>234515.37145339008</c:v>
                </c:pt>
                <c:pt idx="215">
                  <c:v>235680.24851137705</c:v>
                </c:pt>
                <c:pt idx="216">
                  <c:v>236894.90453745527</c:v>
                </c:pt>
                <c:pt idx="217">
                  <c:v>238127.54842206236</c:v>
                </c:pt>
                <c:pt idx="218">
                  <c:v>239605.80792809947</c:v>
                </c:pt>
                <c:pt idx="219">
                  <c:v>240950.23788488243</c:v>
                </c:pt>
                <c:pt idx="220">
                  <c:v>242263.72682713784</c:v>
                </c:pt>
                <c:pt idx="221">
                  <c:v>243161.5136885879</c:v>
                </c:pt>
                <c:pt idx="222">
                  <c:v>244252.46939647742</c:v>
                </c:pt>
                <c:pt idx="223">
                  <c:v>245275.97906779812</c:v>
                </c:pt>
                <c:pt idx="224">
                  <c:v>246364.84772921313</c:v>
                </c:pt>
                <c:pt idx="225">
                  <c:v>247089.66930893669</c:v>
                </c:pt>
                <c:pt idx="226">
                  <c:v>247803.9073568988</c:v>
                </c:pt>
                <c:pt idx="227">
                  <c:v>248471.00113118981</c:v>
                </c:pt>
                <c:pt idx="228">
                  <c:v>249303.83827009148</c:v>
                </c:pt>
                <c:pt idx="229">
                  <c:v>250319.5426352472</c:v>
                </c:pt>
                <c:pt idx="230">
                  <c:v>250723.8785070398</c:v>
                </c:pt>
                <c:pt idx="231">
                  <c:v>252702.42224905922</c:v>
                </c:pt>
                <c:pt idx="232">
                  <c:v>253548.50260963803</c:v>
                </c:pt>
                <c:pt idx="233">
                  <c:v>254244.08546373463</c:v>
                </c:pt>
                <c:pt idx="234">
                  <c:v>254875.74961995851</c:v>
                </c:pt>
                <c:pt idx="235">
                  <c:v>255579.72609079294</c:v>
                </c:pt>
                <c:pt idx="236">
                  <c:v>256176.77477328904</c:v>
                </c:pt>
                <c:pt idx="237">
                  <c:v>256998.88446679429</c:v>
                </c:pt>
                <c:pt idx="238">
                  <c:v>258158.4656488288</c:v>
                </c:pt>
                <c:pt idx="239">
                  <c:v>259568.14005285487</c:v>
                </c:pt>
                <c:pt idx="240">
                  <c:v>261111.73412017204</c:v>
                </c:pt>
                <c:pt idx="241">
                  <c:v>262674.60418326041</c:v>
                </c:pt>
                <c:pt idx="242">
                  <c:v>264384.96080499847</c:v>
                </c:pt>
                <c:pt idx="243">
                  <c:v>265973.33139690652</c:v>
                </c:pt>
                <c:pt idx="244">
                  <c:v>266923.6424447216</c:v>
                </c:pt>
                <c:pt idx="245">
                  <c:v>267370.94562363421</c:v>
                </c:pt>
                <c:pt idx="246">
                  <c:v>267987.87219419389</c:v>
                </c:pt>
                <c:pt idx="247">
                  <c:v>269612.45078122761</c:v>
                </c:pt>
                <c:pt idx="248">
                  <c:v>272557.02754976967</c:v>
                </c:pt>
                <c:pt idx="249">
                  <c:v>276153.37678629212</c:v>
                </c:pt>
                <c:pt idx="250">
                  <c:v>280203.35613483423</c:v>
                </c:pt>
                <c:pt idx="251">
                  <c:v>284146.3061360899</c:v>
                </c:pt>
                <c:pt idx="252">
                  <c:v>287895.95172815752</c:v>
                </c:pt>
                <c:pt idx="253">
                  <c:v>291760.15405882912</c:v>
                </c:pt>
                <c:pt idx="254">
                  <c:v>295841.13700376393</c:v>
                </c:pt>
                <c:pt idx="255">
                  <c:v>300367.1853628846</c:v>
                </c:pt>
                <c:pt idx="256">
                  <c:v>305326.2479786058</c:v>
                </c:pt>
                <c:pt idx="257">
                  <c:v>310495.51601419807</c:v>
                </c:pt>
                <c:pt idx="258">
                  <c:v>315005.90264472569</c:v>
                </c:pt>
                <c:pt idx="259">
                  <c:v>317995.31941420294</c:v>
                </c:pt>
                <c:pt idx="260">
                  <c:v>319624.59278764488</c:v>
                </c:pt>
                <c:pt idx="261">
                  <c:v>321139.89842497418</c:v>
                </c:pt>
                <c:pt idx="262">
                  <c:v>323335.5893097879</c:v>
                </c:pt>
                <c:pt idx="263">
                  <c:v>326126.10725150723</c:v>
                </c:pt>
                <c:pt idx="264">
                  <c:v>330242.23333639075</c:v>
                </c:pt>
                <c:pt idx="265">
                  <c:v>335416.53998646565</c:v>
                </c:pt>
                <c:pt idx="266">
                  <c:v>341724.6965255168</c:v>
                </c:pt>
                <c:pt idx="267">
                  <c:v>347887.79921925475</c:v>
                </c:pt>
                <c:pt idx="268">
                  <c:v>353192.95486990124</c:v>
                </c:pt>
                <c:pt idx="269">
                  <c:v>357252.36330069893</c:v>
                </c:pt>
                <c:pt idx="270">
                  <c:v>358938.14905480033</c:v>
                </c:pt>
                <c:pt idx="271">
                  <c:v>358427.05823524401</c:v>
                </c:pt>
                <c:pt idx="272">
                  <c:v>356305.75639395049</c:v>
                </c:pt>
                <c:pt idx="273">
                  <c:v>354482.84840658796</c:v>
                </c:pt>
                <c:pt idx="274">
                  <c:v>353132.68325713964</c:v>
                </c:pt>
                <c:pt idx="275">
                  <c:v>352082.90709260793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044-2043-A05C-952A937D4EA5}"/>
            </c:ext>
          </c:extLst>
        </c:ser>
        <c:ser>
          <c:idx val="52"/>
          <c:order val="52"/>
          <c:tx>
            <c:strRef>
              <c:f>'Base Sheet'!$BB$1</c:f>
              <c:strCache>
                <c:ptCount val="1"/>
                <c:pt idx="0">
                  <c:v>Avg US Wages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Sheet'!$BB$2:$BB$277</c:f>
              <c:numCache>
                <c:formatCode>"$"#,##0</c:formatCode>
                <c:ptCount val="276"/>
                <c:pt idx="0">
                  <c:v>38863</c:v>
                </c:pt>
                <c:pt idx="1">
                  <c:v>38863</c:v>
                </c:pt>
                <c:pt idx="2">
                  <c:v>38863</c:v>
                </c:pt>
                <c:pt idx="3">
                  <c:v>38863</c:v>
                </c:pt>
                <c:pt idx="4">
                  <c:v>38863</c:v>
                </c:pt>
                <c:pt idx="5">
                  <c:v>38863</c:v>
                </c:pt>
                <c:pt idx="6">
                  <c:v>38863</c:v>
                </c:pt>
                <c:pt idx="7">
                  <c:v>38863</c:v>
                </c:pt>
                <c:pt idx="8">
                  <c:v>38863</c:v>
                </c:pt>
                <c:pt idx="9">
                  <c:v>38863</c:v>
                </c:pt>
                <c:pt idx="10">
                  <c:v>38863</c:v>
                </c:pt>
                <c:pt idx="11">
                  <c:v>38863</c:v>
                </c:pt>
                <c:pt idx="12">
                  <c:v>39947</c:v>
                </c:pt>
                <c:pt idx="13">
                  <c:v>39947</c:v>
                </c:pt>
                <c:pt idx="14">
                  <c:v>39947</c:v>
                </c:pt>
                <c:pt idx="15">
                  <c:v>39947</c:v>
                </c:pt>
                <c:pt idx="16">
                  <c:v>39947</c:v>
                </c:pt>
                <c:pt idx="17">
                  <c:v>39947</c:v>
                </c:pt>
                <c:pt idx="18">
                  <c:v>39947</c:v>
                </c:pt>
                <c:pt idx="19">
                  <c:v>39947</c:v>
                </c:pt>
                <c:pt idx="20">
                  <c:v>39947</c:v>
                </c:pt>
                <c:pt idx="21">
                  <c:v>39947</c:v>
                </c:pt>
                <c:pt idx="22">
                  <c:v>39947</c:v>
                </c:pt>
                <c:pt idx="23">
                  <c:v>39947</c:v>
                </c:pt>
                <c:pt idx="24">
                  <c:v>40796.823931838699</c:v>
                </c:pt>
                <c:pt idx="25">
                  <c:v>40796.823931838699</c:v>
                </c:pt>
                <c:pt idx="26">
                  <c:v>40796.823931838699</c:v>
                </c:pt>
                <c:pt idx="27">
                  <c:v>40796.823931838699</c:v>
                </c:pt>
                <c:pt idx="28">
                  <c:v>40796.823931838699</c:v>
                </c:pt>
                <c:pt idx="29">
                  <c:v>40796.823931838699</c:v>
                </c:pt>
                <c:pt idx="30">
                  <c:v>40796.823931838699</c:v>
                </c:pt>
                <c:pt idx="31">
                  <c:v>40796.823931838699</c:v>
                </c:pt>
                <c:pt idx="32">
                  <c:v>40796.823931838699</c:v>
                </c:pt>
                <c:pt idx="33">
                  <c:v>40796.823931838699</c:v>
                </c:pt>
                <c:pt idx="34">
                  <c:v>40796.823931838699</c:v>
                </c:pt>
                <c:pt idx="35">
                  <c:v>40796.823931838699</c:v>
                </c:pt>
                <c:pt idx="36">
                  <c:v>42101.628440971901</c:v>
                </c:pt>
                <c:pt idx="37">
                  <c:v>42101.628440971901</c:v>
                </c:pt>
                <c:pt idx="38">
                  <c:v>42101.628440971901</c:v>
                </c:pt>
                <c:pt idx="39">
                  <c:v>42101.628440971901</c:v>
                </c:pt>
                <c:pt idx="40">
                  <c:v>42101.628440971901</c:v>
                </c:pt>
                <c:pt idx="41">
                  <c:v>42101.628440971901</c:v>
                </c:pt>
                <c:pt idx="42">
                  <c:v>42101.628440971901</c:v>
                </c:pt>
                <c:pt idx="43">
                  <c:v>42101.628440971901</c:v>
                </c:pt>
                <c:pt idx="44">
                  <c:v>42101.628440971901</c:v>
                </c:pt>
                <c:pt idx="45">
                  <c:v>42101.628440971901</c:v>
                </c:pt>
                <c:pt idx="46">
                  <c:v>42101.628440971901</c:v>
                </c:pt>
                <c:pt idx="47">
                  <c:v>42101.628440971901</c:v>
                </c:pt>
                <c:pt idx="48">
                  <c:v>43946.380259806501</c:v>
                </c:pt>
                <c:pt idx="49">
                  <c:v>43946.380259806501</c:v>
                </c:pt>
                <c:pt idx="50">
                  <c:v>43946.380259806501</c:v>
                </c:pt>
                <c:pt idx="51">
                  <c:v>43946.380259806501</c:v>
                </c:pt>
                <c:pt idx="52">
                  <c:v>43946.380259806501</c:v>
                </c:pt>
                <c:pt idx="53">
                  <c:v>43946.380259806501</c:v>
                </c:pt>
                <c:pt idx="54">
                  <c:v>43946.380259806501</c:v>
                </c:pt>
                <c:pt idx="55">
                  <c:v>43946.380259806501</c:v>
                </c:pt>
                <c:pt idx="56">
                  <c:v>43946.380259806501</c:v>
                </c:pt>
                <c:pt idx="57">
                  <c:v>43946.380259806501</c:v>
                </c:pt>
                <c:pt idx="58">
                  <c:v>43946.380259806501</c:v>
                </c:pt>
                <c:pt idx="59">
                  <c:v>43946.380259806501</c:v>
                </c:pt>
                <c:pt idx="60">
                  <c:v>45255</c:v>
                </c:pt>
                <c:pt idx="61">
                  <c:v>45255</c:v>
                </c:pt>
                <c:pt idx="62">
                  <c:v>45255</c:v>
                </c:pt>
                <c:pt idx="63">
                  <c:v>45255</c:v>
                </c:pt>
                <c:pt idx="64">
                  <c:v>45255</c:v>
                </c:pt>
                <c:pt idx="65">
                  <c:v>45255</c:v>
                </c:pt>
                <c:pt idx="66">
                  <c:v>45255</c:v>
                </c:pt>
                <c:pt idx="67">
                  <c:v>45255</c:v>
                </c:pt>
                <c:pt idx="68">
                  <c:v>45255</c:v>
                </c:pt>
                <c:pt idx="69">
                  <c:v>45255</c:v>
                </c:pt>
                <c:pt idx="70">
                  <c:v>45255</c:v>
                </c:pt>
                <c:pt idx="71">
                  <c:v>45255</c:v>
                </c:pt>
                <c:pt idx="72">
                  <c:v>47226</c:v>
                </c:pt>
                <c:pt idx="73">
                  <c:v>47226</c:v>
                </c:pt>
                <c:pt idx="74">
                  <c:v>47226</c:v>
                </c:pt>
                <c:pt idx="75">
                  <c:v>47226</c:v>
                </c:pt>
                <c:pt idx="76">
                  <c:v>47226</c:v>
                </c:pt>
                <c:pt idx="77">
                  <c:v>47226</c:v>
                </c:pt>
                <c:pt idx="78">
                  <c:v>47226</c:v>
                </c:pt>
                <c:pt idx="79">
                  <c:v>47226</c:v>
                </c:pt>
                <c:pt idx="80">
                  <c:v>47226</c:v>
                </c:pt>
                <c:pt idx="81">
                  <c:v>47226</c:v>
                </c:pt>
                <c:pt idx="82">
                  <c:v>47226</c:v>
                </c:pt>
                <c:pt idx="83">
                  <c:v>47226</c:v>
                </c:pt>
                <c:pt idx="84">
                  <c:v>49354</c:v>
                </c:pt>
                <c:pt idx="85">
                  <c:v>49354</c:v>
                </c:pt>
                <c:pt idx="86">
                  <c:v>49354</c:v>
                </c:pt>
                <c:pt idx="87">
                  <c:v>49354</c:v>
                </c:pt>
                <c:pt idx="88">
                  <c:v>49354</c:v>
                </c:pt>
                <c:pt idx="89">
                  <c:v>49354</c:v>
                </c:pt>
                <c:pt idx="90">
                  <c:v>49354</c:v>
                </c:pt>
                <c:pt idx="91">
                  <c:v>49354</c:v>
                </c:pt>
                <c:pt idx="92">
                  <c:v>49354</c:v>
                </c:pt>
                <c:pt idx="93">
                  <c:v>49354</c:v>
                </c:pt>
                <c:pt idx="94">
                  <c:v>49354</c:v>
                </c:pt>
                <c:pt idx="95">
                  <c:v>49354</c:v>
                </c:pt>
                <c:pt idx="96">
                  <c:v>50690</c:v>
                </c:pt>
                <c:pt idx="97">
                  <c:v>50690</c:v>
                </c:pt>
                <c:pt idx="98">
                  <c:v>50690</c:v>
                </c:pt>
                <c:pt idx="99">
                  <c:v>50690</c:v>
                </c:pt>
                <c:pt idx="100">
                  <c:v>50690</c:v>
                </c:pt>
                <c:pt idx="101">
                  <c:v>50690</c:v>
                </c:pt>
                <c:pt idx="102">
                  <c:v>50690</c:v>
                </c:pt>
                <c:pt idx="103">
                  <c:v>50690</c:v>
                </c:pt>
                <c:pt idx="104">
                  <c:v>50690</c:v>
                </c:pt>
                <c:pt idx="105">
                  <c:v>50690</c:v>
                </c:pt>
                <c:pt idx="106">
                  <c:v>50690</c:v>
                </c:pt>
                <c:pt idx="107">
                  <c:v>50690</c:v>
                </c:pt>
                <c:pt idx="108">
                  <c:v>51055</c:v>
                </c:pt>
                <c:pt idx="109">
                  <c:v>51055</c:v>
                </c:pt>
                <c:pt idx="110">
                  <c:v>51055</c:v>
                </c:pt>
                <c:pt idx="111">
                  <c:v>51055</c:v>
                </c:pt>
                <c:pt idx="112">
                  <c:v>51055</c:v>
                </c:pt>
                <c:pt idx="113">
                  <c:v>51055</c:v>
                </c:pt>
                <c:pt idx="114">
                  <c:v>51055</c:v>
                </c:pt>
                <c:pt idx="115">
                  <c:v>51055</c:v>
                </c:pt>
                <c:pt idx="116">
                  <c:v>51055</c:v>
                </c:pt>
                <c:pt idx="117">
                  <c:v>51055</c:v>
                </c:pt>
                <c:pt idx="118">
                  <c:v>51055</c:v>
                </c:pt>
                <c:pt idx="119">
                  <c:v>51055</c:v>
                </c:pt>
                <c:pt idx="120">
                  <c:v>52429</c:v>
                </c:pt>
                <c:pt idx="121">
                  <c:v>52429</c:v>
                </c:pt>
                <c:pt idx="122">
                  <c:v>52429</c:v>
                </c:pt>
                <c:pt idx="123">
                  <c:v>52429</c:v>
                </c:pt>
                <c:pt idx="124">
                  <c:v>52429</c:v>
                </c:pt>
                <c:pt idx="125">
                  <c:v>52429</c:v>
                </c:pt>
                <c:pt idx="126">
                  <c:v>52429</c:v>
                </c:pt>
                <c:pt idx="127">
                  <c:v>52429</c:v>
                </c:pt>
                <c:pt idx="128">
                  <c:v>52429</c:v>
                </c:pt>
                <c:pt idx="129">
                  <c:v>52429</c:v>
                </c:pt>
                <c:pt idx="130">
                  <c:v>52429</c:v>
                </c:pt>
                <c:pt idx="131">
                  <c:v>52429</c:v>
                </c:pt>
                <c:pt idx="132">
                  <c:v>53828</c:v>
                </c:pt>
                <c:pt idx="133">
                  <c:v>53828</c:v>
                </c:pt>
                <c:pt idx="134">
                  <c:v>53828</c:v>
                </c:pt>
                <c:pt idx="135">
                  <c:v>53828</c:v>
                </c:pt>
                <c:pt idx="136">
                  <c:v>53828</c:v>
                </c:pt>
                <c:pt idx="137">
                  <c:v>53828</c:v>
                </c:pt>
                <c:pt idx="138">
                  <c:v>53828</c:v>
                </c:pt>
                <c:pt idx="139">
                  <c:v>53828</c:v>
                </c:pt>
                <c:pt idx="140">
                  <c:v>53828</c:v>
                </c:pt>
                <c:pt idx="141">
                  <c:v>53828</c:v>
                </c:pt>
                <c:pt idx="142">
                  <c:v>53828</c:v>
                </c:pt>
                <c:pt idx="143">
                  <c:v>53828</c:v>
                </c:pt>
                <c:pt idx="144">
                  <c:v>55300</c:v>
                </c:pt>
                <c:pt idx="145">
                  <c:v>55300</c:v>
                </c:pt>
                <c:pt idx="146">
                  <c:v>55300</c:v>
                </c:pt>
                <c:pt idx="147">
                  <c:v>55300</c:v>
                </c:pt>
                <c:pt idx="148">
                  <c:v>55300</c:v>
                </c:pt>
                <c:pt idx="149">
                  <c:v>55300</c:v>
                </c:pt>
                <c:pt idx="150">
                  <c:v>55300</c:v>
                </c:pt>
                <c:pt idx="151">
                  <c:v>55300</c:v>
                </c:pt>
                <c:pt idx="152">
                  <c:v>55300</c:v>
                </c:pt>
                <c:pt idx="153">
                  <c:v>55300</c:v>
                </c:pt>
                <c:pt idx="154">
                  <c:v>55300</c:v>
                </c:pt>
                <c:pt idx="155">
                  <c:v>55300</c:v>
                </c:pt>
                <c:pt idx="156">
                  <c:v>55781</c:v>
                </c:pt>
                <c:pt idx="157">
                  <c:v>55781</c:v>
                </c:pt>
                <c:pt idx="158">
                  <c:v>55781</c:v>
                </c:pt>
                <c:pt idx="159">
                  <c:v>55781</c:v>
                </c:pt>
                <c:pt idx="160">
                  <c:v>55781</c:v>
                </c:pt>
                <c:pt idx="161">
                  <c:v>55781</c:v>
                </c:pt>
                <c:pt idx="162">
                  <c:v>55781</c:v>
                </c:pt>
                <c:pt idx="163">
                  <c:v>55781</c:v>
                </c:pt>
                <c:pt idx="164">
                  <c:v>55781</c:v>
                </c:pt>
                <c:pt idx="165">
                  <c:v>55781</c:v>
                </c:pt>
                <c:pt idx="166">
                  <c:v>55781</c:v>
                </c:pt>
                <c:pt idx="167">
                  <c:v>55781</c:v>
                </c:pt>
                <c:pt idx="168">
                  <c:v>57451</c:v>
                </c:pt>
                <c:pt idx="169">
                  <c:v>57451</c:v>
                </c:pt>
                <c:pt idx="170">
                  <c:v>57451</c:v>
                </c:pt>
                <c:pt idx="171">
                  <c:v>57451</c:v>
                </c:pt>
                <c:pt idx="172">
                  <c:v>57451</c:v>
                </c:pt>
                <c:pt idx="173">
                  <c:v>57451</c:v>
                </c:pt>
                <c:pt idx="174">
                  <c:v>57451</c:v>
                </c:pt>
                <c:pt idx="175">
                  <c:v>57451</c:v>
                </c:pt>
                <c:pt idx="176">
                  <c:v>57451</c:v>
                </c:pt>
                <c:pt idx="177">
                  <c:v>57451</c:v>
                </c:pt>
                <c:pt idx="178">
                  <c:v>57451</c:v>
                </c:pt>
                <c:pt idx="179">
                  <c:v>57451</c:v>
                </c:pt>
                <c:pt idx="180">
                  <c:v>59030</c:v>
                </c:pt>
                <c:pt idx="181">
                  <c:v>59030</c:v>
                </c:pt>
                <c:pt idx="182">
                  <c:v>59030</c:v>
                </c:pt>
                <c:pt idx="183">
                  <c:v>59030</c:v>
                </c:pt>
                <c:pt idx="184">
                  <c:v>59030</c:v>
                </c:pt>
                <c:pt idx="185">
                  <c:v>59030</c:v>
                </c:pt>
                <c:pt idx="186">
                  <c:v>59030</c:v>
                </c:pt>
                <c:pt idx="187">
                  <c:v>59030</c:v>
                </c:pt>
                <c:pt idx="188">
                  <c:v>59030</c:v>
                </c:pt>
                <c:pt idx="189">
                  <c:v>59030</c:v>
                </c:pt>
                <c:pt idx="190">
                  <c:v>59030</c:v>
                </c:pt>
                <c:pt idx="191">
                  <c:v>59030</c:v>
                </c:pt>
                <c:pt idx="192">
                  <c:v>59729</c:v>
                </c:pt>
                <c:pt idx="193">
                  <c:v>59729</c:v>
                </c:pt>
                <c:pt idx="194">
                  <c:v>59729</c:v>
                </c:pt>
                <c:pt idx="195">
                  <c:v>59729</c:v>
                </c:pt>
                <c:pt idx="196">
                  <c:v>59729</c:v>
                </c:pt>
                <c:pt idx="197">
                  <c:v>59729</c:v>
                </c:pt>
                <c:pt idx="198">
                  <c:v>59729</c:v>
                </c:pt>
                <c:pt idx="199">
                  <c:v>59729</c:v>
                </c:pt>
                <c:pt idx="200">
                  <c:v>59729</c:v>
                </c:pt>
                <c:pt idx="201">
                  <c:v>59729</c:v>
                </c:pt>
                <c:pt idx="202">
                  <c:v>59729</c:v>
                </c:pt>
                <c:pt idx="203">
                  <c:v>59729</c:v>
                </c:pt>
                <c:pt idx="204">
                  <c:v>61435</c:v>
                </c:pt>
                <c:pt idx="205">
                  <c:v>61435</c:v>
                </c:pt>
                <c:pt idx="206">
                  <c:v>61435</c:v>
                </c:pt>
                <c:pt idx="207">
                  <c:v>61435</c:v>
                </c:pt>
                <c:pt idx="208">
                  <c:v>61435</c:v>
                </c:pt>
                <c:pt idx="209">
                  <c:v>61435</c:v>
                </c:pt>
                <c:pt idx="210">
                  <c:v>61435</c:v>
                </c:pt>
                <c:pt idx="211">
                  <c:v>61435</c:v>
                </c:pt>
                <c:pt idx="212">
                  <c:v>61435</c:v>
                </c:pt>
                <c:pt idx="213">
                  <c:v>61435</c:v>
                </c:pt>
                <c:pt idx="214">
                  <c:v>61435</c:v>
                </c:pt>
                <c:pt idx="215">
                  <c:v>61435</c:v>
                </c:pt>
                <c:pt idx="216">
                  <c:v>63434</c:v>
                </c:pt>
                <c:pt idx="217">
                  <c:v>63434</c:v>
                </c:pt>
                <c:pt idx="218">
                  <c:v>63434</c:v>
                </c:pt>
                <c:pt idx="219">
                  <c:v>63434</c:v>
                </c:pt>
                <c:pt idx="220">
                  <c:v>63434</c:v>
                </c:pt>
                <c:pt idx="221">
                  <c:v>63434</c:v>
                </c:pt>
                <c:pt idx="222">
                  <c:v>63434</c:v>
                </c:pt>
                <c:pt idx="223">
                  <c:v>63434</c:v>
                </c:pt>
                <c:pt idx="224">
                  <c:v>63434</c:v>
                </c:pt>
                <c:pt idx="225">
                  <c:v>63434</c:v>
                </c:pt>
                <c:pt idx="226">
                  <c:v>63434</c:v>
                </c:pt>
                <c:pt idx="227">
                  <c:v>63434</c:v>
                </c:pt>
                <c:pt idx="228">
                  <c:v>65505</c:v>
                </c:pt>
                <c:pt idx="229">
                  <c:v>65505</c:v>
                </c:pt>
                <c:pt idx="230">
                  <c:v>65505</c:v>
                </c:pt>
                <c:pt idx="231">
                  <c:v>65505</c:v>
                </c:pt>
                <c:pt idx="232">
                  <c:v>65505</c:v>
                </c:pt>
                <c:pt idx="233">
                  <c:v>65505</c:v>
                </c:pt>
                <c:pt idx="234">
                  <c:v>65505</c:v>
                </c:pt>
                <c:pt idx="235">
                  <c:v>65505</c:v>
                </c:pt>
                <c:pt idx="236">
                  <c:v>65505</c:v>
                </c:pt>
                <c:pt idx="237">
                  <c:v>65505</c:v>
                </c:pt>
                <c:pt idx="238">
                  <c:v>65505</c:v>
                </c:pt>
                <c:pt idx="239">
                  <c:v>65505</c:v>
                </c:pt>
                <c:pt idx="240">
                  <c:v>70184</c:v>
                </c:pt>
                <c:pt idx="241">
                  <c:v>70184</c:v>
                </c:pt>
                <c:pt idx="242">
                  <c:v>70184</c:v>
                </c:pt>
                <c:pt idx="243">
                  <c:v>70184</c:v>
                </c:pt>
                <c:pt idx="244">
                  <c:v>70184</c:v>
                </c:pt>
                <c:pt idx="245">
                  <c:v>70184</c:v>
                </c:pt>
                <c:pt idx="246">
                  <c:v>70184</c:v>
                </c:pt>
                <c:pt idx="247">
                  <c:v>70184</c:v>
                </c:pt>
                <c:pt idx="248">
                  <c:v>70184</c:v>
                </c:pt>
                <c:pt idx="249">
                  <c:v>70184</c:v>
                </c:pt>
                <c:pt idx="250">
                  <c:v>70184</c:v>
                </c:pt>
                <c:pt idx="251">
                  <c:v>70184</c:v>
                </c:pt>
                <c:pt idx="252">
                  <c:v>74260</c:v>
                </c:pt>
                <c:pt idx="253">
                  <c:v>74260</c:v>
                </c:pt>
                <c:pt idx="254">
                  <c:v>74260</c:v>
                </c:pt>
                <c:pt idx="255">
                  <c:v>74260</c:v>
                </c:pt>
                <c:pt idx="256">
                  <c:v>74260</c:v>
                </c:pt>
                <c:pt idx="257">
                  <c:v>74260</c:v>
                </c:pt>
                <c:pt idx="258">
                  <c:v>74260</c:v>
                </c:pt>
                <c:pt idx="259">
                  <c:v>74260</c:v>
                </c:pt>
                <c:pt idx="260">
                  <c:v>74260</c:v>
                </c:pt>
                <c:pt idx="261">
                  <c:v>74260</c:v>
                </c:pt>
                <c:pt idx="262">
                  <c:v>74260</c:v>
                </c:pt>
                <c:pt idx="263">
                  <c:v>74260</c:v>
                </c:pt>
                <c:pt idx="264">
                  <c:v>77463</c:v>
                </c:pt>
                <c:pt idx="265">
                  <c:v>77463</c:v>
                </c:pt>
                <c:pt idx="266">
                  <c:v>77463</c:v>
                </c:pt>
                <c:pt idx="267">
                  <c:v>77463</c:v>
                </c:pt>
                <c:pt idx="268">
                  <c:v>77463</c:v>
                </c:pt>
                <c:pt idx="269">
                  <c:v>77463</c:v>
                </c:pt>
                <c:pt idx="270">
                  <c:v>77463</c:v>
                </c:pt>
                <c:pt idx="271">
                  <c:v>77463</c:v>
                </c:pt>
                <c:pt idx="272">
                  <c:v>77463</c:v>
                </c:pt>
                <c:pt idx="273">
                  <c:v>77463</c:v>
                </c:pt>
                <c:pt idx="274">
                  <c:v>77463</c:v>
                </c:pt>
                <c:pt idx="275">
                  <c:v>77463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044-2043-A05C-952A937D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308944"/>
        <c:axId val="521310672"/>
      </c:barChart>
      <c:lineChart>
        <c:grouping val="standard"/>
        <c:varyColors val="0"/>
        <c:ser>
          <c:idx val="53"/>
          <c:order val="53"/>
          <c:tx>
            <c:strRef>
              <c:f>'Base Sheet'!$BC$1</c:f>
              <c:strCache>
                <c:ptCount val="1"/>
                <c:pt idx="0">
                  <c:v>Ratio HV to Wages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'Base Sheet'!$A$2:$A$277</c:f>
              <c:numCache>
                <c:formatCode>m/d/yy</c:formatCode>
                <c:ptCount val="27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</c:numCache>
            </c:numRef>
          </c:cat>
          <c:val>
            <c:numRef>
              <c:f>'Base Sheet'!$BC$2:$BC$277</c:f>
              <c:numCache>
                <c:formatCode>0.0000</c:formatCode>
                <c:ptCount val="276"/>
                <c:pt idx="0">
                  <c:v>3.2475286506587646</c:v>
                </c:pt>
                <c:pt idx="1">
                  <c:v>3.2529004205654548</c:v>
                </c:pt>
                <c:pt idx="2">
                  <c:v>3.2596222428607802</c:v>
                </c:pt>
                <c:pt idx="3">
                  <c:v>3.2735514129227679</c:v>
                </c:pt>
                <c:pt idx="4">
                  <c:v>3.2902633431268233</c:v>
                </c:pt>
                <c:pt idx="5">
                  <c:v>3.3081543084337954</c:v>
                </c:pt>
                <c:pt idx="6">
                  <c:v>3.3272767426861374</c:v>
                </c:pt>
                <c:pt idx="7">
                  <c:v>3.3471362004106435</c:v>
                </c:pt>
                <c:pt idx="8">
                  <c:v>3.3676412391054034</c:v>
                </c:pt>
                <c:pt idx="9">
                  <c:v>3.3881356219881731</c:v>
                </c:pt>
                <c:pt idx="10">
                  <c:v>3.4085820791271941</c:v>
                </c:pt>
                <c:pt idx="11">
                  <c:v>3.429360710495343</c:v>
                </c:pt>
                <c:pt idx="12">
                  <c:v>3.3571562919485523</c:v>
                </c:pt>
                <c:pt idx="13">
                  <c:v>3.3768372363311507</c:v>
                </c:pt>
                <c:pt idx="14">
                  <c:v>3.3953788946201771</c:v>
                </c:pt>
                <c:pt idx="15">
                  <c:v>3.4133604557706811</c:v>
                </c:pt>
                <c:pt idx="16">
                  <c:v>3.4325719705140889</c:v>
                </c:pt>
                <c:pt idx="17">
                  <c:v>3.453288095935374</c:v>
                </c:pt>
                <c:pt idx="18">
                  <c:v>3.4749885529396054</c:v>
                </c:pt>
                <c:pt idx="19">
                  <c:v>3.497296888299517</c:v>
                </c:pt>
                <c:pt idx="20">
                  <c:v>3.5196444304967298</c:v>
                </c:pt>
                <c:pt idx="21">
                  <c:v>3.5423022168268381</c:v>
                </c:pt>
                <c:pt idx="22">
                  <c:v>3.5635993443144156</c:v>
                </c:pt>
                <c:pt idx="23">
                  <c:v>3.5837421759978012</c:v>
                </c:pt>
                <c:pt idx="24">
                  <c:v>3.526206504555192</c:v>
                </c:pt>
                <c:pt idx="25">
                  <c:v>3.5428388696922899</c:v>
                </c:pt>
                <c:pt idx="26">
                  <c:v>3.5595775445934827</c:v>
                </c:pt>
                <c:pt idx="27">
                  <c:v>3.5707927965250326</c:v>
                </c:pt>
                <c:pt idx="28">
                  <c:v>3.5893823718701157</c:v>
                </c:pt>
                <c:pt idx="29">
                  <c:v>3.6098505205606441</c:v>
                </c:pt>
                <c:pt idx="30">
                  <c:v>3.631960883697976</c:v>
                </c:pt>
                <c:pt idx="31">
                  <c:v>3.6553299197804403</c:v>
                </c:pt>
                <c:pt idx="32">
                  <c:v>3.6796606708375239</c:v>
                </c:pt>
                <c:pt idx="33">
                  <c:v>3.7044626696749208</c:v>
                </c:pt>
                <c:pt idx="34">
                  <c:v>3.7291280797328348</c:v>
                </c:pt>
                <c:pt idx="35">
                  <c:v>3.7528145225430811</c:v>
                </c:pt>
                <c:pt idx="36">
                  <c:v>3.657728689668859</c:v>
                </c:pt>
                <c:pt idx="37">
                  <c:v>3.6785246701825751</c:v>
                </c:pt>
                <c:pt idx="38">
                  <c:v>3.6994759586798862</c:v>
                </c:pt>
                <c:pt idx="39">
                  <c:v>3.7215037377665778</c:v>
                </c:pt>
                <c:pt idx="40">
                  <c:v>3.7457659923423337</c:v>
                </c:pt>
                <c:pt idx="41">
                  <c:v>3.7715432280371788</c:v>
                </c:pt>
                <c:pt idx="42">
                  <c:v>3.7990000626104732</c:v>
                </c:pt>
                <c:pt idx="43">
                  <c:v>3.8273236749212809</c:v>
                </c:pt>
                <c:pt idx="44">
                  <c:v>3.8569188828709247</c:v>
                </c:pt>
                <c:pt idx="45">
                  <c:v>3.8873004348055162</c:v>
                </c:pt>
                <c:pt idx="46">
                  <c:v>3.9155829495471934</c:v>
                </c:pt>
                <c:pt idx="47">
                  <c:v>3.9419174545769047</c:v>
                </c:pt>
                <c:pt idx="48">
                  <c:v>3.8001233979011078</c:v>
                </c:pt>
                <c:pt idx="49">
                  <c:v>3.8256492916524616</c:v>
                </c:pt>
                <c:pt idx="50">
                  <c:v>3.8535506545674418</c:v>
                </c:pt>
                <c:pt idx="51">
                  <c:v>3.8845913510970611</c:v>
                </c:pt>
                <c:pt idx="52">
                  <c:v>3.920153812822055</c:v>
                </c:pt>
                <c:pt idx="53">
                  <c:v>3.9601137643135571</c:v>
                </c:pt>
                <c:pt idx="54">
                  <c:v>4.0039852192220344</c:v>
                </c:pt>
                <c:pt idx="55">
                  <c:v>4.0466106359928631</c:v>
                </c:pt>
                <c:pt idx="56">
                  <c:v>4.0887439348925234</c:v>
                </c:pt>
                <c:pt idx="57">
                  <c:v>4.1294608370071186</c:v>
                </c:pt>
                <c:pt idx="58">
                  <c:v>4.1689649356305694</c:v>
                </c:pt>
                <c:pt idx="59">
                  <c:v>4.2068349921559927</c:v>
                </c:pt>
                <c:pt idx="60">
                  <c:v>4.1188151126903421</c:v>
                </c:pt>
                <c:pt idx="61">
                  <c:v>4.1434123892081116</c:v>
                </c:pt>
                <c:pt idx="62">
                  <c:v>4.1788252788366842</c:v>
                </c:pt>
                <c:pt idx="63">
                  <c:v>4.2199422710206385</c:v>
                </c:pt>
                <c:pt idx="64">
                  <c:v>4.2628848074600167</c:v>
                </c:pt>
                <c:pt idx="65">
                  <c:v>4.3067276681715851</c:v>
                </c:pt>
                <c:pt idx="66">
                  <c:v>4.3507248947571862</c:v>
                </c:pt>
                <c:pt idx="67">
                  <c:v>4.3959148412203506</c:v>
                </c:pt>
                <c:pt idx="68">
                  <c:v>4.4414076092326802</c:v>
                </c:pt>
                <c:pt idx="69">
                  <c:v>4.502802047298716</c:v>
                </c:pt>
                <c:pt idx="70">
                  <c:v>4.5244587944345369</c:v>
                </c:pt>
                <c:pt idx="71">
                  <c:v>4.5597778463886103</c:v>
                </c:pt>
                <c:pt idx="72">
                  <c:v>4.3984482681796369</c:v>
                </c:pt>
                <c:pt idx="73">
                  <c:v>4.4256765761331973</c:v>
                </c:pt>
                <c:pt idx="74">
                  <c:v>4.4533295245918607</c:v>
                </c:pt>
                <c:pt idx="75">
                  <c:v>4.4828426155481313</c:v>
                </c:pt>
                <c:pt idx="76">
                  <c:v>4.5110960489423739</c:v>
                </c:pt>
                <c:pt idx="77">
                  <c:v>4.5358474623465384</c:v>
                </c:pt>
                <c:pt idx="78">
                  <c:v>4.5550828025298618</c:v>
                </c:pt>
                <c:pt idx="79">
                  <c:v>4.5706065846862272</c:v>
                </c:pt>
                <c:pt idx="80">
                  <c:v>4.5815403624674236</c:v>
                </c:pt>
                <c:pt idx="81">
                  <c:v>4.588755049584317</c:v>
                </c:pt>
                <c:pt idx="82">
                  <c:v>4.5926598951933393</c:v>
                </c:pt>
                <c:pt idx="83">
                  <c:v>4.5953171661075398</c:v>
                </c:pt>
                <c:pt idx="84">
                  <c:v>4.3995390756705488</c:v>
                </c:pt>
                <c:pt idx="85">
                  <c:v>4.4022784770831933</c:v>
                </c:pt>
                <c:pt idx="86">
                  <c:v>4.4056539843534486</c:v>
                </c:pt>
                <c:pt idx="87">
                  <c:v>4.4095189359630025</c:v>
                </c:pt>
                <c:pt idx="88">
                  <c:v>4.4119874218419222</c:v>
                </c:pt>
                <c:pt idx="89">
                  <c:v>4.4113284105638328</c:v>
                </c:pt>
                <c:pt idx="90">
                  <c:v>4.4066965330196348</c:v>
                </c:pt>
                <c:pt idx="91">
                  <c:v>4.4011204654158487</c:v>
                </c:pt>
                <c:pt idx="92">
                  <c:v>4.3937180261787114</c:v>
                </c:pt>
                <c:pt idx="93">
                  <c:v>4.3857007706146591</c:v>
                </c:pt>
                <c:pt idx="94">
                  <c:v>4.3741422839818789</c:v>
                </c:pt>
                <c:pt idx="95">
                  <c:v>4.3608113191885147</c:v>
                </c:pt>
                <c:pt idx="96">
                  <c:v>4.2301460008139866</c:v>
                </c:pt>
                <c:pt idx="97">
                  <c:v>4.2116873326536828</c:v>
                </c:pt>
                <c:pt idx="98">
                  <c:v>4.191013977786211</c:v>
                </c:pt>
                <c:pt idx="99">
                  <c:v>4.1679383651569752</c:v>
                </c:pt>
                <c:pt idx="100">
                  <c:v>4.1441884841389003</c:v>
                </c:pt>
                <c:pt idx="101">
                  <c:v>4.1185475359888377</c:v>
                </c:pt>
                <c:pt idx="102">
                  <c:v>4.0897684892967137</c:v>
                </c:pt>
                <c:pt idx="103">
                  <c:v>4.0575089976584486</c:v>
                </c:pt>
                <c:pt idx="104">
                  <c:v>4.0243497717640562</c:v>
                </c:pt>
                <c:pt idx="105">
                  <c:v>4.0321037150986072</c:v>
                </c:pt>
                <c:pt idx="106">
                  <c:v>3.9617439869948905</c:v>
                </c:pt>
                <c:pt idx="107">
                  <c:v>3.9309311985097679</c:v>
                </c:pt>
                <c:pt idx="108">
                  <c:v>3.8592773001932814</c:v>
                </c:pt>
                <c:pt idx="109">
                  <c:v>3.8346408665156306</c:v>
                </c:pt>
                <c:pt idx="110">
                  <c:v>3.8109790062549438</c:v>
                </c:pt>
                <c:pt idx="111">
                  <c:v>3.7871536975184483</c:v>
                </c:pt>
                <c:pt idx="112">
                  <c:v>3.7621961460787547</c:v>
                </c:pt>
                <c:pt idx="113">
                  <c:v>3.7389280967963696</c:v>
                </c:pt>
                <c:pt idx="114">
                  <c:v>3.7169579102408914</c:v>
                </c:pt>
                <c:pt idx="115">
                  <c:v>3.6977123256445368</c:v>
                </c:pt>
                <c:pt idx="116">
                  <c:v>3.679261639549793</c:v>
                </c:pt>
                <c:pt idx="117">
                  <c:v>3.6634457277044681</c:v>
                </c:pt>
                <c:pt idx="118">
                  <c:v>3.6521773701289404</c:v>
                </c:pt>
                <c:pt idx="119">
                  <c:v>3.6466777057155362</c:v>
                </c:pt>
                <c:pt idx="120">
                  <c:v>3.5494519770732933</c:v>
                </c:pt>
                <c:pt idx="121">
                  <c:v>3.5489979687184303</c:v>
                </c:pt>
                <c:pt idx="122">
                  <c:v>3.5491938787321602</c:v>
                </c:pt>
                <c:pt idx="123">
                  <c:v>3.5515803695521315</c:v>
                </c:pt>
                <c:pt idx="124">
                  <c:v>3.5539642915396943</c:v>
                </c:pt>
                <c:pt idx="125">
                  <c:v>3.5537471623380577</c:v>
                </c:pt>
                <c:pt idx="126">
                  <c:v>3.5468261539258776</c:v>
                </c:pt>
                <c:pt idx="127">
                  <c:v>3.535240884603462</c:v>
                </c:pt>
                <c:pt idx="128">
                  <c:v>3.5192967180230714</c:v>
                </c:pt>
                <c:pt idx="129">
                  <c:v>3.5016396610068825</c:v>
                </c:pt>
                <c:pt idx="130">
                  <c:v>3.4829258274748458</c:v>
                </c:pt>
                <c:pt idx="131">
                  <c:v>3.4656077029213037</c:v>
                </c:pt>
                <c:pt idx="132">
                  <c:v>3.3603895475522765</c:v>
                </c:pt>
                <c:pt idx="133">
                  <c:v>3.3469556951889161</c:v>
                </c:pt>
                <c:pt idx="134">
                  <c:v>3.3340765854550551</c:v>
                </c:pt>
                <c:pt idx="135">
                  <c:v>3.320010599392492</c:v>
                </c:pt>
                <c:pt idx="136">
                  <c:v>3.304832980758003</c:v>
                </c:pt>
                <c:pt idx="137">
                  <c:v>3.2903637643220054</c:v>
                </c:pt>
                <c:pt idx="138">
                  <c:v>3.2780815003874615</c:v>
                </c:pt>
                <c:pt idx="139">
                  <c:v>3.2672434604971015</c:v>
                </c:pt>
                <c:pt idx="140">
                  <c:v>3.2568754408310419</c:v>
                </c:pt>
                <c:pt idx="141">
                  <c:v>3.246640781611259</c:v>
                </c:pt>
                <c:pt idx="142">
                  <c:v>3.2373611561016009</c:v>
                </c:pt>
                <c:pt idx="143">
                  <c:v>3.2294424462694984</c:v>
                </c:pt>
                <c:pt idx="144">
                  <c:v>3.1385049630307065</c:v>
                </c:pt>
                <c:pt idx="145">
                  <c:v>3.1372486371984047</c:v>
                </c:pt>
                <c:pt idx="146">
                  <c:v>3.140144581757375</c:v>
                </c:pt>
                <c:pt idx="147">
                  <c:v>3.1456845519672481</c:v>
                </c:pt>
                <c:pt idx="148">
                  <c:v>3.1642685455132851</c:v>
                </c:pt>
                <c:pt idx="149">
                  <c:v>3.166193396286499</c:v>
                </c:pt>
                <c:pt idx="150">
                  <c:v>3.1797655225120542</c:v>
                </c:pt>
                <c:pt idx="151">
                  <c:v>3.191534639663026</c:v>
                </c:pt>
                <c:pt idx="152">
                  <c:v>3.20455429742402</c:v>
                </c:pt>
                <c:pt idx="153">
                  <c:v>3.2172207148656682</c:v>
                </c:pt>
                <c:pt idx="154">
                  <c:v>3.2316712594421504</c:v>
                </c:pt>
                <c:pt idx="155">
                  <c:v>3.2454426921861059</c:v>
                </c:pt>
                <c:pt idx="156">
                  <c:v>3.232062106711346</c:v>
                </c:pt>
                <c:pt idx="157">
                  <c:v>3.2463131614403977</c:v>
                </c:pt>
                <c:pt idx="158">
                  <c:v>3.2605043244497525</c:v>
                </c:pt>
                <c:pt idx="159">
                  <c:v>3.2764132767064602</c:v>
                </c:pt>
                <c:pt idx="160">
                  <c:v>3.2964223949845741</c:v>
                </c:pt>
                <c:pt idx="161">
                  <c:v>3.3200967876107002</c:v>
                </c:pt>
                <c:pt idx="162">
                  <c:v>3.3425843787516243</c:v>
                </c:pt>
                <c:pt idx="163">
                  <c:v>3.3652467484356383</c:v>
                </c:pt>
                <c:pt idx="164">
                  <c:v>3.3868669771382356</c:v>
                </c:pt>
                <c:pt idx="165">
                  <c:v>3.4098364092455702</c:v>
                </c:pt>
                <c:pt idx="166">
                  <c:v>3.4272584547535749</c:v>
                </c:pt>
                <c:pt idx="167">
                  <c:v>3.4411707361171864</c:v>
                </c:pt>
                <c:pt idx="168">
                  <c:v>3.3520673066415645</c:v>
                </c:pt>
                <c:pt idx="169">
                  <c:v>3.3642063154937611</c:v>
                </c:pt>
                <c:pt idx="170">
                  <c:v>3.3768245390895477</c:v>
                </c:pt>
                <c:pt idx="171">
                  <c:v>3.3909118494740236</c:v>
                </c:pt>
                <c:pt idx="172">
                  <c:v>3.4075723101102251</c:v>
                </c:pt>
                <c:pt idx="173">
                  <c:v>3.4224636968150128</c:v>
                </c:pt>
                <c:pt idx="174">
                  <c:v>3.4371712458806081</c:v>
                </c:pt>
                <c:pt idx="175">
                  <c:v>3.4487725642755569</c:v>
                </c:pt>
                <c:pt idx="176">
                  <c:v>3.4608708484847845</c:v>
                </c:pt>
                <c:pt idx="177">
                  <c:v>3.4690502442995892</c:v>
                </c:pt>
                <c:pt idx="178">
                  <c:v>3.4791449798185026</c:v>
                </c:pt>
                <c:pt idx="179">
                  <c:v>3.490484432399322</c:v>
                </c:pt>
                <c:pt idx="180">
                  <c:v>3.4103129375659385</c:v>
                </c:pt>
                <c:pt idx="181">
                  <c:v>3.4240062610956228</c:v>
                </c:pt>
                <c:pt idx="182">
                  <c:v>3.4381636302148761</c:v>
                </c:pt>
                <c:pt idx="183">
                  <c:v>3.4541508451486238</c:v>
                </c:pt>
                <c:pt idx="184">
                  <c:v>3.4713192544480242</c:v>
                </c:pt>
                <c:pt idx="185">
                  <c:v>3.4880692915293801</c:v>
                </c:pt>
                <c:pt idx="186">
                  <c:v>3.5056897049072462</c:v>
                </c:pt>
                <c:pt idx="187">
                  <c:v>3.5243640776436993</c:v>
                </c:pt>
                <c:pt idx="188">
                  <c:v>3.5450637466999422</c:v>
                </c:pt>
                <c:pt idx="189">
                  <c:v>3.566257932946864</c:v>
                </c:pt>
                <c:pt idx="190">
                  <c:v>3.5846310135681305</c:v>
                </c:pt>
                <c:pt idx="191">
                  <c:v>3.602189082670098</c:v>
                </c:pt>
                <c:pt idx="192">
                  <c:v>3.5783108612957628</c:v>
                </c:pt>
                <c:pt idx="193">
                  <c:v>3.5968036100967167</c:v>
                </c:pt>
                <c:pt idx="194">
                  <c:v>3.6102642079876475</c:v>
                </c:pt>
                <c:pt idx="195">
                  <c:v>3.6223423211353047</c:v>
                </c:pt>
                <c:pt idx="196">
                  <c:v>3.6346559699976333</c:v>
                </c:pt>
                <c:pt idx="197">
                  <c:v>3.6498244432616822</c:v>
                </c:pt>
                <c:pt idx="198">
                  <c:v>3.6611955554189466</c:v>
                </c:pt>
                <c:pt idx="199">
                  <c:v>3.6705659098338024</c:v>
                </c:pt>
                <c:pt idx="200">
                  <c:v>3.680266601361045</c:v>
                </c:pt>
                <c:pt idx="201">
                  <c:v>3.6939599995335035</c:v>
                </c:pt>
                <c:pt idx="202">
                  <c:v>3.7111818089673099</c:v>
                </c:pt>
                <c:pt idx="203">
                  <c:v>3.7306955423739865</c:v>
                </c:pt>
                <c:pt idx="204">
                  <c:v>3.6455796295160399</c:v>
                </c:pt>
                <c:pt idx="205">
                  <c:v>3.6639405358457009</c:v>
                </c:pt>
                <c:pt idx="206">
                  <c:v>3.6822154054650182</c:v>
                </c:pt>
                <c:pt idx="207">
                  <c:v>3.7024939037591427</c:v>
                </c:pt>
                <c:pt idx="208">
                  <c:v>3.7205542834036045</c:v>
                </c:pt>
                <c:pt idx="209">
                  <c:v>3.7373845996112407</c:v>
                </c:pt>
                <c:pt idx="210">
                  <c:v>3.7517481068724754</c:v>
                </c:pt>
                <c:pt idx="211">
                  <c:v>3.7661272172206459</c:v>
                </c:pt>
                <c:pt idx="212">
                  <c:v>3.7815893759773549</c:v>
                </c:pt>
                <c:pt idx="213">
                  <c:v>3.7987790625227862</c:v>
                </c:pt>
                <c:pt idx="214">
                  <c:v>3.8172926093170032</c:v>
                </c:pt>
                <c:pt idx="215">
                  <c:v>3.8362537399101009</c:v>
                </c:pt>
                <c:pt idx="216">
                  <c:v>3.7345099558195174</c:v>
                </c:pt>
                <c:pt idx="217">
                  <c:v>3.7539418674852976</c:v>
                </c:pt>
                <c:pt idx="218">
                  <c:v>3.777245766120684</c:v>
                </c:pt>
                <c:pt idx="219">
                  <c:v>3.7984399199937324</c:v>
                </c:pt>
                <c:pt idx="220">
                  <c:v>3.8191463068250124</c:v>
                </c:pt>
                <c:pt idx="221">
                  <c:v>3.8332993928900576</c:v>
                </c:pt>
                <c:pt idx="222">
                  <c:v>3.8504976731165845</c:v>
                </c:pt>
                <c:pt idx="223">
                  <c:v>3.8666327059273908</c:v>
                </c:pt>
                <c:pt idx="224">
                  <c:v>3.883798085083916</c:v>
                </c:pt>
                <c:pt idx="225">
                  <c:v>3.8952244743975895</c:v>
                </c:pt>
                <c:pt idx="226">
                  <c:v>3.9064840205079103</c:v>
                </c:pt>
                <c:pt idx="227">
                  <c:v>3.9170003646497116</c:v>
                </c:pt>
                <c:pt idx="228">
                  <c:v>3.8058749449674298</c:v>
                </c:pt>
                <c:pt idx="229">
                  <c:v>3.8213806981947513</c:v>
                </c:pt>
                <c:pt idx="230">
                  <c:v>3.8275532937491765</c:v>
                </c:pt>
                <c:pt idx="231">
                  <c:v>3.8577577627518393</c:v>
                </c:pt>
                <c:pt idx="232">
                  <c:v>3.870674034190337</c:v>
                </c:pt>
                <c:pt idx="233">
                  <c:v>3.8812928091555552</c:v>
                </c:pt>
                <c:pt idx="234">
                  <c:v>3.890935800625273</c:v>
                </c:pt>
                <c:pt idx="235">
                  <c:v>3.9016827126294626</c:v>
                </c:pt>
                <c:pt idx="236">
                  <c:v>3.9107972639231972</c:v>
                </c:pt>
                <c:pt idx="237">
                  <c:v>3.9233475989129727</c:v>
                </c:pt>
                <c:pt idx="238">
                  <c:v>3.941049777098371</c:v>
                </c:pt>
                <c:pt idx="239">
                  <c:v>3.9625698809687027</c:v>
                </c:pt>
                <c:pt idx="240">
                  <c:v>3.7203883238369433</c:v>
                </c:pt>
                <c:pt idx="241">
                  <c:v>3.7426565055177878</c:v>
                </c:pt>
                <c:pt idx="242">
                  <c:v>3.7670261142852852</c:v>
                </c:pt>
                <c:pt idx="243">
                  <c:v>3.7896576341745485</c:v>
                </c:pt>
                <c:pt idx="244">
                  <c:v>3.8031979146916903</c:v>
                </c:pt>
                <c:pt idx="245">
                  <c:v>3.8095712074494785</c:v>
                </c:pt>
                <c:pt idx="246">
                  <c:v>3.8183613386839435</c:v>
                </c:pt>
                <c:pt idx="247">
                  <c:v>3.8415087595638266</c:v>
                </c:pt>
                <c:pt idx="248">
                  <c:v>3.8834638599932987</c:v>
                </c:pt>
                <c:pt idx="249">
                  <c:v>3.9347055851232775</c:v>
                </c:pt>
                <c:pt idx="250">
                  <c:v>3.992410750809789</c:v>
                </c:pt>
                <c:pt idx="251">
                  <c:v>4.0485909343452908</c:v>
                </c:pt>
                <c:pt idx="252">
                  <c:v>3.8768644186393417</c:v>
                </c:pt>
                <c:pt idx="253">
                  <c:v>3.9289005394401983</c:v>
                </c:pt>
                <c:pt idx="254">
                  <c:v>3.9838558713138155</c:v>
                </c:pt>
                <c:pt idx="255">
                  <c:v>4.0448045429960224</c:v>
                </c:pt>
                <c:pt idx="256">
                  <c:v>4.1115842711904902</c:v>
                </c:pt>
                <c:pt idx="257">
                  <c:v>4.1811946675760581</c:v>
                </c:pt>
                <c:pt idx="258">
                  <c:v>4.2419324352912158</c:v>
                </c:pt>
                <c:pt idx="259">
                  <c:v>4.282188518909277</c:v>
                </c:pt>
                <c:pt idx="260">
                  <c:v>4.3041286397474394</c:v>
                </c:pt>
                <c:pt idx="261">
                  <c:v>4.3245340482759786</c:v>
                </c:pt>
                <c:pt idx="262">
                  <c:v>4.354101660514246</c:v>
                </c:pt>
                <c:pt idx="263">
                  <c:v>4.3916793327700949</c:v>
                </c:pt>
                <c:pt idx="264">
                  <c:v>4.2632254539120709</c:v>
                </c:pt>
                <c:pt idx="265">
                  <c:v>4.3300225912560277</c:v>
                </c:pt>
                <c:pt idx="266">
                  <c:v>4.4114570378828191</c:v>
                </c:pt>
                <c:pt idx="267">
                  <c:v>4.491018927994717</c:v>
                </c:pt>
                <c:pt idx="268">
                  <c:v>4.5595052459871326</c:v>
                </c:pt>
                <c:pt idx="269">
                  <c:v>4.611909728524572</c:v>
                </c:pt>
                <c:pt idx="270">
                  <c:v>4.6336721925925968</c:v>
                </c:pt>
                <c:pt idx="271">
                  <c:v>4.6270743223893218</c:v>
                </c:pt>
                <c:pt idx="272">
                  <c:v>4.5996896117365775</c:v>
                </c:pt>
                <c:pt idx="273">
                  <c:v>4.5761569834190254</c:v>
                </c:pt>
                <c:pt idx="274">
                  <c:v>4.5587271762924191</c:v>
                </c:pt>
                <c:pt idx="275">
                  <c:v>4.545175207423001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044-2043-A05C-952A937D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436671"/>
        <c:axId val="780001504"/>
      </c:lineChart>
      <c:dateAx>
        <c:axId val="521308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10672"/>
        <c:auto val="1"/>
        <c:lblOffset val="100"/>
        <c:baseTimeUnit val="months"/>
      </c:dateAx>
      <c:valAx>
        <c:axId val="5213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08944"/>
        <c:crossBetween val="between"/>
      </c:valAx>
      <c:valAx>
        <c:axId val="780001504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36671"/>
        <c:crosses val="max"/>
        <c:crossBetween val="between"/>
      </c:valAx>
      <c:dateAx>
        <c:axId val="132943667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780001504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381000</xdr:colOff>
      <xdr:row>283</xdr:row>
      <xdr:rowOff>12700</xdr:rowOff>
    </xdr:from>
    <xdr:to>
      <xdr:col>68</xdr:col>
      <xdr:colOff>279400</xdr:colOff>
      <xdr:row>303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CEE181-2D4C-0C97-6511-A674C5DF9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685800</xdr:colOff>
      <xdr:row>288</xdr:row>
      <xdr:rowOff>25400</xdr:rowOff>
    </xdr:from>
    <xdr:to>
      <xdr:col>58</xdr:col>
      <xdr:colOff>209550</xdr:colOff>
      <xdr:row>301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D0B93A-6C17-7314-D3FE-BB88385BC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800100</xdr:colOff>
      <xdr:row>302</xdr:row>
      <xdr:rowOff>177800</xdr:rowOff>
    </xdr:from>
    <xdr:to>
      <xdr:col>57</xdr:col>
      <xdr:colOff>1054100</xdr:colOff>
      <xdr:row>320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508228-FC21-B3DB-F1EE-EDE4BCABD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87"/>
  <sheetViews>
    <sheetView tabSelected="1" topLeftCell="A243" workbookViewId="0">
      <selection activeCell="BN70" sqref="BN70"/>
    </sheetView>
  </sheetViews>
  <sheetFormatPr baseColWidth="10" defaultRowHeight="16" x14ac:dyDescent="0.2"/>
  <cols>
    <col min="2" max="52" width="0" hidden="1" customWidth="1"/>
    <col min="53" max="53" width="19" customWidth="1"/>
    <col min="54" max="54" width="14.6640625" customWidth="1"/>
    <col min="55" max="55" width="19.5" customWidth="1"/>
    <col min="58" max="58" width="16.83203125" customWidth="1"/>
    <col min="60" max="60" width="16.83203125" customWidth="1"/>
    <col min="61" max="61" width="13" customWidth="1"/>
    <col min="62" max="62" width="21.6640625" customWidth="1"/>
    <col min="63" max="63" width="12.5" bestFit="1" customWidth="1"/>
  </cols>
  <sheetData>
    <row r="1" spans="1:103" x14ac:dyDescent="0.2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54</v>
      </c>
      <c r="BB1" t="s">
        <v>52</v>
      </c>
      <c r="BC1" t="s">
        <v>53</v>
      </c>
      <c r="BD1" t="s">
        <v>65</v>
      </c>
      <c r="BE1" t="s">
        <v>69</v>
      </c>
      <c r="BF1" t="s">
        <v>75</v>
      </c>
      <c r="BG1" s="13" t="s">
        <v>74</v>
      </c>
      <c r="BH1" s="13" t="s">
        <v>77</v>
      </c>
      <c r="BI1" t="s">
        <v>76</v>
      </c>
      <c r="BJ1" t="s">
        <v>79</v>
      </c>
      <c r="BK1" t="s">
        <v>81</v>
      </c>
      <c r="BL1" t="s">
        <v>82</v>
      </c>
    </row>
    <row r="2" spans="1:103" x14ac:dyDescent="0.2">
      <c r="A2" s="1">
        <v>36526</v>
      </c>
      <c r="B2">
        <v>122735.378199931</v>
      </c>
      <c r="C2">
        <v>107306.760724978</v>
      </c>
      <c r="D2">
        <v>189260.58049054301</v>
      </c>
      <c r="E2">
        <v>153890.06182166701</v>
      </c>
      <c r="F2">
        <v>169003.19708355001</v>
      </c>
      <c r="G2">
        <v>150915.00421521801</v>
      </c>
      <c r="H2">
        <v>134650.07366545699</v>
      </c>
      <c r="I2">
        <v>173916.67656142201</v>
      </c>
      <c r="J2">
        <v>97937.046077727005</v>
      </c>
      <c r="K2">
        <v>110479.87192982199</v>
      </c>
      <c r="L2">
        <v>119285.158998324</v>
      </c>
      <c r="M2">
        <v>73004.1637004191</v>
      </c>
      <c r="N2">
        <v>167981.76123885901</v>
      </c>
      <c r="O2">
        <v>98186.493157374105</v>
      </c>
      <c r="P2">
        <v>127797.00088621701</v>
      </c>
      <c r="Q2">
        <v>194210.91416558</v>
      </c>
      <c r="R2">
        <v>153547.67261810601</v>
      </c>
      <c r="S2">
        <v>130890.20090261901</v>
      </c>
      <c r="T2">
        <v>174333.74441975201</v>
      </c>
      <c r="U2">
        <v>116629.59595721</v>
      </c>
      <c r="V2">
        <v>195977.754091838</v>
      </c>
      <c r="W2">
        <v>150339.57121159</v>
      </c>
      <c r="X2">
        <v>160017.007607554</v>
      </c>
      <c r="Y2">
        <v>125599.398827589</v>
      </c>
      <c r="Z2">
        <v>109744.944949039</v>
      </c>
      <c r="AA2">
        <v>132498.114434041</v>
      </c>
      <c r="AB2">
        <v>88195.017260171502</v>
      </c>
      <c r="AC2">
        <v>105427.777899143</v>
      </c>
      <c r="AD2">
        <v>112254.052356981</v>
      </c>
      <c r="AE2">
        <v>123013.09353913199</v>
      </c>
      <c r="AF2">
        <v>81296.384885476204</v>
      </c>
      <c r="AH2">
        <v>90742.268221355902</v>
      </c>
      <c r="AI2">
        <v>96082.428609057795</v>
      </c>
      <c r="AJ2">
        <v>127079.151081224</v>
      </c>
      <c r="AK2">
        <v>107268.46360366</v>
      </c>
      <c r="AL2">
        <v>115434.326190566</v>
      </c>
      <c r="AO2">
        <v>98478.408378733104</v>
      </c>
      <c r="AP2">
        <v>162959.46935724001</v>
      </c>
      <c r="AQ2">
        <v>146928.812860648</v>
      </c>
      <c r="AR2">
        <v>121070.461304984</v>
      </c>
      <c r="AT2">
        <v>114402.43225965201</v>
      </c>
      <c r="AU2">
        <v>85594.820662157494</v>
      </c>
      <c r="AV2">
        <v>132985.41066171601</v>
      </c>
      <c r="AW2">
        <v>86100.534154937995</v>
      </c>
      <c r="AX2">
        <v>102515.390885798</v>
      </c>
      <c r="AY2">
        <v>85522.116317699198</v>
      </c>
      <c r="AZ2">
        <v>108320.211249165</v>
      </c>
      <c r="BA2" s="4">
        <f>AVERAGE(B2:AZ2)</f>
        <v>126208.70595055156</v>
      </c>
      <c r="BB2" s="4">
        <v>38863</v>
      </c>
      <c r="BC2" s="5">
        <f>BA2/BB2</f>
        <v>3.2475286506587646</v>
      </c>
      <c r="BD2" s="7">
        <f>'10yr T'!B573</f>
        <v>6.66</v>
      </c>
      <c r="BE2" s="7">
        <f>'30yr '!B1513</f>
        <v>8.15</v>
      </c>
      <c r="BF2" s="11">
        <f>BE2/100</f>
        <v>8.1500000000000003E-2</v>
      </c>
      <c r="BG2" s="12">
        <f>BA2*0.9*(BF2/12)/(1-(1/(1+BF2/12)^360))</f>
        <v>845.37535104901167</v>
      </c>
      <c r="BH2" s="12">
        <f>BG2+(BA2*0.00175)</f>
        <v>1066.2405864624768</v>
      </c>
      <c r="BI2" s="12">
        <f>BH2*12</f>
        <v>12794.887037549721</v>
      </c>
      <c r="BJ2" s="10">
        <f>BI2/BB2</f>
        <v>0.32923055444895455</v>
      </c>
      <c r="BK2" s="15">
        <f>BH2*3.33*12</f>
        <v>42606.973835040575</v>
      </c>
      <c r="BL2" s="16">
        <f>BB2/BK2*100</f>
        <v>91.21276754003712</v>
      </c>
      <c r="BV2" s="3"/>
      <c r="BW2" s="2"/>
      <c r="BX2" s="3"/>
      <c r="BY2" s="2"/>
      <c r="BZ2" s="3"/>
      <c r="CA2" s="2"/>
      <c r="CB2" s="3"/>
      <c r="CC2" s="2"/>
      <c r="CD2" s="3"/>
      <c r="CE2" s="2"/>
      <c r="CF2" s="3"/>
      <c r="CG2" s="2"/>
      <c r="CH2" s="3"/>
      <c r="CI2" s="2"/>
      <c r="CJ2" s="3"/>
      <c r="CK2" s="2"/>
      <c r="CL2" s="3"/>
      <c r="CM2" s="2"/>
      <c r="CN2" s="3"/>
      <c r="CO2" s="2"/>
      <c r="CP2" s="3"/>
      <c r="CQ2" s="2"/>
      <c r="CR2" s="3"/>
      <c r="CS2" s="2"/>
      <c r="CT2" s="3"/>
      <c r="CU2" s="2"/>
      <c r="CV2" s="3"/>
      <c r="CW2" s="2"/>
      <c r="CX2" s="3"/>
      <c r="CY2" s="2"/>
    </row>
    <row r="3" spans="1:103" x14ac:dyDescent="0.2">
      <c r="A3" s="1">
        <v>36557</v>
      </c>
      <c r="B3">
        <v>123052.97220814999</v>
      </c>
      <c r="C3">
        <v>107539.19715756401</v>
      </c>
      <c r="D3">
        <v>189896.74179229399</v>
      </c>
      <c r="E3">
        <v>154438.06160954601</v>
      </c>
      <c r="F3">
        <v>169458.77039901301</v>
      </c>
      <c r="G3">
        <v>151246.88234503299</v>
      </c>
      <c r="H3">
        <v>134893.96453397599</v>
      </c>
      <c r="I3">
        <v>174308.96984208201</v>
      </c>
      <c r="J3">
        <v>97802.384899558805</v>
      </c>
      <c r="K3">
        <v>110539.909546027</v>
      </c>
      <c r="L3">
        <v>119250.53886119201</v>
      </c>
      <c r="M3">
        <v>73001.038730282104</v>
      </c>
      <c r="N3">
        <v>168073.795629973</v>
      </c>
      <c r="O3">
        <v>98396.506630414398</v>
      </c>
      <c r="P3">
        <v>127991.427503288</v>
      </c>
      <c r="Q3">
        <v>194859.31980356501</v>
      </c>
      <c r="R3">
        <v>153566.866551335</v>
      </c>
      <c r="S3">
        <v>131485.47833682501</v>
      </c>
      <c r="T3">
        <v>174952.754955574</v>
      </c>
      <c r="U3">
        <v>116693.832754223</v>
      </c>
      <c r="V3">
        <v>195887.08275183101</v>
      </c>
      <c r="W3">
        <v>150318.71948697101</v>
      </c>
      <c r="X3">
        <v>160540.388637311</v>
      </c>
      <c r="Y3">
        <v>126022.171020846</v>
      </c>
      <c r="Z3">
        <v>109836.49513767</v>
      </c>
      <c r="AA3">
        <v>132948.23128420499</v>
      </c>
      <c r="AB3">
        <v>88212.3301086625</v>
      </c>
      <c r="AC3">
        <v>105492.203835048</v>
      </c>
      <c r="AD3">
        <v>112501.864088152</v>
      </c>
      <c r="AE3">
        <v>123292.435002317</v>
      </c>
      <c r="AF3">
        <v>81329.919850552498</v>
      </c>
      <c r="AH3">
        <v>90915.672435591201</v>
      </c>
      <c r="AI3">
        <v>96195.044618389002</v>
      </c>
      <c r="AJ3">
        <v>127180.993197941</v>
      </c>
      <c r="AK3">
        <v>107040.55355673999</v>
      </c>
      <c r="AL3">
        <v>115627.61797274899</v>
      </c>
      <c r="AO3">
        <v>98649.894732430199</v>
      </c>
      <c r="AP3">
        <v>163580.302564065</v>
      </c>
      <c r="AQ3">
        <v>147157.40037330601</v>
      </c>
      <c r="AR3">
        <v>120997.066531501</v>
      </c>
      <c r="AT3">
        <v>114585.309276392</v>
      </c>
      <c r="AU3">
        <v>85547.877768735707</v>
      </c>
      <c r="AV3">
        <v>133136.45399330999</v>
      </c>
      <c r="AW3">
        <v>86215.603414641606</v>
      </c>
      <c r="AX3">
        <v>102713.133813829</v>
      </c>
      <c r="AY3">
        <v>85566.270966499898</v>
      </c>
      <c r="AZ3">
        <v>108680.59457885601</v>
      </c>
      <c r="BA3" s="4">
        <f t="shared" ref="BA3:BA66" si="0">AVERAGE(B3:AZ3)</f>
        <v>126417.46904443527</v>
      </c>
      <c r="BB3" s="4">
        <v>38863</v>
      </c>
      <c r="BC3" s="5">
        <f t="shared" ref="BC3:BC66" si="1">BA3/BB3</f>
        <v>3.2529004205654548</v>
      </c>
      <c r="BD3" s="7">
        <f>'10yr T'!B574</f>
        <v>6.52</v>
      </c>
      <c r="BE3" s="7">
        <f>'30yr '!B1517</f>
        <v>8.25</v>
      </c>
      <c r="BF3" s="11">
        <f t="shared" ref="BF3:BF66" si="2">BE3/100</f>
        <v>8.2500000000000004E-2</v>
      </c>
      <c r="BG3" s="12">
        <f t="shared" ref="BG3:BG66" si="3">BA3*0.9*(BF3/12)/(1-(1/(1+BF3/12)^360))</f>
        <v>854.75900395553276</v>
      </c>
      <c r="BH3" s="12">
        <f t="shared" ref="BH3:BH66" si="4">BG3+(BA3*0.00175)</f>
        <v>1075.9895747832945</v>
      </c>
      <c r="BI3" s="12">
        <f t="shared" ref="BI3:BI66" si="5">BH3*12</f>
        <v>12911.874897399535</v>
      </c>
      <c r="BJ3" s="10">
        <f t="shared" ref="BJ3:BJ66" si="6">BI3/BB3</f>
        <v>0.33224081767747049</v>
      </c>
      <c r="BK3" s="15">
        <f t="shared" ref="BK3:BK66" si="7">BH3*3.33*12</f>
        <v>42996.543408340454</v>
      </c>
      <c r="BL3" s="16">
        <f t="shared" ref="BL3:BL66" si="8">BB3/BK3*100</f>
        <v>90.386335550083714</v>
      </c>
    </row>
    <row r="4" spans="1:103" x14ac:dyDescent="0.2">
      <c r="A4" s="1">
        <v>36586</v>
      </c>
      <c r="B4">
        <v>123389.696409084</v>
      </c>
      <c r="C4">
        <v>107820.956445869</v>
      </c>
      <c r="D4">
        <v>190755.715327454</v>
      </c>
      <c r="E4">
        <v>154965.59977878799</v>
      </c>
      <c r="F4">
        <v>169893.46760148401</v>
      </c>
      <c r="G4">
        <v>151550.076293052</v>
      </c>
      <c r="H4">
        <v>135207.856561508</v>
      </c>
      <c r="I4">
        <v>174709.14391495701</v>
      </c>
      <c r="J4">
        <v>97651.138781446498</v>
      </c>
      <c r="K4">
        <v>110569.028730456</v>
      </c>
      <c r="L4">
        <v>119383.98670777401</v>
      </c>
      <c r="M4">
        <v>73024.635925376395</v>
      </c>
      <c r="N4">
        <v>168218.28941239201</v>
      </c>
      <c r="O4">
        <v>98593.862881658599</v>
      </c>
      <c r="P4">
        <v>128191.683015049</v>
      </c>
      <c r="Q4">
        <v>195630.82019428301</v>
      </c>
      <c r="R4">
        <v>153804.51680503701</v>
      </c>
      <c r="S4">
        <v>132110.61756285699</v>
      </c>
      <c r="T4">
        <v>175636.825636733</v>
      </c>
      <c r="U4">
        <v>116929.0080916</v>
      </c>
      <c r="V4">
        <v>196187.86907413899</v>
      </c>
      <c r="W4">
        <v>150425.23978136401</v>
      </c>
      <c r="X4">
        <v>161283.01234888099</v>
      </c>
      <c r="Y4">
        <v>126415.511734727</v>
      </c>
      <c r="Z4">
        <v>109929.866296654</v>
      </c>
      <c r="AA4">
        <v>133485.56232843301</v>
      </c>
      <c r="AB4">
        <v>88314.327645148194</v>
      </c>
      <c r="AC4">
        <v>105589.909182067</v>
      </c>
      <c r="AD4">
        <v>112703.793042654</v>
      </c>
      <c r="AE4">
        <v>123614.748399273</v>
      </c>
      <c r="AF4">
        <v>81486.237066698595</v>
      </c>
      <c r="AH4">
        <v>91079.373282516099</v>
      </c>
      <c r="AI4">
        <v>96363.649064752593</v>
      </c>
      <c r="AJ4">
        <v>127401.12950270801</v>
      </c>
      <c r="AK4">
        <v>106721.610309279</v>
      </c>
      <c r="AL4">
        <v>115931.17600630601</v>
      </c>
      <c r="AO4">
        <v>98764.793925823207</v>
      </c>
      <c r="AP4">
        <v>164228.55562363</v>
      </c>
      <c r="AQ4">
        <v>147442.01240206699</v>
      </c>
      <c r="AR4">
        <v>121043.568631802</v>
      </c>
      <c r="AT4">
        <v>114754.80263654899</v>
      </c>
      <c r="AU4">
        <v>85545.835566191003</v>
      </c>
      <c r="AV4">
        <v>133287.41832976701</v>
      </c>
      <c r="AW4">
        <v>86346.159180384901</v>
      </c>
      <c r="AX4">
        <v>102866.796689358</v>
      </c>
      <c r="AY4">
        <v>85646.608542919494</v>
      </c>
      <c r="AZ4">
        <v>109002.37087108</v>
      </c>
      <c r="BA4" s="4">
        <f t="shared" si="0"/>
        <v>126678.6992242985</v>
      </c>
      <c r="BB4" s="4">
        <v>38863</v>
      </c>
      <c r="BC4" s="5">
        <f t="shared" si="1"/>
        <v>3.2596222428607802</v>
      </c>
      <c r="BD4" s="7">
        <f>'10yr T'!B575</f>
        <v>6.26</v>
      </c>
      <c r="BE4" s="7">
        <f>'30yr '!B1521</f>
        <v>8.27</v>
      </c>
      <c r="BF4" s="11">
        <f t="shared" si="2"/>
        <v>8.2699999999999996E-2</v>
      </c>
      <c r="BG4" s="12">
        <f t="shared" si="3"/>
        <v>858.12882950449921</v>
      </c>
      <c r="BH4" s="12">
        <f t="shared" si="4"/>
        <v>1079.8165531470215</v>
      </c>
      <c r="BI4" s="12">
        <f t="shared" si="5"/>
        <v>12957.798637764259</v>
      </c>
      <c r="BJ4" s="10">
        <f t="shared" si="6"/>
        <v>0.33342250052142808</v>
      </c>
      <c r="BK4" s="15">
        <f t="shared" si="7"/>
        <v>43149.469463754976</v>
      </c>
      <c r="BL4" s="16">
        <f t="shared" si="8"/>
        <v>90.065997294924898</v>
      </c>
    </row>
    <row r="5" spans="1:103" x14ac:dyDescent="0.2">
      <c r="A5" s="1">
        <v>36617</v>
      </c>
      <c r="B5">
        <v>124025.9931604</v>
      </c>
      <c r="C5">
        <v>108393.700609056</v>
      </c>
      <c r="D5">
        <v>192620.29075163</v>
      </c>
      <c r="E5">
        <v>156100.19097092299</v>
      </c>
      <c r="F5">
        <v>170856.55313401099</v>
      </c>
      <c r="G5">
        <v>152186.30872308399</v>
      </c>
      <c r="H5">
        <v>135848.80599110201</v>
      </c>
      <c r="I5">
        <v>175516.79749868801</v>
      </c>
      <c r="J5">
        <v>97191.366930273405</v>
      </c>
      <c r="K5">
        <v>110713.549824959</v>
      </c>
      <c r="L5">
        <v>119575.630572532</v>
      </c>
      <c r="M5">
        <v>73084.361825277898</v>
      </c>
      <c r="N5">
        <v>168580.82681395099</v>
      </c>
      <c r="O5">
        <v>98996.044933113299</v>
      </c>
      <c r="P5">
        <v>128626.07259107599</v>
      </c>
      <c r="Q5">
        <v>197150.35064558801</v>
      </c>
      <c r="R5">
        <v>154349.13447340901</v>
      </c>
      <c r="S5">
        <v>133345.79066357599</v>
      </c>
      <c r="T5">
        <v>177166.38308730599</v>
      </c>
      <c r="U5">
        <v>117397.47643876199</v>
      </c>
      <c r="V5">
        <v>196709.63434065599</v>
      </c>
      <c r="W5">
        <v>150682.27640330899</v>
      </c>
      <c r="X5">
        <v>162875.35039691001</v>
      </c>
      <c r="Y5">
        <v>127338.83078961101</v>
      </c>
      <c r="Z5">
        <v>110154.50992834</v>
      </c>
      <c r="AA5">
        <v>134292.17071002501</v>
      </c>
      <c r="AB5">
        <v>88466.806863293707</v>
      </c>
      <c r="AC5">
        <v>105877.216469604</v>
      </c>
      <c r="AD5">
        <v>113166.685535239</v>
      </c>
      <c r="AE5">
        <v>124293.35957755</v>
      </c>
      <c r="AF5">
        <v>81770.882522151805</v>
      </c>
      <c r="AH5">
        <v>91432.962632948693</v>
      </c>
      <c r="AI5">
        <v>96749.040985958301</v>
      </c>
      <c r="AJ5">
        <v>127918.997255264</v>
      </c>
      <c r="AK5">
        <v>106291.70901879101</v>
      </c>
      <c r="AL5">
        <v>116527.649640239</v>
      </c>
      <c r="AO5">
        <v>99022.202522125401</v>
      </c>
      <c r="AP5">
        <v>165326.823969555</v>
      </c>
      <c r="AQ5">
        <v>148092.91366389699</v>
      </c>
      <c r="AR5">
        <v>121140.117410854</v>
      </c>
      <c r="AT5">
        <v>115017.907762321</v>
      </c>
      <c r="AU5">
        <v>85607.5449064532</v>
      </c>
      <c r="AV5">
        <v>133464.46421152601</v>
      </c>
      <c r="AW5">
        <v>86624.916837679106</v>
      </c>
      <c r="AX5">
        <v>103213.22100698001</v>
      </c>
      <c r="AY5">
        <v>85846.254769637293</v>
      </c>
      <c r="AZ5">
        <v>109711.262569987</v>
      </c>
      <c r="BA5" s="4">
        <f t="shared" si="0"/>
        <v>127220.02856041753</v>
      </c>
      <c r="BB5" s="4">
        <v>38863</v>
      </c>
      <c r="BC5" s="5">
        <f t="shared" si="1"/>
        <v>3.2735514129227679</v>
      </c>
      <c r="BD5" s="7">
        <f>'10yr T'!B576</f>
        <v>5.99</v>
      </c>
      <c r="BE5" s="7">
        <f>'30yr '!B1525</f>
        <v>8.23</v>
      </c>
      <c r="BF5" s="11">
        <f t="shared" si="2"/>
        <v>8.2299999999999998E-2</v>
      </c>
      <c r="BG5" s="12">
        <f t="shared" si="3"/>
        <v>858.5760945276877</v>
      </c>
      <c r="BH5" s="12">
        <f t="shared" si="4"/>
        <v>1081.2111445084183</v>
      </c>
      <c r="BI5" s="12">
        <f t="shared" si="5"/>
        <v>12974.53373410102</v>
      </c>
      <c r="BJ5" s="10">
        <f t="shared" si="6"/>
        <v>0.33385311823845354</v>
      </c>
      <c r="BK5" s="15">
        <f t="shared" si="7"/>
        <v>43205.197334556397</v>
      </c>
      <c r="BL5" s="16">
        <f t="shared" si="8"/>
        <v>89.949826404140921</v>
      </c>
    </row>
    <row r="6" spans="1:103" x14ac:dyDescent="0.2">
      <c r="A6" s="1">
        <v>36647</v>
      </c>
      <c r="B6">
        <v>124640.267976469</v>
      </c>
      <c r="C6">
        <v>109011.343469327</v>
      </c>
      <c r="D6">
        <v>194787.57880055701</v>
      </c>
      <c r="E6">
        <v>157274.08727433399</v>
      </c>
      <c r="F6">
        <v>171838.343110969</v>
      </c>
      <c r="G6">
        <v>152753.69269837099</v>
      </c>
      <c r="H6">
        <v>136575.33123475499</v>
      </c>
      <c r="I6">
        <v>176398.30060328101</v>
      </c>
      <c r="J6">
        <v>96969.215137363193</v>
      </c>
      <c r="K6">
        <v>110807.143952158</v>
      </c>
      <c r="L6">
        <v>119957.975228132</v>
      </c>
      <c r="M6">
        <v>73200.884051580797</v>
      </c>
      <c r="N6">
        <v>169894.68013366699</v>
      </c>
      <c r="O6">
        <v>99409.186601543799</v>
      </c>
      <c r="P6">
        <v>129110.006716862</v>
      </c>
      <c r="Q6">
        <v>198795.167525731</v>
      </c>
      <c r="R6">
        <v>155043.12296215899</v>
      </c>
      <c r="S6">
        <v>134576.58503399201</v>
      </c>
      <c r="T6">
        <v>178873.634384167</v>
      </c>
      <c r="U6">
        <v>118088.330527642</v>
      </c>
      <c r="V6">
        <v>197731.72834153299</v>
      </c>
      <c r="W6">
        <v>151220.16049329101</v>
      </c>
      <c r="X6">
        <v>164642.55095945101</v>
      </c>
      <c r="Y6">
        <v>128351.73074713101</v>
      </c>
      <c r="Z6">
        <v>110413.643895441</v>
      </c>
      <c r="AA6">
        <v>135175.04982704201</v>
      </c>
      <c r="AB6">
        <v>88696.655632826398</v>
      </c>
      <c r="AC6">
        <v>106315.288637797</v>
      </c>
      <c r="AD6">
        <v>113598.867830788</v>
      </c>
      <c r="AE6">
        <v>125041.84067759301</v>
      </c>
      <c r="AF6">
        <v>82153.205634895305</v>
      </c>
      <c r="AH6">
        <v>91823.624267076404</v>
      </c>
      <c r="AI6">
        <v>97246.855651168895</v>
      </c>
      <c r="AJ6">
        <v>128533.46353176799</v>
      </c>
      <c r="AK6">
        <v>106112.85751967601</v>
      </c>
      <c r="AL6">
        <v>117214.548307499</v>
      </c>
      <c r="AO6">
        <v>99309.299985593403</v>
      </c>
      <c r="AP6">
        <v>166229.30938974701</v>
      </c>
      <c r="AQ6">
        <v>148835.295523707</v>
      </c>
      <c r="AR6">
        <v>121454.94558020101</v>
      </c>
      <c r="AT6">
        <v>115151.330866954</v>
      </c>
      <c r="AU6">
        <v>85907.833827291601</v>
      </c>
      <c r="AV6">
        <v>133730.99291469299</v>
      </c>
      <c r="AW6">
        <v>86899.858395815303</v>
      </c>
      <c r="AX6">
        <v>103580.25405118099</v>
      </c>
      <c r="AY6">
        <v>86111.590144933201</v>
      </c>
      <c r="AZ6">
        <v>110379.04222692001</v>
      </c>
      <c r="BA6" s="4">
        <f t="shared" si="0"/>
        <v>127869.50430393773</v>
      </c>
      <c r="BB6" s="4">
        <v>38863</v>
      </c>
      <c r="BC6" s="5">
        <f t="shared" si="1"/>
        <v>3.2902633431268233</v>
      </c>
      <c r="BD6" s="7">
        <f>'10yr T'!B577</f>
        <v>6.44</v>
      </c>
      <c r="BE6" s="7">
        <f>'30yr '!B1529</f>
        <v>8.1300000000000008</v>
      </c>
      <c r="BF6" s="11">
        <f t="shared" si="2"/>
        <v>8.1300000000000011E-2</v>
      </c>
      <c r="BG6" s="12">
        <f t="shared" si="3"/>
        <v>854.88759195026466</v>
      </c>
      <c r="BH6" s="12">
        <f t="shared" si="4"/>
        <v>1078.6592244821557</v>
      </c>
      <c r="BI6" s="12">
        <f t="shared" si="5"/>
        <v>12943.910693785867</v>
      </c>
      <c r="BJ6" s="10">
        <f t="shared" si="6"/>
        <v>0.33306514406468535</v>
      </c>
      <c r="BK6" s="15">
        <f t="shared" si="7"/>
        <v>43103.222610306941</v>
      </c>
      <c r="BL6" s="16">
        <f t="shared" si="8"/>
        <v>90.162632041129541</v>
      </c>
    </row>
    <row r="7" spans="1:103" x14ac:dyDescent="0.2">
      <c r="A7" s="1">
        <v>36678</v>
      </c>
      <c r="B7">
        <v>125233.45895902799</v>
      </c>
      <c r="C7">
        <v>109641.53818368301</v>
      </c>
      <c r="D7">
        <v>197126.07630952101</v>
      </c>
      <c r="E7">
        <v>158543.39381665899</v>
      </c>
      <c r="F7">
        <v>173010.09951154399</v>
      </c>
      <c r="G7">
        <v>153280.34036102501</v>
      </c>
      <c r="H7">
        <v>137227.315310445</v>
      </c>
      <c r="I7">
        <v>177239.81134274299</v>
      </c>
      <c r="J7">
        <v>97034.834085915005</v>
      </c>
      <c r="K7">
        <v>110912.08575331399</v>
      </c>
      <c r="L7">
        <v>120406.723980408</v>
      </c>
      <c r="M7">
        <v>73394.454052477493</v>
      </c>
      <c r="N7">
        <v>171343.12618980199</v>
      </c>
      <c r="O7">
        <v>99833.784467623103</v>
      </c>
      <c r="P7">
        <v>129624.793990591</v>
      </c>
      <c r="Q7">
        <v>200577.29616756699</v>
      </c>
      <c r="R7">
        <v>155666.153338253</v>
      </c>
      <c r="S7">
        <v>135514.357042316</v>
      </c>
      <c r="T7">
        <v>180717.19382357699</v>
      </c>
      <c r="U7">
        <v>118847.096001613</v>
      </c>
      <c r="V7">
        <v>198886.02472974101</v>
      </c>
      <c r="W7">
        <v>151870.49351930901</v>
      </c>
      <c r="X7">
        <v>166540.76484023599</v>
      </c>
      <c r="Y7">
        <v>129522.834995966</v>
      </c>
      <c r="Z7">
        <v>110670.822845146</v>
      </c>
      <c r="AA7">
        <v>136107.72558296201</v>
      </c>
      <c r="AB7">
        <v>88955.919425361193</v>
      </c>
      <c r="AC7">
        <v>106858.84498394201</v>
      </c>
      <c r="AD7">
        <v>114074.92429736</v>
      </c>
      <c r="AE7">
        <v>125834.978713658</v>
      </c>
      <c r="AF7">
        <v>82515.656141651198</v>
      </c>
      <c r="AH7">
        <v>92217.937524879104</v>
      </c>
      <c r="AI7">
        <v>97796.972345538394</v>
      </c>
      <c r="AJ7">
        <v>129224.045235144</v>
      </c>
      <c r="AK7">
        <v>105990.306774103</v>
      </c>
      <c r="AL7">
        <v>117855.91295902101</v>
      </c>
      <c r="AO7">
        <v>99656.412322400094</v>
      </c>
      <c r="AP7">
        <v>167123.19982243501</v>
      </c>
      <c r="AQ7">
        <v>149654.33299272301</v>
      </c>
      <c r="AR7">
        <v>121839.718771898</v>
      </c>
      <c r="AT7">
        <v>115230.286987404</v>
      </c>
      <c r="AU7">
        <v>86337.463973315098</v>
      </c>
      <c r="AV7">
        <v>133930.239147068</v>
      </c>
      <c r="AW7">
        <v>87163.824223680407</v>
      </c>
      <c r="AX7">
        <v>103980.07157159501</v>
      </c>
      <c r="AY7">
        <v>86403.272014812406</v>
      </c>
      <c r="AZ7">
        <v>111128.72233768601</v>
      </c>
      <c r="BA7" s="4">
        <f t="shared" si="0"/>
        <v>128564.80088866259</v>
      </c>
      <c r="BB7" s="4">
        <v>38863</v>
      </c>
      <c r="BC7" s="5">
        <f t="shared" si="1"/>
        <v>3.3081543084337954</v>
      </c>
      <c r="BD7" s="7">
        <f>'10yr T'!B578</f>
        <v>6.1</v>
      </c>
      <c r="BE7" s="7">
        <f>'30yr '!B1533</f>
        <v>8.6199999999999992</v>
      </c>
      <c r="BF7" s="11">
        <f t="shared" si="2"/>
        <v>8.6199999999999999E-2</v>
      </c>
      <c r="BG7" s="12">
        <f t="shared" si="3"/>
        <v>899.55585315967369</v>
      </c>
      <c r="BH7" s="12">
        <f t="shared" si="4"/>
        <v>1124.5442547148332</v>
      </c>
      <c r="BI7" s="12">
        <f t="shared" si="5"/>
        <v>13494.531056577998</v>
      </c>
      <c r="BJ7" s="10">
        <f t="shared" si="6"/>
        <v>0.34723338539428245</v>
      </c>
      <c r="BK7" s="15">
        <f t="shared" si="7"/>
        <v>44936.788418404729</v>
      </c>
      <c r="BL7" s="16">
        <f t="shared" si="8"/>
        <v>86.483706040912594</v>
      </c>
    </row>
    <row r="8" spans="1:103" x14ac:dyDescent="0.2">
      <c r="A8" s="1">
        <v>36708</v>
      </c>
      <c r="B8">
        <v>125953.52985245601</v>
      </c>
      <c r="C8">
        <v>110274.729730319</v>
      </c>
      <c r="D8">
        <v>199595.69670950901</v>
      </c>
      <c r="E8">
        <v>159684.495892076</v>
      </c>
      <c r="F8">
        <v>174336.049912683</v>
      </c>
      <c r="G8">
        <v>153718.836561059</v>
      </c>
      <c r="H8">
        <v>137890.31908735901</v>
      </c>
      <c r="I8">
        <v>178154.02562808001</v>
      </c>
      <c r="J8">
        <v>97511.684396910903</v>
      </c>
      <c r="K8">
        <v>110981.048753593</v>
      </c>
      <c r="L8">
        <v>121000.992179441</v>
      </c>
      <c r="M8">
        <v>73648.824843492504</v>
      </c>
      <c r="N8">
        <v>172795.16438925499</v>
      </c>
      <c r="O8">
        <v>100284.68121409899</v>
      </c>
      <c r="P8">
        <v>130127.491729831</v>
      </c>
      <c r="Q8">
        <v>202686.21692471701</v>
      </c>
      <c r="R8">
        <v>156149.03270028401</v>
      </c>
      <c r="S8">
        <v>136371.416645619</v>
      </c>
      <c r="T8">
        <v>182585.194172838</v>
      </c>
      <c r="U8">
        <v>119732.29717872701</v>
      </c>
      <c r="V8">
        <v>200040.37044288599</v>
      </c>
      <c r="W8">
        <v>152640.17456976499</v>
      </c>
      <c r="X8">
        <v>168342.877616204</v>
      </c>
      <c r="Y8">
        <v>130811.019970958</v>
      </c>
      <c r="Z8">
        <v>110949.01533297999</v>
      </c>
      <c r="AA8">
        <v>137402.08496348301</v>
      </c>
      <c r="AB8">
        <v>89293.1641453958</v>
      </c>
      <c r="AC8">
        <v>107396.18009162501</v>
      </c>
      <c r="AD8">
        <v>114536.892506745</v>
      </c>
      <c r="AE8">
        <v>126636.423481687</v>
      </c>
      <c r="AF8">
        <v>82890.975779221495</v>
      </c>
      <c r="AH8">
        <v>92618.377770186897</v>
      </c>
      <c r="AI8">
        <v>98395.051707167499</v>
      </c>
      <c r="AJ8">
        <v>129973.076734216</v>
      </c>
      <c r="AK8">
        <v>105904.84548120201</v>
      </c>
      <c r="AL8">
        <v>118494.777229692</v>
      </c>
      <c r="AO8">
        <v>99977.825095420194</v>
      </c>
      <c r="AP8">
        <v>168122.25714801799</v>
      </c>
      <c r="AQ8">
        <v>150487.669652296</v>
      </c>
      <c r="AR8">
        <v>122220.227422421</v>
      </c>
      <c r="AT8">
        <v>115321.736530612</v>
      </c>
      <c r="AU8">
        <v>86734.239428531306</v>
      </c>
      <c r="AV8">
        <v>134346.002583408</v>
      </c>
      <c r="AW8">
        <v>87418.965638787704</v>
      </c>
      <c r="AX8">
        <v>104370.939384905</v>
      </c>
      <c r="AY8">
        <v>86732.135497003095</v>
      </c>
      <c r="AZ8">
        <v>111934.89969036799</v>
      </c>
      <c r="BA8" s="4">
        <f t="shared" si="0"/>
        <v>129307.95605101135</v>
      </c>
      <c r="BB8" s="4">
        <v>38863</v>
      </c>
      <c r="BC8" s="5">
        <f t="shared" si="1"/>
        <v>3.3272767426861374</v>
      </c>
      <c r="BD8" s="7">
        <f>'10yr T'!B579</f>
        <v>6.05</v>
      </c>
      <c r="BE8" s="7">
        <f>'30yr '!B1537</f>
        <v>8.14</v>
      </c>
      <c r="BF8" s="11">
        <f t="shared" si="2"/>
        <v>8.14E-2</v>
      </c>
      <c r="BG8" s="12">
        <f t="shared" si="3"/>
        <v>865.31955939434329</v>
      </c>
      <c r="BH8" s="12">
        <f t="shared" si="4"/>
        <v>1091.6084824836132</v>
      </c>
      <c r="BI8" s="12">
        <f t="shared" si="5"/>
        <v>13099.301789803358</v>
      </c>
      <c r="BJ8" s="10">
        <f t="shared" si="6"/>
        <v>0.33706357691900668</v>
      </c>
      <c r="BK8" s="15">
        <f t="shared" si="7"/>
        <v>43620.674960045188</v>
      </c>
      <c r="BL8" s="16">
        <f t="shared" si="8"/>
        <v>89.093073492322091</v>
      </c>
    </row>
    <row r="9" spans="1:103" x14ac:dyDescent="0.2">
      <c r="A9" s="1">
        <v>36739</v>
      </c>
      <c r="B9">
        <v>126802.66433295701</v>
      </c>
      <c r="C9">
        <v>110919.602853914</v>
      </c>
      <c r="D9">
        <v>202174.110816834</v>
      </c>
      <c r="E9">
        <v>160683.336891785</v>
      </c>
      <c r="F9">
        <v>175947.26818398701</v>
      </c>
      <c r="G9">
        <v>154187.19207515701</v>
      </c>
      <c r="H9">
        <v>138527.188581664</v>
      </c>
      <c r="I9">
        <v>178998.76365636999</v>
      </c>
      <c r="J9">
        <v>97997.727531286699</v>
      </c>
      <c r="K9">
        <v>111185.068406993</v>
      </c>
      <c r="L9">
        <v>121657.796693653</v>
      </c>
      <c r="M9">
        <v>73981.560817997495</v>
      </c>
      <c r="N9">
        <v>173393.25887931199</v>
      </c>
      <c r="O9">
        <v>100715.110980317</v>
      </c>
      <c r="P9">
        <v>130601.542928804</v>
      </c>
      <c r="Q9">
        <v>205281.464171359</v>
      </c>
      <c r="R9">
        <v>156614.26169184101</v>
      </c>
      <c r="S9">
        <v>137230.21659559599</v>
      </c>
      <c r="T9">
        <v>184612.99332614799</v>
      </c>
      <c r="U9">
        <v>120625.83975721701</v>
      </c>
      <c r="V9">
        <v>201376.07493892999</v>
      </c>
      <c r="W9">
        <v>153354.43921388101</v>
      </c>
      <c r="X9">
        <v>169893.01271220899</v>
      </c>
      <c r="Y9">
        <v>132575.27833624199</v>
      </c>
      <c r="Z9">
        <v>111236.141108144</v>
      </c>
      <c r="AA9">
        <v>138918.45048466299</v>
      </c>
      <c r="AB9">
        <v>89659.3818220744</v>
      </c>
      <c r="AC9">
        <v>107918.433570783</v>
      </c>
      <c r="AD9">
        <v>115045.44581402899</v>
      </c>
      <c r="AE9">
        <v>127483.60104157</v>
      </c>
      <c r="AF9">
        <v>83240.361254203599</v>
      </c>
      <c r="AH9">
        <v>92960.8128485036</v>
      </c>
      <c r="AI9">
        <v>99039.970873208207</v>
      </c>
      <c r="AJ9">
        <v>131039.23342678099</v>
      </c>
      <c r="AK9">
        <v>105747.820986926</v>
      </c>
      <c r="AL9">
        <v>119155.278665876</v>
      </c>
      <c r="AO9">
        <v>100268.285898441</v>
      </c>
      <c r="AP9">
        <v>169330.90902493801</v>
      </c>
      <c r="AQ9">
        <v>151298.570577195</v>
      </c>
      <c r="AR9">
        <v>122604.52840428401</v>
      </c>
      <c r="AT9">
        <v>115540.593507356</v>
      </c>
      <c r="AU9">
        <v>87112.138826486407</v>
      </c>
      <c r="AV9">
        <v>134541.551947325</v>
      </c>
      <c r="AW9">
        <v>87709.227964469697</v>
      </c>
      <c r="AX9">
        <v>104679.99706191001</v>
      </c>
      <c r="AY9">
        <v>87108.345968130001</v>
      </c>
      <c r="AZ9">
        <v>112773.589906514</v>
      </c>
      <c r="BA9" s="4">
        <f t="shared" si="0"/>
        <v>130079.75415655885</v>
      </c>
      <c r="BB9" s="4">
        <v>38863</v>
      </c>
      <c r="BC9" s="5">
        <f t="shared" si="1"/>
        <v>3.3471362004106435</v>
      </c>
      <c r="BD9" s="7">
        <f>'10yr T'!B580</f>
        <v>5.83</v>
      </c>
      <c r="BE9" s="7">
        <f>'30yr '!B1541</f>
        <v>8.2100000000000009</v>
      </c>
      <c r="BF9" s="11">
        <f t="shared" si="2"/>
        <v>8.2100000000000006E-2</v>
      </c>
      <c r="BG9" s="12">
        <f t="shared" si="3"/>
        <v>876.23124371513757</v>
      </c>
      <c r="BH9" s="12">
        <f t="shared" si="4"/>
        <v>1103.8708134891156</v>
      </c>
      <c r="BI9" s="12">
        <f t="shared" si="5"/>
        <v>13246.449761869386</v>
      </c>
      <c r="BJ9" s="10">
        <f t="shared" si="6"/>
        <v>0.34084990252603725</v>
      </c>
      <c r="BK9" s="15">
        <f t="shared" si="7"/>
        <v>44110.677707025061</v>
      </c>
      <c r="BL9" s="16">
        <f t="shared" si="8"/>
        <v>88.103384532245997</v>
      </c>
    </row>
    <row r="10" spans="1:103" x14ac:dyDescent="0.2">
      <c r="A10" s="1">
        <v>36770</v>
      </c>
      <c r="B10">
        <v>127730.616784834</v>
      </c>
      <c r="C10">
        <v>111588.018432602</v>
      </c>
      <c r="D10">
        <v>204758.50846234799</v>
      </c>
      <c r="E10">
        <v>161570.90304066599</v>
      </c>
      <c r="F10">
        <v>177728.94796155501</v>
      </c>
      <c r="G10">
        <v>154581.01862459199</v>
      </c>
      <c r="H10">
        <v>139231.56208251999</v>
      </c>
      <c r="I10">
        <v>179767.679051771</v>
      </c>
      <c r="J10">
        <v>98377.532562553693</v>
      </c>
      <c r="K10">
        <v>111452.61005649601</v>
      </c>
      <c r="L10">
        <v>122315.729116548</v>
      </c>
      <c r="M10">
        <v>74279.502179460003</v>
      </c>
      <c r="N10">
        <v>173916.20996917499</v>
      </c>
      <c r="O10">
        <v>101153.678573461</v>
      </c>
      <c r="P10">
        <v>131064.23655437199</v>
      </c>
      <c r="Q10">
        <v>208197.70648699399</v>
      </c>
      <c r="R10">
        <v>157174.18220816701</v>
      </c>
      <c r="S10">
        <v>138288.358231925</v>
      </c>
      <c r="T10">
        <v>186741.703006959</v>
      </c>
      <c r="U10">
        <v>121479.883078143</v>
      </c>
      <c r="V10">
        <v>202696.36879130101</v>
      </c>
      <c r="W10">
        <v>154084.43122851101</v>
      </c>
      <c r="X10">
        <v>171057.400087566</v>
      </c>
      <c r="Y10">
        <v>134399.16092591299</v>
      </c>
      <c r="Z10">
        <v>111579.18808802799</v>
      </c>
      <c r="AA10">
        <v>140547.53062071899</v>
      </c>
      <c r="AB10">
        <v>90002.416939279501</v>
      </c>
      <c r="AC10">
        <v>108431.58285460599</v>
      </c>
      <c r="AD10">
        <v>115570.45805161299</v>
      </c>
      <c r="AE10">
        <v>128349.46429557299</v>
      </c>
      <c r="AF10">
        <v>83557.958798209394</v>
      </c>
      <c r="AH10">
        <v>93318.0113673491</v>
      </c>
      <c r="AI10">
        <v>99689.318477090404</v>
      </c>
      <c r="AJ10">
        <v>132293.052516378</v>
      </c>
      <c r="AK10">
        <v>105966.578732953</v>
      </c>
      <c r="AL10">
        <v>119885.48499614</v>
      </c>
      <c r="AO10">
        <v>100579.857509389</v>
      </c>
      <c r="AP10">
        <v>170603.50551956601</v>
      </c>
      <c r="AQ10">
        <v>152047.109411012</v>
      </c>
      <c r="AR10">
        <v>122926.242638934</v>
      </c>
      <c r="AT10">
        <v>115807.92813933</v>
      </c>
      <c r="AU10">
        <v>87448.778222545996</v>
      </c>
      <c r="AV10">
        <v>134719.93681463401</v>
      </c>
      <c r="AW10">
        <v>88037.528313448798</v>
      </c>
      <c r="AX10">
        <v>105031.982530736</v>
      </c>
      <c r="AY10">
        <v>87525.906762074897</v>
      </c>
      <c r="AZ10">
        <v>113646.380243562</v>
      </c>
      <c r="BA10" s="4">
        <f t="shared" si="0"/>
        <v>130876.64147535329</v>
      </c>
      <c r="BB10" s="4">
        <v>38863</v>
      </c>
      <c r="BC10" s="5">
        <f t="shared" si="1"/>
        <v>3.3676412391054034</v>
      </c>
      <c r="BD10" s="7">
        <f>'10yr T'!B581</f>
        <v>5.8</v>
      </c>
      <c r="BE10" s="7">
        <f>'30yr '!B1544</f>
        <v>8.0399999999999991</v>
      </c>
      <c r="BF10" s="11">
        <f t="shared" si="2"/>
        <v>8.0399999999999985E-2</v>
      </c>
      <c r="BG10" s="12">
        <f t="shared" si="3"/>
        <v>867.58056110481357</v>
      </c>
      <c r="BH10" s="12">
        <f t="shared" si="4"/>
        <v>1096.6146836866819</v>
      </c>
      <c r="BI10" s="12">
        <f t="shared" si="5"/>
        <v>13159.376204240183</v>
      </c>
      <c r="BJ10" s="10">
        <f t="shared" si="6"/>
        <v>0.33860937663690871</v>
      </c>
      <c r="BK10" s="15">
        <f t="shared" si="7"/>
        <v>43820.72276011981</v>
      </c>
      <c r="BL10" s="16">
        <f t="shared" si="8"/>
        <v>88.686351005073533</v>
      </c>
    </row>
    <row r="11" spans="1:103" x14ac:dyDescent="0.2">
      <c r="A11" s="1">
        <v>36800</v>
      </c>
      <c r="B11">
        <v>128608.610420146</v>
      </c>
      <c r="C11">
        <v>112270.36642856</v>
      </c>
      <c r="D11">
        <v>207209.35595246399</v>
      </c>
      <c r="E11">
        <v>162522.25718283301</v>
      </c>
      <c r="F11">
        <v>179530.55340339901</v>
      </c>
      <c r="G11">
        <v>154976.61558129801</v>
      </c>
      <c r="H11">
        <v>139910.239228438</v>
      </c>
      <c r="I11">
        <v>180437.22282141901</v>
      </c>
      <c r="J11">
        <v>98842.511694446803</v>
      </c>
      <c r="K11">
        <v>111739.28607673199</v>
      </c>
      <c r="L11">
        <v>122959.941204805</v>
      </c>
      <c r="M11">
        <v>74623.136515771097</v>
      </c>
      <c r="N11">
        <v>174357.92620072799</v>
      </c>
      <c r="O11">
        <v>101574.281001154</v>
      </c>
      <c r="P11">
        <v>131553.405427269</v>
      </c>
      <c r="Q11">
        <v>211278.28679190599</v>
      </c>
      <c r="R11">
        <v>157803.67665436299</v>
      </c>
      <c r="S11">
        <v>139348.963437531</v>
      </c>
      <c r="T11">
        <v>188856.042876783</v>
      </c>
      <c r="U11">
        <v>122277.524325222</v>
      </c>
      <c r="V11">
        <v>204078.50215237401</v>
      </c>
      <c r="W11">
        <v>154854.786994744</v>
      </c>
      <c r="X11">
        <v>171354.05460524099</v>
      </c>
      <c r="Y11">
        <v>136265.74089659701</v>
      </c>
      <c r="Z11">
        <v>111911.422323821</v>
      </c>
      <c r="AA11">
        <v>142421.92116493499</v>
      </c>
      <c r="AB11">
        <v>90353.1262800244</v>
      </c>
      <c r="AC11">
        <v>108927.292929508</v>
      </c>
      <c r="AD11">
        <v>116087.222190949</v>
      </c>
      <c r="AE11">
        <v>129249.385678694</v>
      </c>
      <c r="AF11">
        <v>83841.794504571793</v>
      </c>
      <c r="AH11">
        <v>93758.249087381293</v>
      </c>
      <c r="AI11">
        <v>100379.611856057</v>
      </c>
      <c r="AJ11">
        <v>133740.18825780699</v>
      </c>
      <c r="AK11">
        <v>106211.770254919</v>
      </c>
      <c r="AL11">
        <v>120764.221264433</v>
      </c>
      <c r="AO11">
        <v>100937.370994871</v>
      </c>
      <c r="AP11">
        <v>171996.16271201</v>
      </c>
      <c r="AQ11">
        <v>152715.55565935699</v>
      </c>
      <c r="AR11">
        <v>123236.888727431</v>
      </c>
      <c r="AT11">
        <v>116088.636889328</v>
      </c>
      <c r="AU11">
        <v>87915.849511678098</v>
      </c>
      <c r="AV11">
        <v>134662.74576347601</v>
      </c>
      <c r="AW11">
        <v>88367.340316354705</v>
      </c>
      <c r="AX11">
        <v>105448.806306743</v>
      </c>
      <c r="AY11">
        <v>87916.001977164502</v>
      </c>
      <c r="AZ11">
        <v>114471.537308603</v>
      </c>
      <c r="BA11" s="4">
        <f t="shared" si="0"/>
        <v>131673.11467732638</v>
      </c>
      <c r="BB11" s="4">
        <v>38863</v>
      </c>
      <c r="BC11" s="5">
        <f t="shared" si="1"/>
        <v>3.3881356219881731</v>
      </c>
      <c r="BD11" s="7">
        <f>'10yr T'!B582</f>
        <v>5.74</v>
      </c>
      <c r="BE11" s="7">
        <f>'30yr '!B1548</f>
        <v>7.94</v>
      </c>
      <c r="BF11" s="11">
        <f t="shared" si="2"/>
        <v>7.9399999999999998E-2</v>
      </c>
      <c r="BG11" s="12">
        <f t="shared" si="3"/>
        <v>864.60196094597438</v>
      </c>
      <c r="BH11" s="12">
        <f t="shared" si="4"/>
        <v>1095.0299116312956</v>
      </c>
      <c r="BI11" s="12">
        <f t="shared" si="5"/>
        <v>13140.358939575548</v>
      </c>
      <c r="BJ11" s="10">
        <f t="shared" si="6"/>
        <v>0.33812003549843161</v>
      </c>
      <c r="BK11" s="15">
        <f t="shared" si="7"/>
        <v>43757.395268786575</v>
      </c>
      <c r="BL11" s="16">
        <f t="shared" si="8"/>
        <v>88.814701517944584</v>
      </c>
    </row>
    <row r="12" spans="1:103" x14ac:dyDescent="0.2">
      <c r="A12" s="1">
        <v>36831</v>
      </c>
      <c r="B12">
        <v>129496.049546323</v>
      </c>
      <c r="C12">
        <v>112979.43866215499</v>
      </c>
      <c r="D12">
        <v>209622.976022335</v>
      </c>
      <c r="E12">
        <v>163687.73141674799</v>
      </c>
      <c r="F12">
        <v>181137.78719355501</v>
      </c>
      <c r="G12">
        <v>155375.43434069</v>
      </c>
      <c r="H12">
        <v>140563.81552606099</v>
      </c>
      <c r="I12">
        <v>181114.651771979</v>
      </c>
      <c r="J12">
        <v>99401.160730113799</v>
      </c>
      <c r="K12">
        <v>112070.09270716499</v>
      </c>
      <c r="L12">
        <v>123558.621038916</v>
      </c>
      <c r="M12">
        <v>75072.412523209903</v>
      </c>
      <c r="N12">
        <v>174905.51390307699</v>
      </c>
      <c r="O12">
        <v>102038.287553217</v>
      </c>
      <c r="P12">
        <v>132104.23182309201</v>
      </c>
      <c r="Q12">
        <v>214254.64212138901</v>
      </c>
      <c r="R12">
        <v>158532.66384962099</v>
      </c>
      <c r="S12">
        <v>140365.21146055</v>
      </c>
      <c r="T12">
        <v>190890.73363770999</v>
      </c>
      <c r="U12">
        <v>123102.632685994</v>
      </c>
      <c r="V12">
        <v>204976.31390623999</v>
      </c>
      <c r="W12">
        <v>155652.173963682</v>
      </c>
      <c r="X12">
        <v>171646.700037701</v>
      </c>
      <c r="Y12">
        <v>137819.039300837</v>
      </c>
      <c r="Z12">
        <v>112275.10714152901</v>
      </c>
      <c r="AA12">
        <v>144220.70105865801</v>
      </c>
      <c r="AB12">
        <v>90733.564560539002</v>
      </c>
      <c r="AC12">
        <v>109411.129154811</v>
      </c>
      <c r="AD12">
        <v>116602.00262575901</v>
      </c>
      <c r="AE12">
        <v>130141.103371668</v>
      </c>
      <c r="AF12">
        <v>84168.783584132601</v>
      </c>
      <c r="AH12">
        <v>94200.148421094593</v>
      </c>
      <c r="AI12">
        <v>101128.96527539</v>
      </c>
      <c r="AJ12">
        <v>134844.622887573</v>
      </c>
      <c r="AK12">
        <v>106251.805136689</v>
      </c>
      <c r="AL12">
        <v>121657.583841183</v>
      </c>
      <c r="AO12">
        <v>101342.06577765</v>
      </c>
      <c r="AP12">
        <v>173402.90211881601</v>
      </c>
      <c r="AQ12">
        <v>153536.901495058</v>
      </c>
      <c r="AR12">
        <v>123484.388647924</v>
      </c>
      <c r="AT12">
        <v>116411.695765949</v>
      </c>
      <c r="AU12">
        <v>88411.746110736596</v>
      </c>
      <c r="AV12">
        <v>134801.56233098599</v>
      </c>
      <c r="AW12">
        <v>88797.371369319604</v>
      </c>
      <c r="AX12">
        <v>105998.646037249</v>
      </c>
      <c r="AY12">
        <v>88328.705883818198</v>
      </c>
      <c r="AZ12">
        <v>115463.272713753</v>
      </c>
      <c r="BA12" s="4">
        <f t="shared" si="0"/>
        <v>132467.72534112015</v>
      </c>
      <c r="BB12" s="4">
        <v>38863</v>
      </c>
      <c r="BC12" s="5">
        <f t="shared" si="1"/>
        <v>3.4085820791271941</v>
      </c>
      <c r="BD12" s="7">
        <f>'10yr T'!B583</f>
        <v>5.72</v>
      </c>
      <c r="BE12" s="7">
        <f>'30yr '!B1552</f>
        <v>7.83</v>
      </c>
      <c r="BF12" s="11">
        <f t="shared" si="2"/>
        <v>7.8299999999999995E-2</v>
      </c>
      <c r="BG12" s="12">
        <f t="shared" si="3"/>
        <v>860.71376817119346</v>
      </c>
      <c r="BH12" s="12">
        <f t="shared" si="4"/>
        <v>1092.5322875181537</v>
      </c>
      <c r="BI12" s="12">
        <f t="shared" si="5"/>
        <v>13110.387450217844</v>
      </c>
      <c r="BJ12" s="10">
        <f t="shared" si="6"/>
        <v>0.33734882665305932</v>
      </c>
      <c r="BK12" s="15">
        <f t="shared" si="7"/>
        <v>43657.590209225425</v>
      </c>
      <c r="BL12" s="16">
        <f t="shared" si="8"/>
        <v>89.017739673106675</v>
      </c>
    </row>
    <row r="13" spans="1:103" x14ac:dyDescent="0.2">
      <c r="A13" s="1">
        <v>36861</v>
      </c>
      <c r="B13">
        <v>130403.486047085</v>
      </c>
      <c r="C13">
        <v>113710.786166128</v>
      </c>
      <c r="D13">
        <v>211985.174391065</v>
      </c>
      <c r="E13">
        <v>164967.05389416401</v>
      </c>
      <c r="F13">
        <v>182566.413802903</v>
      </c>
      <c r="G13">
        <v>155826.44145561801</v>
      </c>
      <c r="H13">
        <v>141198.69094408501</v>
      </c>
      <c r="I13">
        <v>181918.75642867101</v>
      </c>
      <c r="J13">
        <v>100058.87958772499</v>
      </c>
      <c r="K13">
        <v>112437.539484355</v>
      </c>
      <c r="L13">
        <v>124146.00823838401</v>
      </c>
      <c r="M13">
        <v>75657.277710138893</v>
      </c>
      <c r="N13">
        <v>175430.427521092</v>
      </c>
      <c r="O13">
        <v>102518.234765664</v>
      </c>
      <c r="P13">
        <v>132688.77292220099</v>
      </c>
      <c r="Q13">
        <v>217196.68802047399</v>
      </c>
      <c r="R13">
        <v>159237.98301119101</v>
      </c>
      <c r="S13">
        <v>141454.05977333101</v>
      </c>
      <c r="T13">
        <v>192834.75466430001</v>
      </c>
      <c r="U13">
        <v>123960.78841381099</v>
      </c>
      <c r="V13">
        <v>205762.63936198299</v>
      </c>
      <c r="W13">
        <v>156520.49187704001</v>
      </c>
      <c r="X13">
        <v>172001.56748169</v>
      </c>
      <c r="Y13">
        <v>139444.96616281499</v>
      </c>
      <c r="Z13">
        <v>112685.08052316299</v>
      </c>
      <c r="AA13">
        <v>146043.56902884101</v>
      </c>
      <c r="AB13">
        <v>91166.190213805996</v>
      </c>
      <c r="AC13">
        <v>109872.25570585601</v>
      </c>
      <c r="AD13">
        <v>117041.55858605</v>
      </c>
      <c r="AE13">
        <v>131084.88942416999</v>
      </c>
      <c r="AF13">
        <v>84559.268842687103</v>
      </c>
      <c r="AH13">
        <v>94690.507085345307</v>
      </c>
      <c r="AI13">
        <v>101836.467471261</v>
      </c>
      <c r="AJ13">
        <v>135721.30005462799</v>
      </c>
      <c r="AK13">
        <v>106150.453228725</v>
      </c>
      <c r="AL13">
        <v>122551.065634308</v>
      </c>
      <c r="AO13">
        <v>101790.17432933</v>
      </c>
      <c r="AP13">
        <v>174671.699738492</v>
      </c>
      <c r="AQ13">
        <v>154304.60287939999</v>
      </c>
      <c r="AR13">
        <v>123725.188305319</v>
      </c>
      <c r="AT13">
        <v>116743.663088909</v>
      </c>
      <c r="AU13">
        <v>89043.721858167206</v>
      </c>
      <c r="AV13">
        <v>135137.93321091001</v>
      </c>
      <c r="AW13">
        <v>89283.902852277504</v>
      </c>
      <c r="AX13">
        <v>106597.297911835</v>
      </c>
      <c r="AY13">
        <v>88758.398764437006</v>
      </c>
      <c r="AZ13">
        <v>116549.457859252</v>
      </c>
      <c r="BA13" s="4">
        <f t="shared" si="0"/>
        <v>133275.24529198051</v>
      </c>
      <c r="BB13" s="4">
        <v>38863</v>
      </c>
      <c r="BC13" s="5">
        <f t="shared" si="1"/>
        <v>3.429360710495343</v>
      </c>
      <c r="BD13" s="7">
        <f>'10yr T'!B584</f>
        <v>5.24</v>
      </c>
      <c r="BE13" s="7">
        <f>'30yr '!B1556</f>
        <v>7.73</v>
      </c>
      <c r="BF13" s="11">
        <f t="shared" si="2"/>
        <v>7.7300000000000008E-2</v>
      </c>
      <c r="BG13" s="12">
        <f t="shared" si="3"/>
        <v>857.66299459401694</v>
      </c>
      <c r="BH13" s="12">
        <f t="shared" si="4"/>
        <v>1090.8946738549828</v>
      </c>
      <c r="BI13" s="12">
        <f t="shared" si="5"/>
        <v>13090.736086259793</v>
      </c>
      <c r="BJ13" s="10">
        <f t="shared" si="6"/>
        <v>0.33684316924220448</v>
      </c>
      <c r="BK13" s="15">
        <f t="shared" si="7"/>
        <v>43592.151167245116</v>
      </c>
      <c r="BL13" s="16">
        <f t="shared" si="8"/>
        <v>89.151370050307193</v>
      </c>
    </row>
    <row r="14" spans="1:103" x14ac:dyDescent="0.2">
      <c r="A14" s="1">
        <v>36892</v>
      </c>
      <c r="B14">
        <v>131317.27340052</v>
      </c>
      <c r="C14">
        <v>114379.50978161499</v>
      </c>
      <c r="D14">
        <v>213983.47795902801</v>
      </c>
      <c r="E14">
        <v>166194.11410933401</v>
      </c>
      <c r="F14">
        <v>183903.55135676</v>
      </c>
      <c r="G14">
        <v>156334.90173374899</v>
      </c>
      <c r="H14">
        <v>141816.97323986501</v>
      </c>
      <c r="I14">
        <v>182760.029194578</v>
      </c>
      <c r="J14">
        <v>100533.290020937</v>
      </c>
      <c r="K14">
        <v>112656.921888966</v>
      </c>
      <c r="L14">
        <v>124683.97776482</v>
      </c>
      <c r="M14">
        <v>76368.897720481706</v>
      </c>
      <c r="N14">
        <v>175919.10625709299</v>
      </c>
      <c r="O14">
        <v>102991.974427847</v>
      </c>
      <c r="P14">
        <v>133292.45542293601</v>
      </c>
      <c r="Q14">
        <v>219855.147289588</v>
      </c>
      <c r="R14">
        <v>159961.09469455501</v>
      </c>
      <c r="S14">
        <v>142522.794808607</v>
      </c>
      <c r="T14">
        <v>194784.48655573299</v>
      </c>
      <c r="U14">
        <v>124771.68903660199</v>
      </c>
      <c r="V14">
        <v>206421.12980060501</v>
      </c>
      <c r="W14">
        <v>157237.14545423901</v>
      </c>
      <c r="X14">
        <v>172791.23125027501</v>
      </c>
      <c r="Y14">
        <v>140910.97221380501</v>
      </c>
      <c r="Z14">
        <v>113153.42923758599</v>
      </c>
      <c r="AA14">
        <v>147703.02084705999</v>
      </c>
      <c r="AB14">
        <v>91704.329232620003</v>
      </c>
      <c r="AC14">
        <v>110300.11286661</v>
      </c>
      <c r="AD14">
        <v>117553.54384878201</v>
      </c>
      <c r="AE14">
        <v>132001.054003467</v>
      </c>
      <c r="AF14">
        <v>84993.849176964097</v>
      </c>
      <c r="AH14">
        <v>95023.216606251503</v>
      </c>
      <c r="AI14">
        <v>102364.29586829001</v>
      </c>
      <c r="AJ14">
        <v>136350.59076528801</v>
      </c>
      <c r="AK14">
        <v>106211.330682304</v>
      </c>
      <c r="AL14">
        <v>123344.45064816</v>
      </c>
      <c r="AO14">
        <v>102290.729689657</v>
      </c>
      <c r="AP14">
        <v>175783.399015014</v>
      </c>
      <c r="AQ14">
        <v>155155.714054387</v>
      </c>
      <c r="AR14">
        <v>124115.545025322</v>
      </c>
      <c r="AT14">
        <v>117250.568651881</v>
      </c>
      <c r="AU14">
        <v>89618.946115789106</v>
      </c>
      <c r="AV14">
        <v>137516.10071747901</v>
      </c>
      <c r="AW14">
        <v>89859.157063413004</v>
      </c>
      <c r="AX14">
        <v>107261.12081904001</v>
      </c>
      <c r="AY14">
        <v>89258.244439769798</v>
      </c>
      <c r="AZ14">
        <v>117886.25778236199</v>
      </c>
      <c r="BA14" s="4">
        <f t="shared" si="0"/>
        <v>134108.32239446882</v>
      </c>
      <c r="BB14" s="4">
        <v>39947</v>
      </c>
      <c r="BC14" s="5">
        <f t="shared" si="1"/>
        <v>3.3571562919485523</v>
      </c>
      <c r="BD14" s="7">
        <f>'10yr T'!B585</f>
        <v>5.16</v>
      </c>
      <c r="BE14" s="7">
        <f>'30yr '!B1560</f>
        <v>7.65</v>
      </c>
      <c r="BF14" s="11">
        <f t="shared" si="2"/>
        <v>7.6499999999999999E-2</v>
      </c>
      <c r="BG14" s="12">
        <f t="shared" si="3"/>
        <v>856.36598251006023</v>
      </c>
      <c r="BH14" s="12">
        <f t="shared" si="4"/>
        <v>1091.0555467003808</v>
      </c>
      <c r="BI14" s="12">
        <f t="shared" si="5"/>
        <v>13092.66656040457</v>
      </c>
      <c r="BJ14" s="10">
        <f t="shared" si="6"/>
        <v>0.32775093399766114</v>
      </c>
      <c r="BK14" s="15">
        <f t="shared" si="7"/>
        <v>43598.579646147213</v>
      </c>
      <c r="BL14" s="16">
        <f t="shared" si="8"/>
        <v>91.624544478778901</v>
      </c>
    </row>
    <row r="15" spans="1:103" x14ac:dyDescent="0.2">
      <c r="A15" s="1">
        <v>36923</v>
      </c>
      <c r="B15">
        <v>132127.803707282</v>
      </c>
      <c r="C15">
        <v>115043.887407716</v>
      </c>
      <c r="D15">
        <v>215959.38956243999</v>
      </c>
      <c r="E15">
        <v>167215.35344138401</v>
      </c>
      <c r="F15">
        <v>185378.65384779699</v>
      </c>
      <c r="G15">
        <v>156765.64100111899</v>
      </c>
      <c r="H15">
        <v>142433.69588813101</v>
      </c>
      <c r="I15">
        <v>183592.06453386901</v>
      </c>
      <c r="J15">
        <v>100695.718606368</v>
      </c>
      <c r="K15">
        <v>112623.77298545399</v>
      </c>
      <c r="L15">
        <v>125209.668129809</v>
      </c>
      <c r="M15">
        <v>76814.254870228397</v>
      </c>
      <c r="N15">
        <v>176200.198558857</v>
      </c>
      <c r="O15">
        <v>103425.126935837</v>
      </c>
      <c r="P15">
        <v>133742.62471079599</v>
      </c>
      <c r="Q15">
        <v>222282.61826759001</v>
      </c>
      <c r="R15">
        <v>160728.41606579901</v>
      </c>
      <c r="S15">
        <v>143592.726544195</v>
      </c>
      <c r="T15">
        <v>196621.292389863</v>
      </c>
      <c r="U15">
        <v>125397.922498327</v>
      </c>
      <c r="V15">
        <v>207072.26153131499</v>
      </c>
      <c r="W15">
        <v>157888.58337153401</v>
      </c>
      <c r="X15">
        <v>173600.02200221899</v>
      </c>
      <c r="Y15">
        <v>142222.867376293</v>
      </c>
      <c r="Z15">
        <v>113524.415405993</v>
      </c>
      <c r="AA15">
        <v>149479.22162344001</v>
      </c>
      <c r="AB15">
        <v>92325.3607107321</v>
      </c>
      <c r="AC15">
        <v>110640.507294191</v>
      </c>
      <c r="AD15">
        <v>118011.630485578</v>
      </c>
      <c r="AE15">
        <v>132789.47060063499</v>
      </c>
      <c r="AF15">
        <v>85415.592707680204</v>
      </c>
      <c r="AH15">
        <v>95323.394618171806</v>
      </c>
      <c r="AI15">
        <v>102729.398913417</v>
      </c>
      <c r="AJ15">
        <v>136981.13508749401</v>
      </c>
      <c r="AK15">
        <v>106430.18911521</v>
      </c>
      <c r="AL15">
        <v>124231.736696817</v>
      </c>
      <c r="AO15">
        <v>102714.64908752601</v>
      </c>
      <c r="AP15">
        <v>176706.549783013</v>
      </c>
      <c r="AQ15">
        <v>155850.77622133499</v>
      </c>
      <c r="AR15">
        <v>124511.26554731101</v>
      </c>
      <c r="AT15">
        <v>117590.644015272</v>
      </c>
      <c r="AU15">
        <v>89964.802106132702</v>
      </c>
      <c r="AV15">
        <v>141279.62395204901</v>
      </c>
      <c r="AW15">
        <v>90229.519741124095</v>
      </c>
      <c r="AX15">
        <v>107840.16740301299</v>
      </c>
      <c r="AY15">
        <v>89714.259322340804</v>
      </c>
      <c r="AZ15">
        <v>119123.428074164</v>
      </c>
      <c r="BA15" s="4">
        <f t="shared" si="0"/>
        <v>134894.51707972048</v>
      </c>
      <c r="BB15" s="4">
        <v>39947</v>
      </c>
      <c r="BC15" s="5">
        <f t="shared" si="1"/>
        <v>3.3768372363311507</v>
      </c>
      <c r="BD15" s="7">
        <f>'10yr T'!B586</f>
        <v>5.0999999999999996</v>
      </c>
      <c r="BE15" s="7">
        <f>'30yr '!B1564</f>
        <v>7.13</v>
      </c>
      <c r="BF15" s="11">
        <f t="shared" si="2"/>
        <v>7.1300000000000002E-2</v>
      </c>
      <c r="BG15" s="12">
        <f t="shared" si="3"/>
        <v>818.33817174881608</v>
      </c>
      <c r="BH15" s="12">
        <f t="shared" si="4"/>
        <v>1054.403576638327</v>
      </c>
      <c r="BI15" s="12">
        <f t="shared" si="5"/>
        <v>12652.842919659925</v>
      </c>
      <c r="BJ15" s="10">
        <f t="shared" si="6"/>
        <v>0.31674075449119893</v>
      </c>
      <c r="BK15" s="15">
        <f t="shared" si="7"/>
        <v>42133.966922467545</v>
      </c>
      <c r="BL15" s="16">
        <f t="shared" si="8"/>
        <v>94.809492003228954</v>
      </c>
    </row>
    <row r="16" spans="1:103" x14ac:dyDescent="0.2">
      <c r="A16" s="1">
        <v>36951</v>
      </c>
      <c r="B16">
        <v>132962.93747420399</v>
      </c>
      <c r="C16">
        <v>115738.40551308299</v>
      </c>
      <c r="D16">
        <v>218183.44103327699</v>
      </c>
      <c r="E16">
        <v>168136.443816602</v>
      </c>
      <c r="F16">
        <v>186843.750496466</v>
      </c>
      <c r="G16">
        <v>157223.36438821899</v>
      </c>
      <c r="H16">
        <v>143053.34977490999</v>
      </c>
      <c r="I16">
        <v>184374.83572333801</v>
      </c>
      <c r="J16">
        <v>100694.340817348</v>
      </c>
      <c r="K16">
        <v>112404.249283932</v>
      </c>
      <c r="L16">
        <v>125735.22413417</v>
      </c>
      <c r="M16">
        <v>77150.219609046995</v>
      </c>
      <c r="N16">
        <v>176369.02494340099</v>
      </c>
      <c r="O16">
        <v>103860.789398254</v>
      </c>
      <c r="P16">
        <v>134106.70622844799</v>
      </c>
      <c r="Q16">
        <v>224675.25836717201</v>
      </c>
      <c r="R16">
        <v>161564.12000746201</v>
      </c>
      <c r="S16">
        <v>144732.83457976</v>
      </c>
      <c r="T16">
        <v>198483.43257683</v>
      </c>
      <c r="U16">
        <v>125909.807741226</v>
      </c>
      <c r="V16">
        <v>207655.39963900999</v>
      </c>
      <c r="W16">
        <v>158442.34664921599</v>
      </c>
      <c r="X16">
        <v>174741.747956676</v>
      </c>
      <c r="Y16">
        <v>143525.880023648</v>
      </c>
      <c r="Z16">
        <v>113835.497933078</v>
      </c>
      <c r="AA16">
        <v>151150.99263987201</v>
      </c>
      <c r="AB16">
        <v>92978.860487066093</v>
      </c>
      <c r="AC16">
        <v>110956.614073077</v>
      </c>
      <c r="AD16">
        <v>118485.963925302</v>
      </c>
      <c r="AE16">
        <v>133462.78058703899</v>
      </c>
      <c r="AF16">
        <v>85780.998056734301</v>
      </c>
      <c r="AH16">
        <v>95514.917629855001</v>
      </c>
      <c r="AI16">
        <v>103133.538361643</v>
      </c>
      <c r="AJ16">
        <v>137664.679713839</v>
      </c>
      <c r="AK16">
        <v>106879.42088355499</v>
      </c>
      <c r="AL16">
        <v>125161.030705232</v>
      </c>
      <c r="AO16">
        <v>103063.993832387</v>
      </c>
      <c r="AP16">
        <v>177733.22201372599</v>
      </c>
      <c r="AQ16">
        <v>156607.814312173</v>
      </c>
      <c r="AR16">
        <v>125055.98835133101</v>
      </c>
      <c r="AT16">
        <v>115223.12623076299</v>
      </c>
      <c r="AU16">
        <v>90176.572230637103</v>
      </c>
      <c r="AV16">
        <v>146084.09498441199</v>
      </c>
      <c r="AW16">
        <v>90507.700733976002</v>
      </c>
      <c r="AX16">
        <v>108397.85162475301</v>
      </c>
      <c r="AY16">
        <v>90149.007365742305</v>
      </c>
      <c r="AZ16">
        <v>120281.85620753899</v>
      </c>
      <c r="BA16" s="4">
        <f t="shared" si="0"/>
        <v>135635.20070339221</v>
      </c>
      <c r="BB16" s="4">
        <v>39947</v>
      </c>
      <c r="BC16" s="5">
        <f t="shared" si="1"/>
        <v>3.3953788946201771</v>
      </c>
      <c r="BD16" s="7">
        <f>'10yr T'!B587</f>
        <v>4.8899999999999997</v>
      </c>
      <c r="BE16" s="7">
        <v>7.03</v>
      </c>
      <c r="BF16" s="11">
        <f t="shared" si="2"/>
        <v>7.0300000000000001E-2</v>
      </c>
      <c r="BG16" s="12">
        <f t="shared" si="3"/>
        <v>814.60691204572549</v>
      </c>
      <c r="BH16" s="12">
        <f t="shared" si="4"/>
        <v>1051.968513276662</v>
      </c>
      <c r="BI16" s="12">
        <f t="shared" si="5"/>
        <v>12623.622159319944</v>
      </c>
      <c r="BJ16" s="10">
        <f t="shared" si="6"/>
        <v>0.31600926626079417</v>
      </c>
      <c r="BK16" s="15">
        <f t="shared" si="7"/>
        <v>42036.661790535414</v>
      </c>
      <c r="BL16" s="16">
        <f t="shared" si="8"/>
        <v>95.028954009364512</v>
      </c>
    </row>
    <row r="17" spans="1:64" x14ac:dyDescent="0.2">
      <c r="A17" s="1">
        <v>36982</v>
      </c>
      <c r="B17">
        <v>133835.88471026899</v>
      </c>
      <c r="C17">
        <v>116558.799375426</v>
      </c>
      <c r="D17">
        <v>220948.74722844199</v>
      </c>
      <c r="E17">
        <v>169098.099579031</v>
      </c>
      <c r="F17">
        <v>188391.855769452</v>
      </c>
      <c r="G17">
        <v>157622.92972134001</v>
      </c>
      <c r="H17">
        <v>143683.31150127199</v>
      </c>
      <c r="I17">
        <v>185140.408591435</v>
      </c>
      <c r="J17">
        <v>100649.249595475</v>
      </c>
      <c r="K17">
        <v>112275.636599584</v>
      </c>
      <c r="L17">
        <v>126314.917747434</v>
      </c>
      <c r="M17">
        <v>77307.748683293699</v>
      </c>
      <c r="N17">
        <v>176544.445064898</v>
      </c>
      <c r="O17">
        <v>104328.250001736</v>
      </c>
      <c r="P17">
        <v>134375.840653519</v>
      </c>
      <c r="Q17">
        <v>227147.299045708</v>
      </c>
      <c r="R17">
        <v>162399.64394473299</v>
      </c>
      <c r="S17">
        <v>146058.45513120701</v>
      </c>
      <c r="T17">
        <v>200296.32190392999</v>
      </c>
      <c r="U17">
        <v>126358.325659065</v>
      </c>
      <c r="V17">
        <v>208351.80298356499</v>
      </c>
      <c r="W17">
        <v>159187.69350344501</v>
      </c>
      <c r="X17">
        <v>176479.766401117</v>
      </c>
      <c r="Y17">
        <v>144937.01575394301</v>
      </c>
      <c r="Z17">
        <v>114082.67621767</v>
      </c>
      <c r="AA17">
        <v>152875.42795870101</v>
      </c>
      <c r="AB17">
        <v>93542.838649250596</v>
      </c>
      <c r="AC17">
        <v>111269.628779466</v>
      </c>
      <c r="AD17">
        <v>118810.82549992</v>
      </c>
      <c r="AE17">
        <v>134083.43364394101</v>
      </c>
      <c r="AF17">
        <v>86124.267925834705</v>
      </c>
      <c r="AH17">
        <v>95779.530906805405</v>
      </c>
      <c r="AI17">
        <v>103653.462861177</v>
      </c>
      <c r="AJ17">
        <v>138361.13505247599</v>
      </c>
      <c r="AK17">
        <v>107283.59344985</v>
      </c>
      <c r="AL17">
        <v>126094.56981309599</v>
      </c>
      <c r="AO17">
        <v>103315.87597175399</v>
      </c>
      <c r="AP17">
        <v>178919.32976211101</v>
      </c>
      <c r="AQ17">
        <v>157329.69146724101</v>
      </c>
      <c r="AR17">
        <v>125580.48139710999</v>
      </c>
      <c r="AT17">
        <v>111842.96894275</v>
      </c>
      <c r="AU17">
        <v>90353.953965917302</v>
      </c>
      <c r="AV17">
        <v>149720.58016449399</v>
      </c>
      <c r="AW17">
        <v>90680.700232485106</v>
      </c>
      <c r="AX17">
        <v>108884.204328579</v>
      </c>
      <c r="AY17">
        <v>90538.849702327003</v>
      </c>
      <c r="AZ17">
        <v>121194.50011127999</v>
      </c>
      <c r="BA17" s="4">
        <f t="shared" si="0"/>
        <v>136353.5101266714</v>
      </c>
      <c r="BB17" s="4">
        <v>39947</v>
      </c>
      <c r="BC17" s="5">
        <f t="shared" si="1"/>
        <v>3.4133604557706811</v>
      </c>
      <c r="BD17" s="7">
        <f>'10yr T'!B588</f>
        <v>5.14</v>
      </c>
      <c r="BE17" s="7">
        <v>7.01</v>
      </c>
      <c r="BF17" s="11">
        <f t="shared" si="2"/>
        <v>7.0099999999999996E-2</v>
      </c>
      <c r="BG17" s="12">
        <f t="shared" si="3"/>
        <v>817.27131186725978</v>
      </c>
      <c r="BH17" s="12">
        <f t="shared" si="4"/>
        <v>1055.8899545889349</v>
      </c>
      <c r="BI17" s="12">
        <f t="shared" si="5"/>
        <v>12670.679455067218</v>
      </c>
      <c r="BJ17" s="10">
        <f t="shared" si="6"/>
        <v>0.31718725949551202</v>
      </c>
      <c r="BK17" s="15">
        <f t="shared" si="7"/>
        <v>42193.362585373834</v>
      </c>
      <c r="BL17" s="16">
        <f t="shared" si="8"/>
        <v>94.676028532145182</v>
      </c>
    </row>
    <row r="18" spans="1:64" x14ac:dyDescent="0.2">
      <c r="A18" s="1">
        <v>37012</v>
      </c>
      <c r="B18">
        <v>134801.449862724</v>
      </c>
      <c r="C18">
        <v>117457.378091092</v>
      </c>
      <c r="D18">
        <v>223719.77849586701</v>
      </c>
      <c r="E18">
        <v>170160.157946269</v>
      </c>
      <c r="F18">
        <v>189919.78364553201</v>
      </c>
      <c r="G18">
        <v>158071.72588639299</v>
      </c>
      <c r="H18">
        <v>144322.75185334601</v>
      </c>
      <c r="I18">
        <v>185802.22371361</v>
      </c>
      <c r="J18">
        <v>100848.371460836</v>
      </c>
      <c r="K18">
        <v>112318.819219392</v>
      </c>
      <c r="L18">
        <v>126913.793414556</v>
      </c>
      <c r="M18">
        <v>77615.999951659905</v>
      </c>
      <c r="N18">
        <v>176644.20133905701</v>
      </c>
      <c r="O18">
        <v>104775.61944379201</v>
      </c>
      <c r="P18">
        <v>134688.98080082599</v>
      </c>
      <c r="Q18">
        <v>229701.318177779</v>
      </c>
      <c r="R18">
        <v>163289.096876219</v>
      </c>
      <c r="S18">
        <v>147468.66507112401</v>
      </c>
      <c r="T18">
        <v>202105.61410752501</v>
      </c>
      <c r="U18">
        <v>126902.44038795101</v>
      </c>
      <c r="V18">
        <v>209358.40198729499</v>
      </c>
      <c r="W18">
        <v>160060.09776342</v>
      </c>
      <c r="X18">
        <v>178463.684827508</v>
      </c>
      <c r="Y18">
        <v>146378.98178393501</v>
      </c>
      <c r="Z18">
        <v>114367.93901604399</v>
      </c>
      <c r="AA18">
        <v>154800.18884949799</v>
      </c>
      <c r="AB18">
        <v>94069.558982624803</v>
      </c>
      <c r="AC18">
        <v>111609.227734334</v>
      </c>
      <c r="AD18">
        <v>119177.51441567</v>
      </c>
      <c r="AE18">
        <v>134769.061034524</v>
      </c>
      <c r="AF18">
        <v>86425.087441837997</v>
      </c>
      <c r="AH18">
        <v>96082.4867348876</v>
      </c>
      <c r="AI18">
        <v>104270.55320521101</v>
      </c>
      <c r="AJ18">
        <v>139189.95410821799</v>
      </c>
      <c r="AK18">
        <v>107875.098004331</v>
      </c>
      <c r="AL18">
        <v>126956.787854971</v>
      </c>
      <c r="AO18">
        <v>103565.26617522301</v>
      </c>
      <c r="AP18">
        <v>180255.19012523</v>
      </c>
      <c r="AQ18">
        <v>158078.30465800001</v>
      </c>
      <c r="AR18">
        <v>126093.715714996</v>
      </c>
      <c r="AT18">
        <v>108344.974484716</v>
      </c>
      <c r="AU18">
        <v>90672.729889787995</v>
      </c>
      <c r="AV18">
        <v>152733.96273362901</v>
      </c>
      <c r="AW18">
        <v>90997.579020038698</v>
      </c>
      <c r="AX18">
        <v>109328.5394835</v>
      </c>
      <c r="AY18">
        <v>90946.226288048201</v>
      </c>
      <c r="AZ18">
        <v>122285.485724909</v>
      </c>
      <c r="BA18" s="4">
        <f t="shared" si="0"/>
        <v>137120.95250612631</v>
      </c>
      <c r="BB18" s="4">
        <v>39947</v>
      </c>
      <c r="BC18" s="5">
        <f t="shared" si="1"/>
        <v>3.4325719705140889</v>
      </c>
      <c r="BD18" s="7">
        <f>'10yr T'!B589</f>
        <v>5.39</v>
      </c>
      <c r="BE18" s="7">
        <v>7.14</v>
      </c>
      <c r="BF18" s="11">
        <f t="shared" si="2"/>
        <v>7.1399999999999991E-2</v>
      </c>
      <c r="BG18" s="12">
        <f t="shared" si="3"/>
        <v>832.67814124057259</v>
      </c>
      <c r="BH18" s="12">
        <f t="shared" si="4"/>
        <v>1072.6398081262937</v>
      </c>
      <c r="BI18" s="12">
        <f t="shared" si="5"/>
        <v>12871.677697515524</v>
      </c>
      <c r="BJ18" s="10">
        <f t="shared" si="6"/>
        <v>0.32221888245714381</v>
      </c>
      <c r="BK18" s="15">
        <f t="shared" si="7"/>
        <v>42862.686732726695</v>
      </c>
      <c r="BL18" s="16">
        <f t="shared" si="8"/>
        <v>93.197610894278128</v>
      </c>
    </row>
    <row r="19" spans="1:64" x14ac:dyDescent="0.2">
      <c r="A19" s="1">
        <v>37043</v>
      </c>
      <c r="B19">
        <v>135767.21933090599</v>
      </c>
      <c r="C19">
        <v>118395.34939889501</v>
      </c>
      <c r="D19">
        <v>226237.03115960499</v>
      </c>
      <c r="E19">
        <v>171332.414927306</v>
      </c>
      <c r="F19">
        <v>191621.927773095</v>
      </c>
      <c r="G19">
        <v>158539.70084731799</v>
      </c>
      <c r="H19">
        <v>144967.729304754</v>
      </c>
      <c r="I19">
        <v>186479.53825051599</v>
      </c>
      <c r="J19">
        <v>101201.73527475201</v>
      </c>
      <c r="K19">
        <v>112449.758530094</v>
      </c>
      <c r="L19">
        <v>127545.502069337</v>
      </c>
      <c r="M19">
        <v>77928.531232359805</v>
      </c>
      <c r="N19">
        <v>176811.17999553401</v>
      </c>
      <c r="O19">
        <v>105231.10088646899</v>
      </c>
      <c r="P19">
        <v>135003.95025063099</v>
      </c>
      <c r="Q19">
        <v>232383.03518029401</v>
      </c>
      <c r="R19">
        <v>164151.63130601199</v>
      </c>
      <c r="S19">
        <v>148923.20063209199</v>
      </c>
      <c r="T19">
        <v>203722.25814946901</v>
      </c>
      <c r="U19">
        <v>127457.923915541</v>
      </c>
      <c r="V19">
        <v>210502.13355586299</v>
      </c>
      <c r="W19">
        <v>161110.25024127701</v>
      </c>
      <c r="X19">
        <v>180377.631347043</v>
      </c>
      <c r="Y19">
        <v>147822.28350018099</v>
      </c>
      <c r="Z19">
        <v>114646.440811516</v>
      </c>
      <c r="AA19">
        <v>156860.108086305</v>
      </c>
      <c r="AB19">
        <v>94579.699415904106</v>
      </c>
      <c r="AC19">
        <v>111943.554268935</v>
      </c>
      <c r="AD19">
        <v>119566.992581846</v>
      </c>
      <c r="AE19">
        <v>135453.67029329101</v>
      </c>
      <c r="AF19">
        <v>86723.540015223902</v>
      </c>
      <c r="AH19">
        <v>96468.918332516594</v>
      </c>
      <c r="AI19">
        <v>104945.290263282</v>
      </c>
      <c r="AJ19">
        <v>140063.406669355</v>
      </c>
      <c r="AK19">
        <v>108179.82815006901</v>
      </c>
      <c r="AL19">
        <v>127770.32362874701</v>
      </c>
      <c r="AO19">
        <v>103822.052640858</v>
      </c>
      <c r="AP19">
        <v>181601.68387583099</v>
      </c>
      <c r="AQ19">
        <v>158813.36636063599</v>
      </c>
      <c r="AR19">
        <v>126475.482292306</v>
      </c>
      <c r="AT19">
        <v>107464.483554562</v>
      </c>
      <c r="AU19">
        <v>91011.061496761205</v>
      </c>
      <c r="AV19">
        <v>155264.370307918</v>
      </c>
      <c r="AW19">
        <v>91357.579806735899</v>
      </c>
      <c r="AX19">
        <v>109735.14959941</v>
      </c>
      <c r="AY19">
        <v>91380.126961083093</v>
      </c>
      <c r="AZ19">
        <v>123489.333239093</v>
      </c>
      <c r="BA19" s="4">
        <f t="shared" si="0"/>
        <v>137948.49956833039</v>
      </c>
      <c r="BB19" s="4">
        <v>39947</v>
      </c>
      <c r="BC19" s="5">
        <f t="shared" si="1"/>
        <v>3.453288095935374</v>
      </c>
      <c r="BD19" s="7">
        <f>'10yr T'!B590</f>
        <v>5.28</v>
      </c>
      <c r="BE19" s="7">
        <v>7.24</v>
      </c>
      <c r="BF19" s="11">
        <f t="shared" si="2"/>
        <v>7.2400000000000006E-2</v>
      </c>
      <c r="BG19" s="12">
        <f t="shared" si="3"/>
        <v>846.1048109272449</v>
      </c>
      <c r="BH19" s="12">
        <f t="shared" si="4"/>
        <v>1087.5146851718232</v>
      </c>
      <c r="BI19" s="12">
        <f t="shared" si="5"/>
        <v>13050.176222061878</v>
      </c>
      <c r="BJ19" s="10">
        <f t="shared" si="6"/>
        <v>0.32668726617923444</v>
      </c>
      <c r="BK19" s="15">
        <f t="shared" si="7"/>
        <v>43457.086819466058</v>
      </c>
      <c r="BL19" s="16">
        <f t="shared" si="8"/>
        <v>91.922866725862178</v>
      </c>
    </row>
    <row r="20" spans="1:64" x14ac:dyDescent="0.2">
      <c r="A20" s="1">
        <v>37073</v>
      </c>
      <c r="B20">
        <v>136807.08875022401</v>
      </c>
      <c r="C20">
        <v>119403.695850253</v>
      </c>
      <c r="D20">
        <v>228593.74799430699</v>
      </c>
      <c r="E20">
        <v>172563.11003247401</v>
      </c>
      <c r="F20">
        <v>193454.870981427</v>
      </c>
      <c r="G20">
        <v>159087.59955897401</v>
      </c>
      <c r="H20">
        <v>145581.36094632899</v>
      </c>
      <c r="I20">
        <v>187120.14172970099</v>
      </c>
      <c r="J20">
        <v>101630.93962059901</v>
      </c>
      <c r="K20">
        <v>112603.572419819</v>
      </c>
      <c r="L20">
        <v>128218.36064386</v>
      </c>
      <c r="M20">
        <v>78240.976703920707</v>
      </c>
      <c r="N20">
        <v>176950.000905094</v>
      </c>
      <c r="O20">
        <v>105721.14982883701</v>
      </c>
      <c r="P20">
        <v>135304.59877960299</v>
      </c>
      <c r="Q20">
        <v>235226.83553246199</v>
      </c>
      <c r="R20">
        <v>165070.74465060499</v>
      </c>
      <c r="S20">
        <v>150482.71677265799</v>
      </c>
      <c r="T20">
        <v>205316.58535343601</v>
      </c>
      <c r="U20">
        <v>128033.79637635</v>
      </c>
      <c r="V20">
        <v>211757.73606693899</v>
      </c>
      <c r="W20">
        <v>162238.94208917199</v>
      </c>
      <c r="X20">
        <v>182301.38089268899</v>
      </c>
      <c r="Y20">
        <v>149335.967246994</v>
      </c>
      <c r="Z20">
        <v>114913.364159548</v>
      </c>
      <c r="AA20">
        <v>158921.69035239701</v>
      </c>
      <c r="AB20">
        <v>95079.808300985605</v>
      </c>
      <c r="AC20">
        <v>112316.563249185</v>
      </c>
      <c r="AD20">
        <v>120044.011365749</v>
      </c>
      <c r="AE20">
        <v>136136.48232910401</v>
      </c>
      <c r="AF20">
        <v>87004.659795485102</v>
      </c>
      <c r="AH20">
        <v>96859.881687682006</v>
      </c>
      <c r="AI20">
        <v>105634.656343011</v>
      </c>
      <c r="AJ20">
        <v>140964.451504211</v>
      </c>
      <c r="AK20">
        <v>108471.22113699499</v>
      </c>
      <c r="AL20">
        <v>128604.98360745099</v>
      </c>
      <c r="AO20">
        <v>104112.570115396</v>
      </c>
      <c r="AP20">
        <v>182906.92220128601</v>
      </c>
      <c r="AQ20">
        <v>159513.14182915699</v>
      </c>
      <c r="AR20">
        <v>126867.144598635</v>
      </c>
      <c r="AT20">
        <v>107437.63775929699</v>
      </c>
      <c r="AU20">
        <v>91291.982462320899</v>
      </c>
      <c r="AV20">
        <v>157637.821903031</v>
      </c>
      <c r="AW20">
        <v>91772.626757985199</v>
      </c>
      <c r="AX20">
        <v>110125.611194039</v>
      </c>
      <c r="AY20">
        <v>91812.970970158494</v>
      </c>
      <c r="AZ20">
        <v>124846.15969124901</v>
      </c>
      <c r="BA20" s="4">
        <f t="shared" si="0"/>
        <v>138815.36772427842</v>
      </c>
      <c r="BB20" s="4">
        <v>39947</v>
      </c>
      <c r="BC20" s="5">
        <f t="shared" si="1"/>
        <v>3.4749885529396054</v>
      </c>
      <c r="BD20" s="7">
        <f>'10yr T'!B591</f>
        <v>5.24</v>
      </c>
      <c r="BE20" s="7">
        <v>7.19</v>
      </c>
      <c r="BF20" s="11">
        <f t="shared" si="2"/>
        <v>7.1900000000000006E-2</v>
      </c>
      <c r="BG20" s="12">
        <f t="shared" si="3"/>
        <v>847.19053534319221</v>
      </c>
      <c r="BH20" s="12">
        <f t="shared" si="4"/>
        <v>1090.1174288606794</v>
      </c>
      <c r="BI20" s="12">
        <f t="shared" si="5"/>
        <v>13081.409146328153</v>
      </c>
      <c r="BJ20" s="10">
        <f t="shared" si="6"/>
        <v>0.32746912524915894</v>
      </c>
      <c r="BK20" s="15">
        <f t="shared" si="7"/>
        <v>43561.092457272753</v>
      </c>
      <c r="BL20" s="16">
        <f t="shared" si="8"/>
        <v>91.703393433445996</v>
      </c>
    </row>
    <row r="21" spans="1:64" x14ac:dyDescent="0.2">
      <c r="A21" s="1">
        <v>37104</v>
      </c>
      <c r="B21">
        <v>137854.623136835</v>
      </c>
      <c r="C21">
        <v>120472.47538999299</v>
      </c>
      <c r="D21">
        <v>230864.47988743399</v>
      </c>
      <c r="E21">
        <v>173854.969175459</v>
      </c>
      <c r="F21">
        <v>195478.114807231</v>
      </c>
      <c r="G21">
        <v>159710.884300598</v>
      </c>
      <c r="H21">
        <v>146188.208652484</v>
      </c>
      <c r="I21">
        <v>187909.357689736</v>
      </c>
      <c r="J21">
        <v>102007.962666573</v>
      </c>
      <c r="K21">
        <v>112741.73258015</v>
      </c>
      <c r="L21">
        <v>128926.985315864</v>
      </c>
      <c r="M21">
        <v>78530.571135384496</v>
      </c>
      <c r="N21">
        <v>177220.213730527</v>
      </c>
      <c r="O21">
        <v>106260.97474349401</v>
      </c>
      <c r="P21">
        <v>135646.74331564299</v>
      </c>
      <c r="Q21">
        <v>238325.55218383699</v>
      </c>
      <c r="R21">
        <v>166008.24347769099</v>
      </c>
      <c r="S21">
        <v>152347.511598182</v>
      </c>
      <c r="T21">
        <v>206887.155622733</v>
      </c>
      <c r="U21">
        <v>128644.037011936</v>
      </c>
      <c r="V21">
        <v>212982.576791845</v>
      </c>
      <c r="W21">
        <v>163483.54412861299</v>
      </c>
      <c r="X21">
        <v>184422.113030459</v>
      </c>
      <c r="Y21">
        <v>150984.29476704</v>
      </c>
      <c r="Z21">
        <v>115227.71015205899</v>
      </c>
      <c r="AA21">
        <v>160804.904508334</v>
      </c>
      <c r="AB21">
        <v>95548.952758838393</v>
      </c>
      <c r="AC21">
        <v>112730.613077142</v>
      </c>
      <c r="AD21">
        <v>120433.80657878501</v>
      </c>
      <c r="AE21">
        <v>136829.89039131501</v>
      </c>
      <c r="AF21">
        <v>87318.713715865306</v>
      </c>
      <c r="AH21">
        <v>97287.216320822903</v>
      </c>
      <c r="AI21">
        <v>106267.007032491</v>
      </c>
      <c r="AJ21">
        <v>142067.27039659099</v>
      </c>
      <c r="AK21">
        <v>108540.890785824</v>
      </c>
      <c r="AL21">
        <v>129372.95337345</v>
      </c>
      <c r="AO21">
        <v>104370.905773451</v>
      </c>
      <c r="AP21">
        <v>184596.68993317499</v>
      </c>
      <c r="AQ21">
        <v>160254.32102020399</v>
      </c>
      <c r="AR21">
        <v>127341.769693234</v>
      </c>
      <c r="AT21">
        <v>107604.356440583</v>
      </c>
      <c r="AU21">
        <v>91611.054627777499</v>
      </c>
      <c r="AV21">
        <v>159355.500123067</v>
      </c>
      <c r="AW21">
        <v>92118.176526702693</v>
      </c>
      <c r="AX21">
        <v>110565.490668411</v>
      </c>
      <c r="AY21">
        <v>92195.198519944606</v>
      </c>
      <c r="AZ21">
        <v>126009.665896529</v>
      </c>
      <c r="BA21" s="4">
        <f t="shared" si="0"/>
        <v>139706.51879690081</v>
      </c>
      <c r="BB21" s="4">
        <v>39947</v>
      </c>
      <c r="BC21" s="5">
        <f t="shared" si="1"/>
        <v>3.497296888299517</v>
      </c>
      <c r="BD21" s="7">
        <f>'10yr T'!B592</f>
        <v>4.97</v>
      </c>
      <c r="BE21" s="7">
        <v>7</v>
      </c>
      <c r="BF21" s="11">
        <f t="shared" si="2"/>
        <v>7.0000000000000007E-2</v>
      </c>
      <c r="BG21" s="12">
        <f t="shared" si="3"/>
        <v>836.52385993537939</v>
      </c>
      <c r="BH21" s="12">
        <f t="shared" si="4"/>
        <v>1081.0102678299559</v>
      </c>
      <c r="BI21" s="12">
        <f t="shared" si="5"/>
        <v>12972.12321395947</v>
      </c>
      <c r="BJ21" s="10">
        <f t="shared" si="6"/>
        <v>0.32473335204044035</v>
      </c>
      <c r="BK21" s="15">
        <f t="shared" si="7"/>
        <v>43197.170302485036</v>
      </c>
      <c r="BL21" s="16">
        <f t="shared" si="8"/>
        <v>92.475964791846422</v>
      </c>
    </row>
    <row r="22" spans="1:64" x14ac:dyDescent="0.2">
      <c r="A22" s="1">
        <v>37135</v>
      </c>
      <c r="B22">
        <v>138934.586677441</v>
      </c>
      <c r="C22">
        <v>121580.493054901</v>
      </c>
      <c r="D22">
        <v>233068.43793109799</v>
      </c>
      <c r="E22">
        <v>175118.46382022701</v>
      </c>
      <c r="F22">
        <v>197647.63652268599</v>
      </c>
      <c r="G22">
        <v>160295.371756206</v>
      </c>
      <c r="H22">
        <v>146799.011098883</v>
      </c>
      <c r="I22">
        <v>188626.03047263101</v>
      </c>
      <c r="J22">
        <v>102209.41372071199</v>
      </c>
      <c r="K22">
        <v>112887.038930018</v>
      </c>
      <c r="L22">
        <v>129639.649187149</v>
      </c>
      <c r="M22">
        <v>78776.556132177095</v>
      </c>
      <c r="N22">
        <v>177471.12669449401</v>
      </c>
      <c r="O22">
        <v>106807.354983073</v>
      </c>
      <c r="P22">
        <v>135996.51154667101</v>
      </c>
      <c r="Q22">
        <v>241335.844254058</v>
      </c>
      <c r="R22">
        <v>166975.80714441399</v>
      </c>
      <c r="S22">
        <v>154396.88525706099</v>
      </c>
      <c r="T22">
        <v>208362.626901585</v>
      </c>
      <c r="U22">
        <v>129307.546926596</v>
      </c>
      <c r="V22">
        <v>214337.21036221599</v>
      </c>
      <c r="W22">
        <v>164758.43898760501</v>
      </c>
      <c r="X22">
        <v>186676.53935854</v>
      </c>
      <c r="Y22">
        <v>152743.61498301299</v>
      </c>
      <c r="Z22">
        <v>115560.797344042</v>
      </c>
      <c r="AA22">
        <v>162697.37726882499</v>
      </c>
      <c r="AB22">
        <v>95970.524797700695</v>
      </c>
      <c r="AC22">
        <v>113152.920506397</v>
      </c>
      <c r="AD22">
        <v>120767.27573745701</v>
      </c>
      <c r="AE22">
        <v>137520.841165263</v>
      </c>
      <c r="AF22">
        <v>87648.754331200107</v>
      </c>
      <c r="AH22">
        <v>97713.890731838997</v>
      </c>
      <c r="AI22">
        <v>106874.754678243</v>
      </c>
      <c r="AJ22">
        <v>143333.09834006699</v>
      </c>
      <c r="AK22">
        <v>108631.905360177</v>
      </c>
      <c r="AL22">
        <v>130148.287591441</v>
      </c>
      <c r="AO22">
        <v>104661.175056621</v>
      </c>
      <c r="AP22">
        <v>186467.36877175301</v>
      </c>
      <c r="AQ22">
        <v>161042.44397400101</v>
      </c>
      <c r="AR22">
        <v>127853.618024362</v>
      </c>
      <c r="AT22">
        <v>107837.13860820601</v>
      </c>
      <c r="AU22">
        <v>91904.6214910329</v>
      </c>
      <c r="AV22">
        <v>160561.86740360301</v>
      </c>
      <c r="AW22">
        <v>92414.578952064505</v>
      </c>
      <c r="AX22">
        <v>111010.86852787199</v>
      </c>
      <c r="AY22">
        <v>92523.992224137794</v>
      </c>
      <c r="AZ22">
        <v>127113.79746772299</v>
      </c>
      <c r="BA22" s="4">
        <f t="shared" si="0"/>
        <v>140599.23606505286</v>
      </c>
      <c r="BB22" s="4">
        <v>39947</v>
      </c>
      <c r="BC22" s="5">
        <f t="shared" si="1"/>
        <v>3.5196444304967298</v>
      </c>
      <c r="BD22" s="7">
        <f>'10yr T'!B593</f>
        <v>4.7300000000000004</v>
      </c>
      <c r="BE22" s="7">
        <v>6.89</v>
      </c>
      <c r="BF22" s="11">
        <f t="shared" si="2"/>
        <v>6.8900000000000003E-2</v>
      </c>
      <c r="BG22" s="12">
        <f t="shared" si="3"/>
        <v>832.54186888228503</v>
      </c>
      <c r="BH22" s="12">
        <f t="shared" si="4"/>
        <v>1078.5905319961275</v>
      </c>
      <c r="BI22" s="12">
        <f t="shared" si="5"/>
        <v>12943.08638395353</v>
      </c>
      <c r="BJ22" s="10">
        <f t="shared" si="6"/>
        <v>0.3240064681691624</v>
      </c>
      <c r="BK22" s="15">
        <f t="shared" si="7"/>
        <v>43100.477658565258</v>
      </c>
      <c r="BL22" s="16">
        <f t="shared" si="8"/>
        <v>92.683427586240271</v>
      </c>
    </row>
    <row r="23" spans="1:64" x14ac:dyDescent="0.2">
      <c r="A23" s="1">
        <v>37165</v>
      </c>
      <c r="B23">
        <v>139968.556378526</v>
      </c>
      <c r="C23">
        <v>122691.55108205701</v>
      </c>
      <c r="D23">
        <v>235129.18614493901</v>
      </c>
      <c r="E23">
        <v>176448.33702938</v>
      </c>
      <c r="F23">
        <v>199911.284089883</v>
      </c>
      <c r="G23">
        <v>160858.76354056</v>
      </c>
      <c r="H23">
        <v>147458.98168063801</v>
      </c>
      <c r="I23">
        <v>189426.30686060301</v>
      </c>
      <c r="J23">
        <v>102517.895920547</v>
      </c>
      <c r="K23">
        <v>113039.02619585001</v>
      </c>
      <c r="L23">
        <v>130331.879773486</v>
      </c>
      <c r="M23">
        <v>79040.920540385094</v>
      </c>
      <c r="N23">
        <v>177734.712948095</v>
      </c>
      <c r="O23">
        <v>107309.425145659</v>
      </c>
      <c r="P23">
        <v>136381.507582494</v>
      </c>
      <c r="Q23">
        <v>244544.88332474299</v>
      </c>
      <c r="R23">
        <v>167958.51838779499</v>
      </c>
      <c r="S23">
        <v>156685.651937238</v>
      </c>
      <c r="T23">
        <v>209651.946913191</v>
      </c>
      <c r="U23">
        <v>129979.29880267</v>
      </c>
      <c r="V23">
        <v>215722.37551441</v>
      </c>
      <c r="W23">
        <v>165974.097812308</v>
      </c>
      <c r="X23">
        <v>188937.26336998999</v>
      </c>
      <c r="Y23">
        <v>154561.12888214301</v>
      </c>
      <c r="Z23">
        <v>115926.38640455699</v>
      </c>
      <c r="AA23">
        <v>164514.20404912901</v>
      </c>
      <c r="AB23">
        <v>96385.525863716393</v>
      </c>
      <c r="AC23">
        <v>113558.164271456</v>
      </c>
      <c r="AD23">
        <v>121078.702174345</v>
      </c>
      <c r="AE23">
        <v>138203.95352321799</v>
      </c>
      <c r="AF23">
        <v>87957.9749320423</v>
      </c>
      <c r="AH23">
        <v>98147.647293555696</v>
      </c>
      <c r="AI23">
        <v>107509.577972812</v>
      </c>
      <c r="AJ23">
        <v>144789.37455463599</v>
      </c>
      <c r="AK23">
        <v>108840.199800314</v>
      </c>
      <c r="AL23">
        <v>130981.91660255</v>
      </c>
      <c r="AO23">
        <v>104994.81757966999</v>
      </c>
      <c r="AP23">
        <v>188576.079675997</v>
      </c>
      <c r="AQ23">
        <v>161884.03650409399</v>
      </c>
      <c r="AR23">
        <v>128335.012257055</v>
      </c>
      <c r="AT23">
        <v>108061.324786675</v>
      </c>
      <c r="AU23">
        <v>92358.982490766793</v>
      </c>
      <c r="AV23">
        <v>161364.93104190001</v>
      </c>
      <c r="AW23">
        <v>92604.557282209396</v>
      </c>
      <c r="AX23">
        <v>111447.543829544</v>
      </c>
      <c r="AY23">
        <v>92813.228486976703</v>
      </c>
      <c r="AZ23">
        <v>128106.65157753001</v>
      </c>
      <c r="BA23" s="4">
        <f t="shared" si="0"/>
        <v>141504.3466555817</v>
      </c>
      <c r="BB23" s="4">
        <v>39947</v>
      </c>
      <c r="BC23" s="5">
        <f t="shared" si="1"/>
        <v>3.5423022168268381</v>
      </c>
      <c r="BD23" s="7">
        <f>'10yr T'!B594</f>
        <v>4.57</v>
      </c>
      <c r="BE23" s="7">
        <v>6.64</v>
      </c>
      <c r="BF23" s="11">
        <f t="shared" si="2"/>
        <v>6.6400000000000001E-2</v>
      </c>
      <c r="BG23" s="12">
        <f t="shared" si="3"/>
        <v>816.72458024314471</v>
      </c>
      <c r="BH23" s="12">
        <f t="shared" si="4"/>
        <v>1064.3571868904128</v>
      </c>
      <c r="BI23" s="12">
        <f t="shared" si="5"/>
        <v>12772.286242684953</v>
      </c>
      <c r="BJ23" s="10">
        <f t="shared" si="6"/>
        <v>0.31973079937629745</v>
      </c>
      <c r="BK23" s="15">
        <f t="shared" si="7"/>
        <v>42531.713188140893</v>
      </c>
      <c r="BL23" s="16">
        <f t="shared" si="8"/>
        <v>93.922856630046141</v>
      </c>
    </row>
    <row r="24" spans="1:64" x14ac:dyDescent="0.2">
      <c r="A24" s="1">
        <v>37196</v>
      </c>
      <c r="B24">
        <v>141038.669565485</v>
      </c>
      <c r="C24">
        <v>123757.09842876199</v>
      </c>
      <c r="D24">
        <v>237065.129697091</v>
      </c>
      <c r="E24">
        <v>177840.48602228801</v>
      </c>
      <c r="F24">
        <v>201981.58028791199</v>
      </c>
      <c r="G24">
        <v>161360.52849053001</v>
      </c>
      <c r="H24">
        <v>148142.79311690299</v>
      </c>
      <c r="I24">
        <v>190129.98050799</v>
      </c>
      <c r="J24">
        <v>102758.590887724</v>
      </c>
      <c r="K24">
        <v>113150.073792286</v>
      </c>
      <c r="L24">
        <v>130990.24339249</v>
      </c>
      <c r="M24">
        <v>79200.443811233505</v>
      </c>
      <c r="N24">
        <v>177927.34341572999</v>
      </c>
      <c r="O24">
        <v>107819.250553586</v>
      </c>
      <c r="P24">
        <v>136682.14980192599</v>
      </c>
      <c r="Q24">
        <v>247697.50571126299</v>
      </c>
      <c r="R24">
        <v>168876.92951535099</v>
      </c>
      <c r="S24">
        <v>158732.24901786601</v>
      </c>
      <c r="T24">
        <v>210702.606827918</v>
      </c>
      <c r="U24">
        <v>130588.97461346201</v>
      </c>
      <c r="V24">
        <v>216952.080151439</v>
      </c>
      <c r="W24">
        <v>167164.26231702199</v>
      </c>
      <c r="X24">
        <v>191095.23311888499</v>
      </c>
      <c r="Y24">
        <v>156290.87159671099</v>
      </c>
      <c r="Z24">
        <v>116225.934661679</v>
      </c>
      <c r="AA24">
        <v>166266.93543955599</v>
      </c>
      <c r="AB24">
        <v>96786.800432411794</v>
      </c>
      <c r="AC24">
        <v>113924.371350452</v>
      </c>
      <c r="AD24">
        <v>121404.967070527</v>
      </c>
      <c r="AE24">
        <v>138823.03292140501</v>
      </c>
      <c r="AF24">
        <v>88212.930352633994</v>
      </c>
      <c r="AH24">
        <v>98566.931805735105</v>
      </c>
      <c r="AI24">
        <v>108185.969025914</v>
      </c>
      <c r="AJ24">
        <v>145900.542404951</v>
      </c>
      <c r="AK24">
        <v>109088.51172757</v>
      </c>
      <c r="AL24">
        <v>131972.88764741301</v>
      </c>
      <c r="AO24">
        <v>105321.962177272</v>
      </c>
      <c r="AP24">
        <v>190418.60828134499</v>
      </c>
      <c r="AQ24">
        <v>162759.50067593899</v>
      </c>
      <c r="AR24">
        <v>128640.98851116499</v>
      </c>
      <c r="AT24">
        <v>108282.075660156</v>
      </c>
      <c r="AU24">
        <v>92699.678773161795</v>
      </c>
      <c r="AV24">
        <v>162286.821209104</v>
      </c>
      <c r="AW24">
        <v>92735.399309412503</v>
      </c>
      <c r="AX24">
        <v>111865.70969681699</v>
      </c>
      <c r="AY24">
        <v>93089.469532105795</v>
      </c>
      <c r="AZ24">
        <v>129284.73803583501</v>
      </c>
      <c r="BA24" s="4">
        <f t="shared" si="0"/>
        <v>142355.10300732797</v>
      </c>
      <c r="BB24" s="4">
        <v>39947</v>
      </c>
      <c r="BC24" s="5">
        <f t="shared" si="1"/>
        <v>3.5635993443144156</v>
      </c>
      <c r="BD24" s="7">
        <f>'10yr T'!B595</f>
        <v>4.6500000000000004</v>
      </c>
      <c r="BE24" s="7">
        <v>6.56</v>
      </c>
      <c r="BF24" s="11">
        <f t="shared" si="2"/>
        <v>6.5599999999999992E-2</v>
      </c>
      <c r="BG24" s="12">
        <f t="shared" si="3"/>
        <v>814.86505318001196</v>
      </c>
      <c r="BH24" s="12">
        <f t="shared" si="4"/>
        <v>1063.9864834428358</v>
      </c>
      <c r="BI24" s="12">
        <f t="shared" si="5"/>
        <v>12767.83780131403</v>
      </c>
      <c r="BJ24" s="10">
        <f t="shared" si="6"/>
        <v>0.31961944079190002</v>
      </c>
      <c r="BK24" s="15">
        <f t="shared" si="7"/>
        <v>42516.899878375727</v>
      </c>
      <c r="BL24" s="16">
        <f t="shared" si="8"/>
        <v>93.955580285187281</v>
      </c>
    </row>
    <row r="25" spans="1:64" x14ac:dyDescent="0.2">
      <c r="A25" s="1">
        <v>37226</v>
      </c>
      <c r="B25">
        <v>142054.33717948999</v>
      </c>
      <c r="C25">
        <v>124802.13380948199</v>
      </c>
      <c r="D25">
        <v>238875.487048966</v>
      </c>
      <c r="E25">
        <v>179318.672382266</v>
      </c>
      <c r="F25">
        <v>203847.32600676699</v>
      </c>
      <c r="G25">
        <v>161890.953846658</v>
      </c>
      <c r="H25">
        <v>148782.170964861</v>
      </c>
      <c r="I25">
        <v>190990.04261230599</v>
      </c>
      <c r="J25">
        <v>103086.658335655</v>
      </c>
      <c r="K25">
        <v>113239.787292202</v>
      </c>
      <c r="L25">
        <v>131622.365775977</v>
      </c>
      <c r="M25">
        <v>79310.776881762795</v>
      </c>
      <c r="N25">
        <v>178014.27069224301</v>
      </c>
      <c r="O25">
        <v>108301.504016361</v>
      </c>
      <c r="P25">
        <v>136945.680378063</v>
      </c>
      <c r="Q25">
        <v>250665.274600893</v>
      </c>
      <c r="R25">
        <v>169827.82144217001</v>
      </c>
      <c r="S25">
        <v>160728.44436258401</v>
      </c>
      <c r="T25">
        <v>211527.842208174</v>
      </c>
      <c r="U25">
        <v>131153.213789998</v>
      </c>
      <c r="V25">
        <v>218048.11298914201</v>
      </c>
      <c r="W25">
        <v>168373.21753340901</v>
      </c>
      <c r="X25">
        <v>193283.88391346199</v>
      </c>
      <c r="Y25">
        <v>157771.14229313601</v>
      </c>
      <c r="Z25">
        <v>116453.787842522</v>
      </c>
      <c r="AA25">
        <v>168004.18097596601</v>
      </c>
      <c r="AB25">
        <v>97198.434217422793</v>
      </c>
      <c r="AC25">
        <v>114255.56327193099</v>
      </c>
      <c r="AD25">
        <v>121731.455698112</v>
      </c>
      <c r="AE25">
        <v>139400.06331572001</v>
      </c>
      <c r="AF25">
        <v>88440.023496028094</v>
      </c>
      <c r="AH25">
        <v>98996.508010289894</v>
      </c>
      <c r="AI25">
        <v>108872.51990921699</v>
      </c>
      <c r="AJ25">
        <v>146722.765508365</v>
      </c>
      <c r="AK25">
        <v>109253.585604092</v>
      </c>
      <c r="AL25">
        <v>133007.59079640399</v>
      </c>
      <c r="AO25">
        <v>105564.97118366401</v>
      </c>
      <c r="AP25">
        <v>191945.62539284999</v>
      </c>
      <c r="AQ25">
        <v>163653.77091005401</v>
      </c>
      <c r="AR25">
        <v>128911.43253353301</v>
      </c>
      <c r="AT25">
        <v>108522.91120776501</v>
      </c>
      <c r="AU25">
        <v>92968.256675084296</v>
      </c>
      <c r="AV25">
        <v>163326.13486369399</v>
      </c>
      <c r="AW25">
        <v>92812.468526146797</v>
      </c>
      <c r="AX25">
        <v>112236.84396718</v>
      </c>
      <c r="AY25">
        <v>93338.781781132595</v>
      </c>
      <c r="AZ25">
        <v>130429.393072254</v>
      </c>
      <c r="BA25" s="4">
        <f t="shared" si="0"/>
        <v>143159.74870458417</v>
      </c>
      <c r="BB25" s="4">
        <v>39947</v>
      </c>
      <c r="BC25" s="5">
        <f t="shared" si="1"/>
        <v>3.5837421759978012</v>
      </c>
      <c r="BD25" s="7">
        <f>'10yr T'!B596</f>
        <v>5.09</v>
      </c>
      <c r="BE25" s="7">
        <v>6.84</v>
      </c>
      <c r="BF25" s="11">
        <f t="shared" si="2"/>
        <v>6.8400000000000002E-2</v>
      </c>
      <c r="BG25" s="12">
        <f t="shared" si="3"/>
        <v>843.40084985717408</v>
      </c>
      <c r="BH25" s="12">
        <f t="shared" si="4"/>
        <v>1093.9304100901963</v>
      </c>
      <c r="BI25" s="12">
        <f t="shared" si="5"/>
        <v>13127.164921082356</v>
      </c>
      <c r="BJ25" s="10">
        <f t="shared" si="6"/>
        <v>0.32861453728896678</v>
      </c>
      <c r="BK25" s="15">
        <f t="shared" si="7"/>
        <v>43713.459187204251</v>
      </c>
      <c r="BL25" s="16">
        <f t="shared" si="8"/>
        <v>91.383753980497701</v>
      </c>
    </row>
    <row r="26" spans="1:64" x14ac:dyDescent="0.2">
      <c r="A26" s="1">
        <v>37257</v>
      </c>
      <c r="B26">
        <v>143007.37647805799</v>
      </c>
      <c r="C26">
        <v>125745.684425853</v>
      </c>
      <c r="D26">
        <v>240338.18468405001</v>
      </c>
      <c r="E26">
        <v>180778.109949695</v>
      </c>
      <c r="F26">
        <v>205593.22122784599</v>
      </c>
      <c r="G26">
        <v>162399.23499176899</v>
      </c>
      <c r="H26">
        <v>149316.84943622199</v>
      </c>
      <c r="I26">
        <v>191716.81434046099</v>
      </c>
      <c r="J26">
        <v>103134.471363378</v>
      </c>
      <c r="K26">
        <v>113270.398216974</v>
      </c>
      <c r="L26">
        <v>132220.05148918601</v>
      </c>
      <c r="M26">
        <v>79400.790941813393</v>
      </c>
      <c r="N26">
        <v>178035.75255822699</v>
      </c>
      <c r="O26">
        <v>108781.333422804</v>
      </c>
      <c r="P26">
        <v>137166.48280345899</v>
      </c>
      <c r="Q26">
        <v>253078.605040614</v>
      </c>
      <c r="R26">
        <v>170686.40335351499</v>
      </c>
      <c r="S26">
        <v>162358.27759509801</v>
      </c>
      <c r="T26">
        <v>211996.12710957701</v>
      </c>
      <c r="U26">
        <v>131736.09253928799</v>
      </c>
      <c r="V26">
        <v>218827.27270949099</v>
      </c>
      <c r="W26">
        <v>169588.937604376</v>
      </c>
      <c r="X26">
        <v>195381.37547510001</v>
      </c>
      <c r="Y26">
        <v>159000.27852796199</v>
      </c>
      <c r="Z26">
        <v>116617.522861776</v>
      </c>
      <c r="AA26">
        <v>169738.56002704299</v>
      </c>
      <c r="AB26">
        <v>97588.2653325672</v>
      </c>
      <c r="AC26">
        <v>114535.833273479</v>
      </c>
      <c r="AD26">
        <v>121980.053767932</v>
      </c>
      <c r="AE26">
        <v>139891.148541228</v>
      </c>
      <c r="AF26">
        <v>88656.457560529394</v>
      </c>
      <c r="AH26">
        <v>99278.822080779501</v>
      </c>
      <c r="AI26">
        <v>109498.642517523</v>
      </c>
      <c r="AJ26">
        <v>147290.36025162501</v>
      </c>
      <c r="AK26">
        <v>109383.609158944</v>
      </c>
      <c r="AL26">
        <v>134087.00376535801</v>
      </c>
      <c r="AO26">
        <v>105708.525360816</v>
      </c>
      <c r="AP26">
        <v>193151.82021653</v>
      </c>
      <c r="AQ26">
        <v>164566.588357837</v>
      </c>
      <c r="AR26">
        <v>129084.74479947001</v>
      </c>
      <c r="AT26">
        <v>108820.389651597</v>
      </c>
      <c r="AU26">
        <v>93101.295375352798</v>
      </c>
      <c r="AV26">
        <v>164087.86152171501</v>
      </c>
      <c r="AW26">
        <v>92901.886108351697</v>
      </c>
      <c r="AX26">
        <v>112519.537472474</v>
      </c>
      <c r="AY26">
        <v>93545.803058787307</v>
      </c>
      <c r="AZ26">
        <v>131734.36059466799</v>
      </c>
      <c r="BA26" s="4">
        <f t="shared" si="0"/>
        <v>143858.02591364254</v>
      </c>
      <c r="BB26" s="4">
        <v>40796.823931838699</v>
      </c>
      <c r="BC26" s="5">
        <f t="shared" si="1"/>
        <v>3.526206504555192</v>
      </c>
      <c r="BD26" s="7">
        <f>'10yr T'!B597</f>
        <v>5.04</v>
      </c>
      <c r="BE26" s="7">
        <v>7.14</v>
      </c>
      <c r="BF26" s="11">
        <f t="shared" si="2"/>
        <v>7.1399999999999991E-2</v>
      </c>
      <c r="BG26" s="12">
        <f t="shared" si="3"/>
        <v>873.58956768447274</v>
      </c>
      <c r="BH26" s="12">
        <f t="shared" si="4"/>
        <v>1125.3411130333473</v>
      </c>
      <c r="BI26" s="12">
        <f t="shared" si="5"/>
        <v>13504.093356400168</v>
      </c>
      <c r="BJ26" s="10">
        <f t="shared" si="6"/>
        <v>0.33100844759293357</v>
      </c>
      <c r="BK26" s="15">
        <f t="shared" si="7"/>
        <v>44968.63087681256</v>
      </c>
      <c r="BL26" s="16">
        <f t="shared" si="8"/>
        <v>90.722850877087751</v>
      </c>
    </row>
    <row r="27" spans="1:64" x14ac:dyDescent="0.2">
      <c r="A27" s="1">
        <v>37288</v>
      </c>
      <c r="B27">
        <v>143952.20148365301</v>
      </c>
      <c r="C27">
        <v>126618.48065818701</v>
      </c>
      <c r="D27">
        <v>241833.60947864401</v>
      </c>
      <c r="E27">
        <v>182103.06780301101</v>
      </c>
      <c r="F27">
        <v>207391.112490692</v>
      </c>
      <c r="G27">
        <v>162894.949810483</v>
      </c>
      <c r="H27">
        <v>149800.99843557199</v>
      </c>
      <c r="I27">
        <v>192424.629350506</v>
      </c>
      <c r="J27">
        <v>103121.234241796</v>
      </c>
      <c r="K27">
        <v>113355.257860272</v>
      </c>
      <c r="L27">
        <v>132773.52236303699</v>
      </c>
      <c r="M27">
        <v>79604.427482675004</v>
      </c>
      <c r="N27">
        <v>177955.078165866</v>
      </c>
      <c r="O27">
        <v>109256.555288724</v>
      </c>
      <c r="P27">
        <v>137353.26593111301</v>
      </c>
      <c r="Q27">
        <v>255145.862248794</v>
      </c>
      <c r="R27">
        <v>171442.50318301001</v>
      </c>
      <c r="S27">
        <v>164041.02528596501</v>
      </c>
      <c r="T27">
        <v>212416.11855644701</v>
      </c>
      <c r="U27">
        <v>132235.54113156599</v>
      </c>
      <c r="V27">
        <v>219841.12823847399</v>
      </c>
      <c r="W27">
        <v>170762.536063584</v>
      </c>
      <c r="X27">
        <v>197485.023673182</v>
      </c>
      <c r="Y27">
        <v>160026.152948912</v>
      </c>
      <c r="Z27">
        <v>116794.68970965099</v>
      </c>
      <c r="AA27">
        <v>171403.25331759299</v>
      </c>
      <c r="AB27">
        <v>97913.760279500697</v>
      </c>
      <c r="AC27">
        <v>114765.867921276</v>
      </c>
      <c r="AD27">
        <v>122129.76372970799</v>
      </c>
      <c r="AE27">
        <v>140364.165480197</v>
      </c>
      <c r="AF27">
        <v>88923.354237671301</v>
      </c>
      <c r="AH27">
        <v>99464.697908252201</v>
      </c>
      <c r="AI27">
        <v>110094.39477107199</v>
      </c>
      <c r="AJ27">
        <v>147954.19091439899</v>
      </c>
      <c r="AK27">
        <v>109849.201473287</v>
      </c>
      <c r="AL27">
        <v>135155.42496673501</v>
      </c>
      <c r="AO27">
        <v>105863.56605408</v>
      </c>
      <c r="AP27">
        <v>194253.18649995601</v>
      </c>
      <c r="AQ27">
        <v>165483.99566536301</v>
      </c>
      <c r="AR27">
        <v>129337.94424790901</v>
      </c>
      <c r="AT27">
        <v>109105.957263788</v>
      </c>
      <c r="AU27">
        <v>93146.272363315496</v>
      </c>
      <c r="AV27">
        <v>164697.517028676</v>
      </c>
      <c r="AW27">
        <v>93044.524155548701</v>
      </c>
      <c r="AX27">
        <v>112836.047738326</v>
      </c>
      <c r="AY27">
        <v>93751.553397013893</v>
      </c>
      <c r="AZ27">
        <v>133051.34723092301</v>
      </c>
      <c r="BA27" s="4">
        <f t="shared" si="0"/>
        <v>144536.57358571078</v>
      </c>
      <c r="BB27" s="4">
        <v>40796.823931838699</v>
      </c>
      <c r="BC27" s="5">
        <f t="shared" si="1"/>
        <v>3.5428388696922899</v>
      </c>
      <c r="BD27" s="7">
        <f>'10yr T'!B598</f>
        <v>4.91</v>
      </c>
      <c r="BE27" s="7">
        <v>7.02</v>
      </c>
      <c r="BF27" s="11">
        <f t="shared" si="2"/>
        <v>7.0199999999999999E-2</v>
      </c>
      <c r="BG27" s="12">
        <f t="shared" si="3"/>
        <v>867.19285695822555</v>
      </c>
      <c r="BH27" s="12">
        <f t="shared" si="4"/>
        <v>1120.1318607332194</v>
      </c>
      <c r="BI27" s="12">
        <f t="shared" si="5"/>
        <v>13441.582328798631</v>
      </c>
      <c r="BJ27" s="10">
        <f t="shared" si="6"/>
        <v>0.32947619528559768</v>
      </c>
      <c r="BK27" s="15">
        <f t="shared" si="7"/>
        <v>44760.469154899445</v>
      </c>
      <c r="BL27" s="16">
        <f t="shared" si="8"/>
        <v>91.14476390016371</v>
      </c>
    </row>
    <row r="28" spans="1:64" x14ac:dyDescent="0.2">
      <c r="A28" s="1">
        <v>37316</v>
      </c>
      <c r="B28">
        <v>144943.27803870701</v>
      </c>
      <c r="C28">
        <v>127471.816819714</v>
      </c>
      <c r="D28">
        <v>243583.96647807999</v>
      </c>
      <c r="E28">
        <v>183226.757743964</v>
      </c>
      <c r="F28">
        <v>209228.043522755</v>
      </c>
      <c r="G28">
        <v>163379.99880619801</v>
      </c>
      <c r="H28">
        <v>150326.81317282701</v>
      </c>
      <c r="I28">
        <v>193046.55685785401</v>
      </c>
      <c r="J28">
        <v>102951.219507612</v>
      </c>
      <c r="K28">
        <v>113567.90408340401</v>
      </c>
      <c r="L28">
        <v>133278.246978974</v>
      </c>
      <c r="M28">
        <v>79893.040215147499</v>
      </c>
      <c r="N28">
        <v>178005.58542585999</v>
      </c>
      <c r="O28">
        <v>109752.044661597</v>
      </c>
      <c r="P28">
        <v>137530.99031942699</v>
      </c>
      <c r="Q28">
        <v>257251.680695847</v>
      </c>
      <c r="R28">
        <v>172274.482682053</v>
      </c>
      <c r="S28">
        <v>165687.06911875599</v>
      </c>
      <c r="T28">
        <v>213017.040656003</v>
      </c>
      <c r="U28">
        <v>132674.90523589999</v>
      </c>
      <c r="V28">
        <v>221003.06020647899</v>
      </c>
      <c r="W28">
        <v>171940.84065364499</v>
      </c>
      <c r="X28">
        <v>199438.73234838701</v>
      </c>
      <c r="Y28">
        <v>160972.146603281</v>
      </c>
      <c r="Z28">
        <v>116978.180140087</v>
      </c>
      <c r="AA28">
        <v>172881.12109900301</v>
      </c>
      <c r="AB28">
        <v>98205.648412799099</v>
      </c>
      <c r="AC28">
        <v>114986.916175197</v>
      </c>
      <c r="AD28">
        <v>122259.84218208501</v>
      </c>
      <c r="AE28">
        <v>140794.06598772801</v>
      </c>
      <c r="AF28">
        <v>89175.752946054199</v>
      </c>
      <c r="AH28">
        <v>99559.073631485895</v>
      </c>
      <c r="AI28">
        <v>110607.81050576</v>
      </c>
      <c r="AJ28">
        <v>148760.724938295</v>
      </c>
      <c r="AK28">
        <v>110219.065020233</v>
      </c>
      <c r="AL28">
        <v>136257.42664630499</v>
      </c>
      <c r="AO28">
        <v>105994.14783189799</v>
      </c>
      <c r="AP28">
        <v>195523.955425672</v>
      </c>
      <c r="AQ28">
        <v>166463.01005660099</v>
      </c>
      <c r="AR28">
        <v>129532.24093575</v>
      </c>
      <c r="AT28">
        <v>109461.075647109</v>
      </c>
      <c r="AU28">
        <v>93185.378724844399</v>
      </c>
      <c r="AV28">
        <v>165205.46846003999</v>
      </c>
      <c r="AW28">
        <v>93224.889166283698</v>
      </c>
      <c r="AX28">
        <v>113204.093251866</v>
      </c>
      <c r="AY28">
        <v>93944.656497011703</v>
      </c>
      <c r="AZ28">
        <v>134443.778335248</v>
      </c>
      <c r="BA28" s="4">
        <f t="shared" si="0"/>
        <v>145219.45835850702</v>
      </c>
      <c r="BB28" s="4">
        <v>40796.823931838699</v>
      </c>
      <c r="BC28" s="5">
        <f t="shared" si="1"/>
        <v>3.5595775445934827</v>
      </c>
      <c r="BD28" s="7">
        <f>'10yr T'!B599</f>
        <v>5.28</v>
      </c>
      <c r="BE28" s="7">
        <v>6.8</v>
      </c>
      <c r="BF28" s="11">
        <f t="shared" si="2"/>
        <v>6.8000000000000005E-2</v>
      </c>
      <c r="BG28" s="12">
        <f t="shared" si="3"/>
        <v>852.05000444018572</v>
      </c>
      <c r="BH28" s="12">
        <f t="shared" si="4"/>
        <v>1106.184056567573</v>
      </c>
      <c r="BI28" s="12">
        <f t="shared" si="5"/>
        <v>13274.208678810875</v>
      </c>
      <c r="BJ28" s="10">
        <f t="shared" si="6"/>
        <v>0.32537358057550664</v>
      </c>
      <c r="BK28" s="15">
        <f t="shared" si="7"/>
        <v>44203.114900440218</v>
      </c>
      <c r="BL28" s="16">
        <f t="shared" si="8"/>
        <v>92.29400241074957</v>
      </c>
    </row>
    <row r="29" spans="1:64" x14ac:dyDescent="0.2">
      <c r="A29" s="1">
        <v>37347</v>
      </c>
      <c r="B29">
        <v>146063.27319313001</v>
      </c>
      <c r="C29">
        <v>128431.977615058</v>
      </c>
      <c r="D29">
        <v>245945.81297567199</v>
      </c>
      <c r="E29">
        <v>184334.45763515099</v>
      </c>
      <c r="F29">
        <v>211079.09313061801</v>
      </c>
      <c r="G29">
        <v>163882.15717699</v>
      </c>
      <c r="H29">
        <v>150910.87042266101</v>
      </c>
      <c r="I29">
        <v>193615.65367209099</v>
      </c>
      <c r="J29">
        <v>102803.82472490599</v>
      </c>
      <c r="K29">
        <v>113941.852869027</v>
      </c>
      <c r="L29">
        <v>133761.630679769</v>
      </c>
      <c r="M29">
        <v>80141.214897239101</v>
      </c>
      <c r="N29">
        <v>178132.79453931999</v>
      </c>
      <c r="O29">
        <v>110297.29796667201</v>
      </c>
      <c r="P29">
        <v>137647.90839103999</v>
      </c>
      <c r="Q29">
        <v>259493.12888545499</v>
      </c>
      <c r="R29">
        <v>173222.792089322</v>
      </c>
      <c r="S29">
        <v>167576.526510978</v>
      </c>
      <c r="T29">
        <v>213797.050978168</v>
      </c>
      <c r="U29">
        <v>132996.863522178</v>
      </c>
      <c r="V29">
        <v>222492.68972651</v>
      </c>
      <c r="W29">
        <v>173264.21429273899</v>
      </c>
      <c r="X29">
        <v>201706.933230244</v>
      </c>
      <c r="Y29">
        <v>161873.30929617499</v>
      </c>
      <c r="Z29">
        <v>117144.16571941</v>
      </c>
      <c r="AA29">
        <v>174449.51225049901</v>
      </c>
      <c r="AB29">
        <v>98477.624785591397</v>
      </c>
      <c r="AC29">
        <v>115210.37505970401</v>
      </c>
      <c r="AD29">
        <v>122380.88981331199</v>
      </c>
      <c r="AE29">
        <v>141252.99189072201</v>
      </c>
      <c r="AF29">
        <v>89443.238047178194</v>
      </c>
      <c r="AG29">
        <v>132224.98779380799</v>
      </c>
      <c r="AH29">
        <v>99813.158493894996</v>
      </c>
      <c r="AI29">
        <v>111097.409944051</v>
      </c>
      <c r="AJ29">
        <v>149513.761808999</v>
      </c>
      <c r="AK29">
        <v>110473.57113109301</v>
      </c>
      <c r="AL29">
        <v>137318.93401104599</v>
      </c>
      <c r="AM29">
        <v>145535.00959744601</v>
      </c>
      <c r="AO29">
        <v>106142.003653837</v>
      </c>
      <c r="AP29">
        <v>197023.76213067901</v>
      </c>
      <c r="AQ29">
        <v>167489.538535097</v>
      </c>
      <c r="AR29">
        <v>129743.10763996</v>
      </c>
      <c r="AT29">
        <v>109750.625138216</v>
      </c>
      <c r="AU29">
        <v>93145.114894257902</v>
      </c>
      <c r="AV29">
        <v>166039.19194936001</v>
      </c>
      <c r="AW29">
        <v>93434.363143014503</v>
      </c>
      <c r="AX29">
        <v>113637.62611810501</v>
      </c>
      <c r="AY29">
        <v>94142.782977508003</v>
      </c>
      <c r="AZ29">
        <v>135876.170880672</v>
      </c>
      <c r="BA29" s="4">
        <f t="shared" si="0"/>
        <v>145677.00501690968</v>
      </c>
      <c r="BB29" s="4">
        <v>40796.823931838699</v>
      </c>
      <c r="BC29" s="5">
        <f t="shared" si="1"/>
        <v>3.5707927965250326</v>
      </c>
      <c r="BD29" s="7">
        <f>'10yr T'!B600</f>
        <v>5.21</v>
      </c>
      <c r="BE29" s="7">
        <v>7.13</v>
      </c>
      <c r="BF29" s="11">
        <f t="shared" si="2"/>
        <v>7.1300000000000002E-2</v>
      </c>
      <c r="BG29" s="12">
        <f t="shared" si="3"/>
        <v>883.75018149127573</v>
      </c>
      <c r="BH29" s="12">
        <f t="shared" si="4"/>
        <v>1138.6849402708676</v>
      </c>
      <c r="BI29" s="12">
        <f t="shared" si="5"/>
        <v>13664.219283250412</v>
      </c>
      <c r="BJ29" s="10">
        <f t="shared" si="6"/>
        <v>0.33493340820059692</v>
      </c>
      <c r="BK29" s="15">
        <f t="shared" si="7"/>
        <v>45501.850213223872</v>
      </c>
      <c r="BL29" s="16">
        <f t="shared" si="8"/>
        <v>89.65970337615461</v>
      </c>
    </row>
    <row r="30" spans="1:64" x14ac:dyDescent="0.2">
      <c r="A30" s="1">
        <v>37377</v>
      </c>
      <c r="B30">
        <v>147216.69150803299</v>
      </c>
      <c r="C30">
        <v>129485.463987689</v>
      </c>
      <c r="D30">
        <v>248703.54444065801</v>
      </c>
      <c r="E30">
        <v>185515.27345727099</v>
      </c>
      <c r="F30">
        <v>212999.21073102599</v>
      </c>
      <c r="G30">
        <v>164518.416347438</v>
      </c>
      <c r="H30">
        <v>151503.651035769</v>
      </c>
      <c r="I30">
        <v>194114.23781895399</v>
      </c>
      <c r="J30">
        <v>102839.210585986</v>
      </c>
      <c r="K30">
        <v>114382.40846511901</v>
      </c>
      <c r="L30">
        <v>134271.75075280399</v>
      </c>
      <c r="M30">
        <v>80352.659283426299</v>
      </c>
      <c r="N30">
        <v>178243.81768960899</v>
      </c>
      <c r="O30">
        <v>110893.08206823601</v>
      </c>
      <c r="P30">
        <v>137829.400774093</v>
      </c>
      <c r="Q30">
        <v>261913.17042358799</v>
      </c>
      <c r="R30">
        <v>174292.29926881701</v>
      </c>
      <c r="S30">
        <v>169776.49446160399</v>
      </c>
      <c r="T30">
        <v>214678.44808859</v>
      </c>
      <c r="U30">
        <v>133325.60227327401</v>
      </c>
      <c r="V30">
        <v>223809.066453045</v>
      </c>
      <c r="W30">
        <v>174920.37448671</v>
      </c>
      <c r="X30">
        <v>204260.17378643199</v>
      </c>
      <c r="Y30">
        <v>163041.20406721099</v>
      </c>
      <c r="Z30">
        <v>117329.416376646</v>
      </c>
      <c r="AA30">
        <v>175953.322250155</v>
      </c>
      <c r="AB30">
        <v>98489.876810041998</v>
      </c>
      <c r="AC30">
        <v>115475.020056553</v>
      </c>
      <c r="AD30">
        <v>122594.567671721</v>
      </c>
      <c r="AE30">
        <v>141721.144326095</v>
      </c>
      <c r="AF30">
        <v>89678.126298340794</v>
      </c>
      <c r="AG30">
        <v>132449.55161919899</v>
      </c>
      <c r="AH30">
        <v>100196.143488877</v>
      </c>
      <c r="AI30">
        <v>111609.29810046899</v>
      </c>
      <c r="AJ30">
        <v>150312.31142510401</v>
      </c>
      <c r="AK30">
        <v>110577.102077328</v>
      </c>
      <c r="AL30">
        <v>138314.001195533</v>
      </c>
      <c r="AM30">
        <v>144241.403136295</v>
      </c>
      <c r="AO30">
        <v>106330.225537525</v>
      </c>
      <c r="AP30">
        <v>198796.98667297899</v>
      </c>
      <c r="AQ30">
        <v>168505.49323220199</v>
      </c>
      <c r="AR30">
        <v>129977.26513624701</v>
      </c>
      <c r="AT30">
        <v>110153.154619689</v>
      </c>
      <c r="AU30">
        <v>93250.190448693</v>
      </c>
      <c r="AV30">
        <v>166787.611766032</v>
      </c>
      <c r="AW30">
        <v>93705.491650749202</v>
      </c>
      <c r="AX30">
        <v>114434.581481995</v>
      </c>
      <c r="AY30">
        <v>94326.256389321803</v>
      </c>
      <c r="AZ30">
        <v>137240.437789132</v>
      </c>
      <c r="BA30" s="4">
        <f t="shared" si="0"/>
        <v>146435.40064923069</v>
      </c>
      <c r="BB30" s="4">
        <v>40796.823931838699</v>
      </c>
      <c r="BC30" s="5">
        <f t="shared" si="1"/>
        <v>3.5893823718701157</v>
      </c>
      <c r="BD30" s="7">
        <f>'10yr T'!B601</f>
        <v>5.16</v>
      </c>
      <c r="BE30" s="7">
        <v>6.78</v>
      </c>
      <c r="BF30" s="11">
        <f t="shared" si="2"/>
        <v>6.7799999999999999E-2</v>
      </c>
      <c r="BG30" s="12">
        <f t="shared" si="3"/>
        <v>857.4293012705599</v>
      </c>
      <c r="BH30" s="12">
        <f t="shared" si="4"/>
        <v>1113.6912524067136</v>
      </c>
      <c r="BI30" s="12">
        <f t="shared" si="5"/>
        <v>13364.295028880562</v>
      </c>
      <c r="BJ30" s="10">
        <f t="shared" si="6"/>
        <v>0.32758175124634603</v>
      </c>
      <c r="BK30" s="15">
        <f t="shared" si="7"/>
        <v>44503.102446172277</v>
      </c>
      <c r="BL30" s="16">
        <f t="shared" si="8"/>
        <v>91.671864857475001</v>
      </c>
    </row>
    <row r="31" spans="1:64" x14ac:dyDescent="0.2">
      <c r="A31" s="1">
        <v>37408</v>
      </c>
      <c r="B31">
        <v>148490.687913976</v>
      </c>
      <c r="C31">
        <v>130586.93887116799</v>
      </c>
      <c r="D31">
        <v>251763.262118521</v>
      </c>
      <c r="E31">
        <v>186886.38406018401</v>
      </c>
      <c r="F31">
        <v>215155.07767918101</v>
      </c>
      <c r="G31">
        <v>165278.57185359101</v>
      </c>
      <c r="H31">
        <v>152170.23546455801</v>
      </c>
      <c r="I31">
        <v>194560.43525731401</v>
      </c>
      <c r="J31">
        <v>103101.534591185</v>
      </c>
      <c r="K31">
        <v>114875.99119832199</v>
      </c>
      <c r="L31">
        <v>134826.07877614099</v>
      </c>
      <c r="M31">
        <v>80555.634096456604</v>
      </c>
      <c r="N31">
        <v>178342.23150293701</v>
      </c>
      <c r="O31">
        <v>111549.054204624</v>
      </c>
      <c r="P31">
        <v>138019.77033403399</v>
      </c>
      <c r="Q31">
        <v>264428.96928902197</v>
      </c>
      <c r="R31">
        <v>175194.17512150799</v>
      </c>
      <c r="S31">
        <v>172215.879208445</v>
      </c>
      <c r="T31">
        <v>215424.931205253</v>
      </c>
      <c r="U31">
        <v>133689.33501620201</v>
      </c>
      <c r="V31">
        <v>225259.89544600301</v>
      </c>
      <c r="W31">
        <v>176818.73836814499</v>
      </c>
      <c r="X31">
        <v>207097.126414169</v>
      </c>
      <c r="Y31">
        <v>164239.113809231</v>
      </c>
      <c r="Z31">
        <v>117541.56559200201</v>
      </c>
      <c r="AA31">
        <v>177635.18274138399</v>
      </c>
      <c r="AB31">
        <v>98421.310235152501</v>
      </c>
      <c r="AC31">
        <v>115771.302628315</v>
      </c>
      <c r="AD31">
        <v>122823.170722536</v>
      </c>
      <c r="AE31">
        <v>142200.65580276601</v>
      </c>
      <c r="AF31">
        <v>89918.196234307703</v>
      </c>
      <c r="AG31">
        <v>132549.02299979501</v>
      </c>
      <c r="AH31">
        <v>100695.452626557</v>
      </c>
      <c r="AI31">
        <v>112199.511313686</v>
      </c>
      <c r="AJ31">
        <v>151099.91750213699</v>
      </c>
      <c r="AK31">
        <v>110929.49995395201</v>
      </c>
      <c r="AL31">
        <v>139286.346009884</v>
      </c>
      <c r="AM31">
        <v>143651.947024422</v>
      </c>
      <c r="AO31">
        <v>106564.449598263</v>
      </c>
      <c r="AP31">
        <v>200819.84141818801</v>
      </c>
      <c r="AQ31">
        <v>169587.52727482599</v>
      </c>
      <c r="AR31">
        <v>130323.182456631</v>
      </c>
      <c r="AT31">
        <v>110472.571913252</v>
      </c>
      <c r="AU31">
        <v>93428.9641378909</v>
      </c>
      <c r="AV31">
        <v>167391.27665538399</v>
      </c>
      <c r="AW31">
        <v>94029.283030954</v>
      </c>
      <c r="AX31">
        <v>115189.483987295</v>
      </c>
      <c r="AY31">
        <v>94530.422573301097</v>
      </c>
      <c r="AZ31">
        <v>138661.23303782201</v>
      </c>
      <c r="BA31" s="4">
        <f t="shared" si="0"/>
        <v>147270.43610756888</v>
      </c>
      <c r="BB31" s="4">
        <v>40796.823931838699</v>
      </c>
      <c r="BC31" s="5">
        <f t="shared" si="1"/>
        <v>3.6098505205606441</v>
      </c>
      <c r="BD31" s="7">
        <f>'10yr T'!B602</f>
        <v>4.93</v>
      </c>
      <c r="BE31" s="7">
        <v>6.71</v>
      </c>
      <c r="BF31" s="11">
        <f t="shared" si="2"/>
        <v>6.7099999999999993E-2</v>
      </c>
      <c r="BG31" s="12">
        <f t="shared" si="3"/>
        <v>856.15270077693981</v>
      </c>
      <c r="BH31" s="12">
        <f t="shared" si="4"/>
        <v>1113.8759639651853</v>
      </c>
      <c r="BI31" s="12">
        <f t="shared" si="5"/>
        <v>13366.511567582224</v>
      </c>
      <c r="BJ31" s="10">
        <f t="shared" si="6"/>
        <v>0.32763608240470693</v>
      </c>
      <c r="BK31" s="15">
        <f t="shared" si="7"/>
        <v>44510.483520048809</v>
      </c>
      <c r="BL31" s="16">
        <f t="shared" si="8"/>
        <v>91.656663117269062</v>
      </c>
    </row>
    <row r="32" spans="1:64" x14ac:dyDescent="0.2">
      <c r="A32" s="1">
        <v>37438</v>
      </c>
      <c r="B32">
        <v>149842.736732941</v>
      </c>
      <c r="C32">
        <v>131708.34400769501</v>
      </c>
      <c r="D32">
        <v>255303.01123394599</v>
      </c>
      <c r="E32">
        <v>188359.19839636999</v>
      </c>
      <c r="F32">
        <v>217576.03429987701</v>
      </c>
      <c r="G32">
        <v>166110.394724046</v>
      </c>
      <c r="H32">
        <v>152891.50371513001</v>
      </c>
      <c r="I32">
        <v>195126.71534596599</v>
      </c>
      <c r="J32">
        <v>103458.681531479</v>
      </c>
      <c r="K32">
        <v>115377.71269263201</v>
      </c>
      <c r="L32">
        <v>135407.78203882099</v>
      </c>
      <c r="M32">
        <v>80806.391751679897</v>
      </c>
      <c r="N32">
        <v>178437.971127528</v>
      </c>
      <c r="O32">
        <v>112283.19489273601</v>
      </c>
      <c r="P32">
        <v>138279.61979033399</v>
      </c>
      <c r="Q32">
        <v>267274.51440274197</v>
      </c>
      <c r="R32">
        <v>176018.24054768501</v>
      </c>
      <c r="S32">
        <v>174946.68988926799</v>
      </c>
      <c r="T32">
        <v>216149.78231297599</v>
      </c>
      <c r="U32">
        <v>134042.45686555901</v>
      </c>
      <c r="V32">
        <v>227031.22180979999</v>
      </c>
      <c r="W32">
        <v>178928.47526889</v>
      </c>
      <c r="X32">
        <v>209871.28987281601</v>
      </c>
      <c r="Y32">
        <v>165543.90045005499</v>
      </c>
      <c r="Z32">
        <v>117790.09755604</v>
      </c>
      <c r="AA32">
        <v>179331.372390442</v>
      </c>
      <c r="AB32">
        <v>98324.3528984898</v>
      </c>
      <c r="AC32">
        <v>116117.329601062</v>
      </c>
      <c r="AD32">
        <v>123149.374411593</v>
      </c>
      <c r="AE32">
        <v>142653.12258452599</v>
      </c>
      <c r="AF32">
        <v>90174.7753305277</v>
      </c>
      <c r="AG32">
        <v>132890.76197758701</v>
      </c>
      <c r="AH32">
        <v>101142.530885933</v>
      </c>
      <c r="AI32">
        <v>112840.208942913</v>
      </c>
      <c r="AJ32">
        <v>152046.910834963</v>
      </c>
      <c r="AK32">
        <v>111352.425748629</v>
      </c>
      <c r="AL32">
        <v>140163.13045555499</v>
      </c>
      <c r="AM32">
        <v>142751.62563135801</v>
      </c>
      <c r="AO32">
        <v>106836.70555158499</v>
      </c>
      <c r="AP32">
        <v>202974.06333166</v>
      </c>
      <c r="AQ32">
        <v>170697.62713190101</v>
      </c>
      <c r="AR32">
        <v>130673.38177270901</v>
      </c>
      <c r="AT32">
        <v>110824.165777263</v>
      </c>
      <c r="AU32">
        <v>93740.725415245804</v>
      </c>
      <c r="AV32">
        <v>167934.035650484</v>
      </c>
      <c r="AW32">
        <v>94405.035564784004</v>
      </c>
      <c r="AX32">
        <v>115985.18807658899</v>
      </c>
      <c r="AY32">
        <v>94784.363216749305</v>
      </c>
      <c r="AZ32">
        <v>140091.79183846799</v>
      </c>
      <c r="BA32" s="4">
        <f t="shared" si="0"/>
        <v>148172.46869955162</v>
      </c>
      <c r="BB32" s="4">
        <v>40796.823931838699</v>
      </c>
      <c r="BC32" s="5">
        <f t="shared" si="1"/>
        <v>3.631960883697976</v>
      </c>
      <c r="BD32" s="7">
        <f>'10yr T'!B603</f>
        <v>4.6500000000000004</v>
      </c>
      <c r="BE32" s="7">
        <v>6.57</v>
      </c>
      <c r="BF32" s="11">
        <f t="shared" si="2"/>
        <v>6.5700000000000008E-2</v>
      </c>
      <c r="BG32" s="12">
        <f t="shared" si="3"/>
        <v>849.0441419731718</v>
      </c>
      <c r="BH32" s="12">
        <f t="shared" si="4"/>
        <v>1108.3459621973871</v>
      </c>
      <c r="BI32" s="12">
        <f t="shared" si="5"/>
        <v>13300.151546368645</v>
      </c>
      <c r="BJ32" s="10">
        <f t="shared" si="6"/>
        <v>0.32600948467434315</v>
      </c>
      <c r="BK32" s="15">
        <f t="shared" si="7"/>
        <v>44289.504649407587</v>
      </c>
      <c r="BL32" s="16">
        <f t="shared" si="8"/>
        <v>92.113976561226664</v>
      </c>
    </row>
    <row r="33" spans="1:64" x14ac:dyDescent="0.2">
      <c r="A33" s="1">
        <v>37469</v>
      </c>
      <c r="B33">
        <v>151284.81063466999</v>
      </c>
      <c r="C33">
        <v>132906.79702994999</v>
      </c>
      <c r="D33">
        <v>259113.44830155501</v>
      </c>
      <c r="E33">
        <v>190003.76765102299</v>
      </c>
      <c r="F33">
        <v>220531.32396810001</v>
      </c>
      <c r="G33">
        <v>166801.93610694399</v>
      </c>
      <c r="H33">
        <v>153712.099839809</v>
      </c>
      <c r="I33">
        <v>195806.877513816</v>
      </c>
      <c r="J33">
        <v>103645.173921386</v>
      </c>
      <c r="K33">
        <v>115907.909096583</v>
      </c>
      <c r="L33">
        <v>136059.07188050501</v>
      </c>
      <c r="M33">
        <v>81098.141456576806</v>
      </c>
      <c r="N33">
        <v>178465.72059008299</v>
      </c>
      <c r="O33">
        <v>113111.771028635</v>
      </c>
      <c r="P33">
        <v>138537.54595206599</v>
      </c>
      <c r="Q33">
        <v>270294.445569898</v>
      </c>
      <c r="R33">
        <v>176784.76602122601</v>
      </c>
      <c r="S33">
        <v>178171.64378186999</v>
      </c>
      <c r="T33">
        <v>216662.396316067</v>
      </c>
      <c r="U33">
        <v>134440.50518422699</v>
      </c>
      <c r="V33">
        <v>229318.52658522999</v>
      </c>
      <c r="W33">
        <v>181091.94900659201</v>
      </c>
      <c r="X33">
        <v>212494.86369666201</v>
      </c>
      <c r="Y33">
        <v>166726.873350715</v>
      </c>
      <c r="Z33">
        <v>118017.92419434599</v>
      </c>
      <c r="AA33">
        <v>181291.05761638199</v>
      </c>
      <c r="AB33">
        <v>98304.210126211299</v>
      </c>
      <c r="AC33">
        <v>116478.30148753599</v>
      </c>
      <c r="AD33">
        <v>123464.553515536</v>
      </c>
      <c r="AE33">
        <v>143088.566009895</v>
      </c>
      <c r="AF33">
        <v>90447.019699999597</v>
      </c>
      <c r="AG33">
        <v>133263.36237814699</v>
      </c>
      <c r="AH33">
        <v>101534.705846382</v>
      </c>
      <c r="AI33">
        <v>113430.23225404401</v>
      </c>
      <c r="AJ33">
        <v>153251.942131733</v>
      </c>
      <c r="AK33">
        <v>111742.947813263</v>
      </c>
      <c r="AL33">
        <v>140973.46016257201</v>
      </c>
      <c r="AM33">
        <v>142833.418287159</v>
      </c>
      <c r="AO33">
        <v>107081.46548572399</v>
      </c>
      <c r="AP33">
        <v>205075.48619767299</v>
      </c>
      <c r="AQ33">
        <v>171897.60442913999</v>
      </c>
      <c r="AR33">
        <v>130998.138031632</v>
      </c>
      <c r="AT33">
        <v>111126.250208952</v>
      </c>
      <c r="AU33">
        <v>94022.791464258698</v>
      </c>
      <c r="AV33">
        <v>168497.32658785299</v>
      </c>
      <c r="AW33">
        <v>94733.692648710494</v>
      </c>
      <c r="AX33">
        <v>116134.285274458</v>
      </c>
      <c r="AY33">
        <v>95063.674048446002</v>
      </c>
      <c r="AZ33">
        <v>141441.92596893001</v>
      </c>
      <c r="BA33" s="4">
        <f t="shared" si="0"/>
        <v>149125.8511500647</v>
      </c>
      <c r="BB33" s="4">
        <v>40796.823931838699</v>
      </c>
      <c r="BC33" s="5">
        <f t="shared" si="1"/>
        <v>3.6553299197804403</v>
      </c>
      <c r="BD33" s="7">
        <f>'10yr T'!B604</f>
        <v>4.26</v>
      </c>
      <c r="BE33" s="7">
        <v>6.43</v>
      </c>
      <c r="BF33" s="11">
        <f t="shared" si="2"/>
        <v>6.4299999999999996E-2</v>
      </c>
      <c r="BG33" s="12">
        <f t="shared" si="3"/>
        <v>842.15001156519008</v>
      </c>
      <c r="BH33" s="12">
        <f t="shared" si="4"/>
        <v>1103.1202510778032</v>
      </c>
      <c r="BI33" s="12">
        <f t="shared" si="5"/>
        <v>13237.44301293364</v>
      </c>
      <c r="BJ33" s="10">
        <f t="shared" si="6"/>
        <v>0.32447239116089283</v>
      </c>
      <c r="BK33" s="15">
        <f t="shared" si="7"/>
        <v>44080.685233069016</v>
      </c>
      <c r="BL33" s="16">
        <f t="shared" si="8"/>
        <v>92.550339714849102</v>
      </c>
    </row>
    <row r="34" spans="1:64" x14ac:dyDescent="0.2">
      <c r="A34" s="1">
        <v>37500</v>
      </c>
      <c r="B34">
        <v>152726.706564447</v>
      </c>
      <c r="C34">
        <v>134092.46827846699</v>
      </c>
      <c r="D34">
        <v>262963.10882007401</v>
      </c>
      <c r="E34">
        <v>191698.20274331301</v>
      </c>
      <c r="F34">
        <v>223814.56655955099</v>
      </c>
      <c r="G34">
        <v>167402.352483291</v>
      </c>
      <c r="H34">
        <v>154421.05133797301</v>
      </c>
      <c r="I34">
        <v>196482.90411780801</v>
      </c>
      <c r="J34">
        <v>103680.569691889</v>
      </c>
      <c r="K34">
        <v>116375.19485349199</v>
      </c>
      <c r="L34">
        <v>136730.85724329299</v>
      </c>
      <c r="M34">
        <v>81389.3919056304</v>
      </c>
      <c r="N34">
        <v>178341.701608845</v>
      </c>
      <c r="O34">
        <v>113971.614822634</v>
      </c>
      <c r="P34">
        <v>138797.81442944199</v>
      </c>
      <c r="Q34">
        <v>273623.72228018701</v>
      </c>
      <c r="R34">
        <v>177496.068058406</v>
      </c>
      <c r="S34">
        <v>182001.78185083199</v>
      </c>
      <c r="T34">
        <v>217196.81208122801</v>
      </c>
      <c r="U34">
        <v>134819.322134527</v>
      </c>
      <c r="V34">
        <v>232078.63097132201</v>
      </c>
      <c r="W34">
        <v>183208.227805765</v>
      </c>
      <c r="X34">
        <v>215221.853208538</v>
      </c>
      <c r="Y34">
        <v>167956.34727630101</v>
      </c>
      <c r="Z34">
        <v>118255.230007374</v>
      </c>
      <c r="AA34">
        <v>183375.293649926</v>
      </c>
      <c r="AB34">
        <v>98331.035677026593</v>
      </c>
      <c r="AC34">
        <v>116841.81873729501</v>
      </c>
      <c r="AD34">
        <v>123779.016987308</v>
      </c>
      <c r="AE34">
        <v>143534.28870697299</v>
      </c>
      <c r="AF34">
        <v>90741.852308785703</v>
      </c>
      <c r="AG34">
        <v>133706.73221701701</v>
      </c>
      <c r="AH34">
        <v>101839.232104151</v>
      </c>
      <c r="AI34">
        <v>114031.03371350899</v>
      </c>
      <c r="AJ34">
        <v>154584.71623842401</v>
      </c>
      <c r="AK34">
        <v>112238.32685736701</v>
      </c>
      <c r="AL34">
        <v>141678.515529984</v>
      </c>
      <c r="AM34">
        <v>143414.174764091</v>
      </c>
      <c r="AO34">
        <v>107341.29760424999</v>
      </c>
      <c r="AP34">
        <v>206953.54872088399</v>
      </c>
      <c r="AQ34">
        <v>173025.46905680699</v>
      </c>
      <c r="AR34">
        <v>131310.23106581499</v>
      </c>
      <c r="AT34">
        <v>111454.334868644</v>
      </c>
      <c r="AU34">
        <v>94352.117020205493</v>
      </c>
      <c r="AV34">
        <v>169113.342036282</v>
      </c>
      <c r="AW34">
        <v>95070.584669165793</v>
      </c>
      <c r="AX34">
        <v>116246.091540615</v>
      </c>
      <c r="AY34">
        <v>95360.665923177206</v>
      </c>
      <c r="AZ34">
        <v>142734.73620409501</v>
      </c>
      <c r="BA34" s="4">
        <f t="shared" si="0"/>
        <v>150118.46851706994</v>
      </c>
      <c r="BB34" s="4">
        <v>40796.823931838699</v>
      </c>
      <c r="BC34" s="5">
        <f t="shared" si="1"/>
        <v>3.6796606708375239</v>
      </c>
      <c r="BD34" s="7">
        <f>'10yr T'!B605</f>
        <v>3.87</v>
      </c>
      <c r="BE34" s="7">
        <v>6.15</v>
      </c>
      <c r="BF34" s="11">
        <f t="shared" si="2"/>
        <v>6.1500000000000006E-2</v>
      </c>
      <c r="BG34" s="12">
        <f t="shared" si="3"/>
        <v>823.10758450981893</v>
      </c>
      <c r="BH34" s="12">
        <f t="shared" si="4"/>
        <v>1085.8149044146912</v>
      </c>
      <c r="BI34" s="12">
        <f t="shared" si="5"/>
        <v>13029.778852976295</v>
      </c>
      <c r="BJ34" s="10">
        <f t="shared" si="6"/>
        <v>0.31938218707284177</v>
      </c>
      <c r="BK34" s="15">
        <f t="shared" si="7"/>
        <v>43389.163580411063</v>
      </c>
      <c r="BL34" s="16">
        <f t="shared" si="8"/>
        <v>94.025375382569649</v>
      </c>
    </row>
    <row r="35" spans="1:64" x14ac:dyDescent="0.2">
      <c r="A35" s="1">
        <v>37530</v>
      </c>
      <c r="B35">
        <v>154125.73605474399</v>
      </c>
      <c r="C35">
        <v>135276.58471980301</v>
      </c>
      <c r="D35">
        <v>266616.33704694698</v>
      </c>
      <c r="E35">
        <v>193387.56725116199</v>
      </c>
      <c r="F35">
        <v>227267.67321111201</v>
      </c>
      <c r="G35">
        <v>167962.44340165201</v>
      </c>
      <c r="H35">
        <v>155132.796664564</v>
      </c>
      <c r="I35">
        <v>197144.28610293599</v>
      </c>
      <c r="J35">
        <v>103826.05895203901</v>
      </c>
      <c r="K35">
        <v>116776.200187455</v>
      </c>
      <c r="L35">
        <v>137479.24781632199</v>
      </c>
      <c r="M35">
        <v>81765.614972997602</v>
      </c>
      <c r="N35">
        <v>177989.057513798</v>
      </c>
      <c r="O35">
        <v>114814.002414066</v>
      </c>
      <c r="P35">
        <v>139054.82983456401</v>
      </c>
      <c r="Q35">
        <v>277461.68446264003</v>
      </c>
      <c r="R35">
        <v>178388.07337029601</v>
      </c>
      <c r="S35">
        <v>185749.48182547401</v>
      </c>
      <c r="T35">
        <v>217731.44665819299</v>
      </c>
      <c r="U35">
        <v>135264.37067880301</v>
      </c>
      <c r="V35">
        <v>234791.28993300401</v>
      </c>
      <c r="W35">
        <v>185226.029662502</v>
      </c>
      <c r="X35">
        <v>218143.39148833201</v>
      </c>
      <c r="Y35">
        <v>169151.58844189401</v>
      </c>
      <c r="Z35">
        <v>118527.898483924</v>
      </c>
      <c r="AA35">
        <v>185664.08010108501</v>
      </c>
      <c r="AB35">
        <v>98361.678656111893</v>
      </c>
      <c r="AC35">
        <v>117206.066285786</v>
      </c>
      <c r="AD35">
        <v>124076.181220741</v>
      </c>
      <c r="AE35">
        <v>144002.745808437</v>
      </c>
      <c r="AF35">
        <v>91025.4998954943</v>
      </c>
      <c r="AG35">
        <v>134096.512460825</v>
      </c>
      <c r="AH35">
        <v>102180.072660032</v>
      </c>
      <c r="AI35">
        <v>114677.49650826999</v>
      </c>
      <c r="AJ35">
        <v>156020.648679529</v>
      </c>
      <c r="AK35">
        <v>112574.979778137</v>
      </c>
      <c r="AL35">
        <v>142418.746514333</v>
      </c>
      <c r="AM35">
        <v>143936.541160414</v>
      </c>
      <c r="AO35">
        <v>107600.958858545</v>
      </c>
      <c r="AP35">
        <v>209165.279956335</v>
      </c>
      <c r="AQ35">
        <v>174182.98019551701</v>
      </c>
      <c r="AR35">
        <v>131629.78970761501</v>
      </c>
      <c r="AT35">
        <v>111814.028560918</v>
      </c>
      <c r="AU35">
        <v>94745.600228443494</v>
      </c>
      <c r="AV35">
        <v>169601.58201085799</v>
      </c>
      <c r="AW35">
        <v>95444.383386425005</v>
      </c>
      <c r="AX35">
        <v>116346.804987828</v>
      </c>
      <c r="AY35">
        <v>95643.859453059107</v>
      </c>
      <c r="AZ35">
        <v>143915.04531908501</v>
      </c>
      <c r="BA35" s="4">
        <f t="shared" si="0"/>
        <v>151130.31129679689</v>
      </c>
      <c r="BB35" s="4">
        <v>40796.823931838699</v>
      </c>
      <c r="BC35" s="5">
        <f t="shared" si="1"/>
        <v>3.7044626696749208</v>
      </c>
      <c r="BD35" s="7">
        <f>'10yr T'!B606</f>
        <v>3.94</v>
      </c>
      <c r="BE35" s="7">
        <v>6.01</v>
      </c>
      <c r="BF35" s="11">
        <f t="shared" si="2"/>
        <v>6.0100000000000001E-2</v>
      </c>
      <c r="BG35" s="12">
        <f t="shared" si="3"/>
        <v>816.36700423581647</v>
      </c>
      <c r="BH35" s="12">
        <f t="shared" si="4"/>
        <v>1080.845049005211</v>
      </c>
      <c r="BI35" s="12">
        <f t="shared" si="5"/>
        <v>12970.140588062532</v>
      </c>
      <c r="BJ35" s="10">
        <f t="shared" si="6"/>
        <v>0.3179203510972422</v>
      </c>
      <c r="BK35" s="15">
        <f t="shared" si="7"/>
        <v>43190.568158248228</v>
      </c>
      <c r="BL35" s="16">
        <f t="shared" si="8"/>
        <v>94.457715356651562</v>
      </c>
    </row>
    <row r="36" spans="1:64" x14ac:dyDescent="0.2">
      <c r="A36" s="1">
        <v>37561</v>
      </c>
      <c r="B36">
        <v>155442.93330649499</v>
      </c>
      <c r="C36">
        <v>136401.48060845799</v>
      </c>
      <c r="D36">
        <v>270195.51562335202</v>
      </c>
      <c r="E36">
        <v>195029.11210975301</v>
      </c>
      <c r="F36">
        <v>230455.612037471</v>
      </c>
      <c r="G36">
        <v>168621.034200681</v>
      </c>
      <c r="H36">
        <v>155776.07145630501</v>
      </c>
      <c r="I36">
        <v>197766.20326771599</v>
      </c>
      <c r="J36">
        <v>104046.593479502</v>
      </c>
      <c r="K36">
        <v>117117.509911371</v>
      </c>
      <c r="L36">
        <v>138175.164165764</v>
      </c>
      <c r="M36">
        <v>82019.859313630397</v>
      </c>
      <c r="N36">
        <v>177744.54910025201</v>
      </c>
      <c r="O36">
        <v>115538.642769839</v>
      </c>
      <c r="P36">
        <v>139290.49198382199</v>
      </c>
      <c r="Q36">
        <v>281495.31050639797</v>
      </c>
      <c r="R36">
        <v>179473.26544435299</v>
      </c>
      <c r="S36">
        <v>188966.876392012</v>
      </c>
      <c r="T36">
        <v>218235.028011363</v>
      </c>
      <c r="U36">
        <v>135691.149207796</v>
      </c>
      <c r="V36">
        <v>237257.68490805</v>
      </c>
      <c r="W36">
        <v>187073.36742726099</v>
      </c>
      <c r="X36">
        <v>221654.04240361499</v>
      </c>
      <c r="Y36">
        <v>170377.34361107901</v>
      </c>
      <c r="Z36">
        <v>118795.84667521701</v>
      </c>
      <c r="AA36">
        <v>187858.461971504</v>
      </c>
      <c r="AB36">
        <v>98869.855492263305</v>
      </c>
      <c r="AC36">
        <v>117583.53090359599</v>
      </c>
      <c r="AD36">
        <v>124394.329492912</v>
      </c>
      <c r="AE36">
        <v>144429.180470522</v>
      </c>
      <c r="AF36">
        <v>91301.537253988397</v>
      </c>
      <c r="AG36">
        <v>134453.62910448501</v>
      </c>
      <c r="AH36">
        <v>102562.740101612</v>
      </c>
      <c r="AI36">
        <v>115346.92142104699</v>
      </c>
      <c r="AJ36">
        <v>157016.759687771</v>
      </c>
      <c r="AK36">
        <v>112795.10630355201</v>
      </c>
      <c r="AL36">
        <v>143204.87186179499</v>
      </c>
      <c r="AM36">
        <v>144390.874581721</v>
      </c>
      <c r="AO36">
        <v>107875.434781117</v>
      </c>
      <c r="AP36">
        <v>211660.365934584</v>
      </c>
      <c r="AQ36">
        <v>175327.75008449401</v>
      </c>
      <c r="AR36">
        <v>131900.76452663701</v>
      </c>
      <c r="AT36">
        <v>112158.71878087299</v>
      </c>
      <c r="AU36">
        <v>95108.470707069602</v>
      </c>
      <c r="AV36">
        <v>170167.263693399</v>
      </c>
      <c r="AW36">
        <v>95831.519208237805</v>
      </c>
      <c r="AX36">
        <v>116744.745260879</v>
      </c>
      <c r="AY36">
        <v>95921.649646821694</v>
      </c>
      <c r="AZ36">
        <v>145147.333526239</v>
      </c>
      <c r="BA36" s="4">
        <f t="shared" si="0"/>
        <v>152136.58168813621</v>
      </c>
      <c r="BB36" s="4">
        <v>40796.823931838699</v>
      </c>
      <c r="BC36" s="5">
        <f t="shared" si="1"/>
        <v>3.7291280797328348</v>
      </c>
      <c r="BD36" s="7">
        <f>'10yr T'!B607</f>
        <v>4.05</v>
      </c>
      <c r="BE36" s="7">
        <v>6.13</v>
      </c>
      <c r="BF36" s="11">
        <f t="shared" si="2"/>
        <v>6.13E-2</v>
      </c>
      <c r="BG36" s="12">
        <f t="shared" si="3"/>
        <v>832.4008887265345</v>
      </c>
      <c r="BH36" s="12">
        <f t="shared" si="4"/>
        <v>1098.6399066807728</v>
      </c>
      <c r="BI36" s="12">
        <f t="shared" si="5"/>
        <v>13183.678880169275</v>
      </c>
      <c r="BJ36" s="10">
        <f t="shared" si="6"/>
        <v>0.32315454022097184</v>
      </c>
      <c r="BK36" s="15">
        <f t="shared" si="7"/>
        <v>43901.650670963681</v>
      </c>
      <c r="BL36" s="16">
        <f t="shared" si="8"/>
        <v>92.927767654124906</v>
      </c>
    </row>
    <row r="37" spans="1:64" x14ac:dyDescent="0.2">
      <c r="A37" s="1">
        <v>37591</v>
      </c>
      <c r="B37">
        <v>156665.62132132199</v>
      </c>
      <c r="C37">
        <v>137620.18811071801</v>
      </c>
      <c r="D37">
        <v>273724.93945325498</v>
      </c>
      <c r="E37">
        <v>196728.93533930599</v>
      </c>
      <c r="F37">
        <v>233434.139887795</v>
      </c>
      <c r="G37">
        <v>169279.96380878901</v>
      </c>
      <c r="H37">
        <v>156486.990333825</v>
      </c>
      <c r="I37">
        <v>198237.21129043199</v>
      </c>
      <c r="J37">
        <v>104321.963773772</v>
      </c>
      <c r="K37">
        <v>117408.31698795001</v>
      </c>
      <c r="L37">
        <v>138849.98966013599</v>
      </c>
      <c r="M37">
        <v>82208.789468627801</v>
      </c>
      <c r="N37">
        <v>177509.26298425699</v>
      </c>
      <c r="O37">
        <v>116228.001763095</v>
      </c>
      <c r="P37">
        <v>139532.31616536801</v>
      </c>
      <c r="Q37">
        <v>285345.94095939898</v>
      </c>
      <c r="R37">
        <v>180697.73254964399</v>
      </c>
      <c r="S37">
        <v>191590.55282213699</v>
      </c>
      <c r="T37">
        <v>218510.360108958</v>
      </c>
      <c r="U37">
        <v>136123.28818185299</v>
      </c>
      <c r="V37">
        <v>239218.90895693999</v>
      </c>
      <c r="W37">
        <v>188938.112632651</v>
      </c>
      <c r="X37">
        <v>225316.85063417701</v>
      </c>
      <c r="Y37">
        <v>171707.11466444901</v>
      </c>
      <c r="Z37">
        <v>119058.33950838599</v>
      </c>
      <c r="AA37">
        <v>190043.482050872</v>
      </c>
      <c r="AB37">
        <v>99425.924243356494</v>
      </c>
      <c r="AC37">
        <v>117958.101550612</v>
      </c>
      <c r="AD37">
        <v>124721.732288971</v>
      </c>
      <c r="AE37">
        <v>144788.712849834</v>
      </c>
      <c r="AF37">
        <v>91560.976361537396</v>
      </c>
      <c r="AG37">
        <v>134769.16334793001</v>
      </c>
      <c r="AH37">
        <v>102989.548948203</v>
      </c>
      <c r="AI37">
        <v>115957.32052480101</v>
      </c>
      <c r="AJ37">
        <v>157878.30328480099</v>
      </c>
      <c r="AK37">
        <v>112914.943471557</v>
      </c>
      <c r="AL37">
        <v>144061.529754702</v>
      </c>
      <c r="AM37">
        <v>144617.024347659</v>
      </c>
      <c r="AO37">
        <v>108155.158517463</v>
      </c>
      <c r="AP37">
        <v>214103.09965554901</v>
      </c>
      <c r="AQ37">
        <v>176577.27674044599</v>
      </c>
      <c r="AR37">
        <v>132067.06619996301</v>
      </c>
      <c r="AT37">
        <v>112531.23841364399</v>
      </c>
      <c r="AU37">
        <v>95403.738645282094</v>
      </c>
      <c r="AV37">
        <v>170771.43828275599</v>
      </c>
      <c r="AW37">
        <v>96197.652487017505</v>
      </c>
      <c r="AX37">
        <v>117232.590538467</v>
      </c>
      <c r="AY37">
        <v>96165.851752416595</v>
      </c>
      <c r="AZ37">
        <v>146407.04730175299</v>
      </c>
      <c r="BA37" s="4">
        <f t="shared" si="0"/>
        <v>153102.9133250374</v>
      </c>
      <c r="BB37" s="4">
        <v>40796.823931838699</v>
      </c>
      <c r="BC37" s="5">
        <f t="shared" si="1"/>
        <v>3.7528145225430811</v>
      </c>
      <c r="BD37" s="7">
        <f>'10yr T'!B608</f>
        <v>4.03</v>
      </c>
      <c r="BE37" s="7">
        <v>6.19</v>
      </c>
      <c r="BF37" s="11">
        <f t="shared" si="2"/>
        <v>6.1900000000000004E-2</v>
      </c>
      <c r="BG37" s="12">
        <f t="shared" si="3"/>
        <v>843.04312327405387</v>
      </c>
      <c r="BH37" s="12">
        <f t="shared" si="4"/>
        <v>1110.9732215928693</v>
      </c>
      <c r="BI37" s="12">
        <f t="shared" si="5"/>
        <v>13331.678659114432</v>
      </c>
      <c r="BJ37" s="10">
        <f t="shared" si="6"/>
        <v>0.32678226818313938</v>
      </c>
      <c r="BK37" s="15">
        <f t="shared" si="7"/>
        <v>44394.489934851059</v>
      </c>
      <c r="BL37" s="16">
        <f t="shared" si="8"/>
        <v>91.896142948613814</v>
      </c>
    </row>
    <row r="38" spans="1:64" x14ac:dyDescent="0.2">
      <c r="A38" s="1">
        <v>37622</v>
      </c>
      <c r="B38">
        <v>157739.58440452901</v>
      </c>
      <c r="C38">
        <v>138821.60950331201</v>
      </c>
      <c r="D38">
        <v>276843.58548615198</v>
      </c>
      <c r="E38">
        <v>198389.26309348099</v>
      </c>
      <c r="F38">
        <v>236285.579195976</v>
      </c>
      <c r="G38">
        <v>169911.21917301501</v>
      </c>
      <c r="H38">
        <v>157151.64117048401</v>
      </c>
      <c r="I38">
        <v>198767.88997210399</v>
      </c>
      <c r="J38">
        <v>104412.40799858099</v>
      </c>
      <c r="K38">
        <v>117631.30110051</v>
      </c>
      <c r="L38">
        <v>139408.454827874</v>
      </c>
      <c r="M38">
        <v>82312.986107864199</v>
      </c>
      <c r="N38">
        <v>177342.29087326099</v>
      </c>
      <c r="O38">
        <v>116888.338437702</v>
      </c>
      <c r="P38">
        <v>139766.894585384</v>
      </c>
      <c r="Q38">
        <v>288457.08625886298</v>
      </c>
      <c r="R38">
        <v>181905.87847372901</v>
      </c>
      <c r="S38">
        <v>194025.489398915</v>
      </c>
      <c r="T38">
        <v>218601.70265158699</v>
      </c>
      <c r="U38">
        <v>136529.234068046</v>
      </c>
      <c r="V38">
        <v>241280.265205595</v>
      </c>
      <c r="W38">
        <v>190682.81658891001</v>
      </c>
      <c r="X38">
        <v>228626.48368808799</v>
      </c>
      <c r="Y38">
        <v>173044.8143384</v>
      </c>
      <c r="Z38">
        <v>119252.71707598399</v>
      </c>
      <c r="AA38">
        <v>192130.85680714401</v>
      </c>
      <c r="AB38">
        <v>100012.263511824</v>
      </c>
      <c r="AC38">
        <v>118300.790292426</v>
      </c>
      <c r="AD38">
        <v>125043.112533145</v>
      </c>
      <c r="AE38">
        <v>145093.77348396601</v>
      </c>
      <c r="AF38">
        <v>91793.055783676697</v>
      </c>
      <c r="AG38">
        <v>135090.57031929301</v>
      </c>
      <c r="AH38">
        <v>103358.51166154401</v>
      </c>
      <c r="AI38">
        <v>116484.619282535</v>
      </c>
      <c r="AJ38">
        <v>158561.23832641001</v>
      </c>
      <c r="AK38">
        <v>113372.638538777</v>
      </c>
      <c r="AL38">
        <v>144922.08649986199</v>
      </c>
      <c r="AM38">
        <v>144959.58520486401</v>
      </c>
      <c r="AO38">
        <v>108398.23311338</v>
      </c>
      <c r="AP38">
        <v>216144.90113802801</v>
      </c>
      <c r="AQ38">
        <v>177887.29665995299</v>
      </c>
      <c r="AR38">
        <v>132193.51700882401</v>
      </c>
      <c r="AT38">
        <v>112934.32197373299</v>
      </c>
      <c r="AU38">
        <v>95555.485159883698</v>
      </c>
      <c r="AV38">
        <v>171173.622811554</v>
      </c>
      <c r="AW38">
        <v>96450.435744821894</v>
      </c>
      <c r="AX38">
        <v>117724.847727669</v>
      </c>
      <c r="AY38">
        <v>96383.983661426697</v>
      </c>
      <c r="AZ38">
        <v>147771.09636265799</v>
      </c>
      <c r="BA38" s="4">
        <f t="shared" si="0"/>
        <v>153996.33423032131</v>
      </c>
      <c r="BB38" s="4">
        <v>42101.628440971901</v>
      </c>
      <c r="BC38" s="5">
        <f t="shared" si="1"/>
        <v>3.657728689668859</v>
      </c>
      <c r="BD38" s="7">
        <f>'10yr T'!B609</f>
        <v>4.05</v>
      </c>
      <c r="BE38" s="7">
        <v>5.85</v>
      </c>
      <c r="BF38" s="11">
        <f t="shared" si="2"/>
        <v>5.8499999999999996E-2</v>
      </c>
      <c r="BG38" s="12">
        <f t="shared" si="3"/>
        <v>817.6386714841949</v>
      </c>
      <c r="BH38" s="12">
        <f t="shared" si="4"/>
        <v>1087.1322563872573</v>
      </c>
      <c r="BI38" s="12">
        <f t="shared" si="5"/>
        <v>13045.587076647087</v>
      </c>
      <c r="BJ38" s="10">
        <f t="shared" si="6"/>
        <v>0.30985944154007011</v>
      </c>
      <c r="BK38" s="15">
        <f t="shared" si="7"/>
        <v>43441.804965234805</v>
      </c>
      <c r="BL38" s="16">
        <f t="shared" si="8"/>
        <v>96.915007271600686</v>
      </c>
    </row>
    <row r="39" spans="1:64" x14ac:dyDescent="0.2">
      <c r="A39" s="1">
        <v>37653</v>
      </c>
      <c r="B39">
        <v>158823.02606715501</v>
      </c>
      <c r="C39">
        <v>140056.23988578501</v>
      </c>
      <c r="D39">
        <v>279751.13754321903</v>
      </c>
      <c r="E39">
        <v>200004.574838386</v>
      </c>
      <c r="F39">
        <v>239050.385753468</v>
      </c>
      <c r="G39">
        <v>170481.96321394201</v>
      </c>
      <c r="H39">
        <v>157857.455412807</v>
      </c>
      <c r="I39">
        <v>199294.25005213701</v>
      </c>
      <c r="J39">
        <v>104424.770393906</v>
      </c>
      <c r="K39">
        <v>117778.47501968101</v>
      </c>
      <c r="L39">
        <v>139932.76596922899</v>
      </c>
      <c r="M39">
        <v>82592.820805961106</v>
      </c>
      <c r="N39">
        <v>177298.33446667501</v>
      </c>
      <c r="O39">
        <v>117552.55091526599</v>
      </c>
      <c r="P39">
        <v>139981.297836771</v>
      </c>
      <c r="Q39">
        <v>291315.37140152999</v>
      </c>
      <c r="R39">
        <v>183101.13939050701</v>
      </c>
      <c r="S39">
        <v>196607.211953347</v>
      </c>
      <c r="T39">
        <v>218652.73109163099</v>
      </c>
      <c r="U39">
        <v>136882.97671617201</v>
      </c>
      <c r="V39">
        <v>243765.15533838101</v>
      </c>
      <c r="W39">
        <v>192456.08538422899</v>
      </c>
      <c r="X39">
        <v>231476.15563294699</v>
      </c>
      <c r="Y39">
        <v>174269.06249022999</v>
      </c>
      <c r="Z39">
        <v>119474.649511539</v>
      </c>
      <c r="AA39">
        <v>194232.024136508</v>
      </c>
      <c r="AB39">
        <v>100311.039765851</v>
      </c>
      <c r="AC39">
        <v>118614.79426634</v>
      </c>
      <c r="AD39">
        <v>125392.68779940699</v>
      </c>
      <c r="AE39">
        <v>145373.78616873099</v>
      </c>
      <c r="AF39">
        <v>92027.106899943305</v>
      </c>
      <c r="AG39">
        <v>135336.732282332</v>
      </c>
      <c r="AH39">
        <v>103669.023684036</v>
      </c>
      <c r="AI39">
        <v>117006.338030813</v>
      </c>
      <c r="AJ39">
        <v>159414.20337559201</v>
      </c>
      <c r="AK39">
        <v>114204.756257036</v>
      </c>
      <c r="AL39">
        <v>145831.61193862799</v>
      </c>
      <c r="AM39">
        <v>145351.27102258601</v>
      </c>
      <c r="AO39">
        <v>108672.404130048</v>
      </c>
      <c r="AP39">
        <v>217698.28563846799</v>
      </c>
      <c r="AQ39">
        <v>179299.84219169</v>
      </c>
      <c r="AR39">
        <v>132384.72718873201</v>
      </c>
      <c r="AT39">
        <v>113342.072289294</v>
      </c>
      <c r="AU39">
        <v>95686.093631453696</v>
      </c>
      <c r="AV39">
        <v>171436.712482284</v>
      </c>
      <c r="AW39">
        <v>96717.597511702494</v>
      </c>
      <c r="AX39">
        <v>118155.234058862</v>
      </c>
      <c r="AY39">
        <v>96615.304920611801</v>
      </c>
      <c r="AZ39">
        <v>149067.82811794899</v>
      </c>
      <c r="BA39" s="4">
        <f t="shared" si="0"/>
        <v>154871.87887497549</v>
      </c>
      <c r="BB39" s="4">
        <v>42101.628440971901</v>
      </c>
      <c r="BC39" s="5">
        <f t="shared" si="1"/>
        <v>3.6785246701825751</v>
      </c>
      <c r="BD39" s="7">
        <f>'10yr T'!B610</f>
        <v>3.9</v>
      </c>
      <c r="BE39" s="7">
        <v>5.88</v>
      </c>
      <c r="BF39" s="11">
        <f t="shared" si="2"/>
        <v>5.8799999999999998E-2</v>
      </c>
      <c r="BG39" s="12">
        <f t="shared" si="3"/>
        <v>824.95855069568972</v>
      </c>
      <c r="BH39" s="12">
        <f t="shared" si="4"/>
        <v>1095.9843387268968</v>
      </c>
      <c r="BI39" s="12">
        <f t="shared" si="5"/>
        <v>13151.812064722762</v>
      </c>
      <c r="BJ39" s="10">
        <f t="shared" si="6"/>
        <v>0.31238250280893787</v>
      </c>
      <c r="BK39" s="15">
        <f t="shared" si="7"/>
        <v>43795.534175526795</v>
      </c>
      <c r="BL39" s="16">
        <f t="shared" si="8"/>
        <v>96.132240954600661</v>
      </c>
    </row>
    <row r="40" spans="1:64" x14ac:dyDescent="0.2">
      <c r="A40" s="1">
        <v>37681</v>
      </c>
      <c r="B40">
        <v>159973.67117657399</v>
      </c>
      <c r="C40">
        <v>141322.30220899801</v>
      </c>
      <c r="D40">
        <v>282830.97651368898</v>
      </c>
      <c r="E40">
        <v>201728.368805215</v>
      </c>
      <c r="F40">
        <v>241739.06680901299</v>
      </c>
      <c r="G40">
        <v>171094.25215520099</v>
      </c>
      <c r="H40">
        <v>158506.645443118</v>
      </c>
      <c r="I40">
        <v>200108.36872397701</v>
      </c>
      <c r="J40">
        <v>104384.908555977</v>
      </c>
      <c r="K40">
        <v>117944.833940892</v>
      </c>
      <c r="L40">
        <v>140515.66754347601</v>
      </c>
      <c r="M40">
        <v>82953.446163884902</v>
      </c>
      <c r="N40">
        <v>177243.33239560499</v>
      </c>
      <c r="O40">
        <v>118187.417151813</v>
      </c>
      <c r="P40">
        <v>140181.17034665999</v>
      </c>
      <c r="Q40">
        <v>294160.04673788202</v>
      </c>
      <c r="R40">
        <v>184409.22612622901</v>
      </c>
      <c r="S40">
        <v>199391.87263451301</v>
      </c>
      <c r="T40">
        <v>218932.33295536699</v>
      </c>
      <c r="U40">
        <v>137097.56153706199</v>
      </c>
      <c r="V40">
        <v>246780.117421503</v>
      </c>
      <c r="W40">
        <v>194230.84616202899</v>
      </c>
      <c r="X40">
        <v>234101.664822733</v>
      </c>
      <c r="Y40">
        <v>175382.95528108199</v>
      </c>
      <c r="Z40">
        <v>119684.71912934</v>
      </c>
      <c r="AA40">
        <v>196382.01135993801</v>
      </c>
      <c r="AB40">
        <v>100305.454240185</v>
      </c>
      <c r="AC40">
        <v>118899.362651159</v>
      </c>
      <c r="AD40">
        <v>125731.22877621</v>
      </c>
      <c r="AE40">
        <v>145679.102329988</v>
      </c>
      <c r="AF40">
        <v>92281.289332489396</v>
      </c>
      <c r="AG40">
        <v>135527.377120447</v>
      </c>
      <c r="AH40">
        <v>103902.731188968</v>
      </c>
      <c r="AI40">
        <v>117514.18573537499</v>
      </c>
      <c r="AJ40">
        <v>160227.37076598799</v>
      </c>
      <c r="AK40">
        <v>114766.213618252</v>
      </c>
      <c r="AL40">
        <v>146747.73831228999</v>
      </c>
      <c r="AM40">
        <v>145656.50987665201</v>
      </c>
      <c r="AO40">
        <v>108953.41576357999</v>
      </c>
      <c r="AP40">
        <v>219373.328737106</v>
      </c>
      <c r="AQ40">
        <v>180787.138324534</v>
      </c>
      <c r="AR40">
        <v>132475.213843698</v>
      </c>
      <c r="AT40">
        <v>113806.015034005</v>
      </c>
      <c r="AU40">
        <v>95875.066563753193</v>
      </c>
      <c r="AV40">
        <v>171606.16658474799</v>
      </c>
      <c r="AW40">
        <v>96982.6263759391</v>
      </c>
      <c r="AX40">
        <v>118480.62627145099</v>
      </c>
      <c r="AY40">
        <v>96858.924050414396</v>
      </c>
      <c r="AZ40">
        <v>150239.28209479299</v>
      </c>
      <c r="BA40" s="4">
        <f t="shared" si="0"/>
        <v>155753.96223864888</v>
      </c>
      <c r="BB40" s="4">
        <v>42101.628440971901</v>
      </c>
      <c r="BC40" s="5">
        <f t="shared" si="1"/>
        <v>3.6994759586798862</v>
      </c>
      <c r="BD40" s="7">
        <f>'10yr T'!B611</f>
        <v>3.81</v>
      </c>
      <c r="BE40" s="7">
        <v>5.67</v>
      </c>
      <c r="BF40" s="11">
        <f t="shared" si="2"/>
        <v>5.67E-2</v>
      </c>
      <c r="BG40" s="12">
        <f t="shared" si="3"/>
        <v>810.93399607993922</v>
      </c>
      <c r="BH40" s="12">
        <f t="shared" si="4"/>
        <v>1083.5034299975748</v>
      </c>
      <c r="BI40" s="12">
        <f t="shared" si="5"/>
        <v>13002.041159970897</v>
      </c>
      <c r="BJ40" s="10">
        <f t="shared" si="6"/>
        <v>0.3088251367331375</v>
      </c>
      <c r="BK40" s="15">
        <f t="shared" si="7"/>
        <v>43296.797062703088</v>
      </c>
      <c r="BL40" s="16">
        <f t="shared" si="8"/>
        <v>97.239591141117614</v>
      </c>
    </row>
    <row r="41" spans="1:64" x14ac:dyDescent="0.2">
      <c r="A41" s="1">
        <v>37712</v>
      </c>
      <c r="B41">
        <v>161314.30465266501</v>
      </c>
      <c r="C41">
        <v>142732.87998480399</v>
      </c>
      <c r="D41">
        <v>286410.86013823102</v>
      </c>
      <c r="E41">
        <v>203426.80176859099</v>
      </c>
      <c r="F41">
        <v>244405.78448347101</v>
      </c>
      <c r="G41">
        <v>171773.31378423999</v>
      </c>
      <c r="H41">
        <v>159228.04422853401</v>
      </c>
      <c r="I41">
        <v>201012.897668024</v>
      </c>
      <c r="J41">
        <v>104424.302383574</v>
      </c>
      <c r="K41">
        <v>118139.974447524</v>
      </c>
      <c r="L41">
        <v>141143.103173318</v>
      </c>
      <c r="M41">
        <v>83352.346933906607</v>
      </c>
      <c r="N41">
        <v>177372.609679507</v>
      </c>
      <c r="O41">
        <v>118858.628957138</v>
      </c>
      <c r="P41">
        <v>140349.82523650999</v>
      </c>
      <c r="Q41">
        <v>297244.66579028103</v>
      </c>
      <c r="R41">
        <v>185768.71291235599</v>
      </c>
      <c r="S41">
        <v>202313.731980115</v>
      </c>
      <c r="T41">
        <v>219272.93213819599</v>
      </c>
      <c r="U41">
        <v>137296.269177198</v>
      </c>
      <c r="V41">
        <v>249866.05004815001</v>
      </c>
      <c r="W41">
        <v>196168.872883053</v>
      </c>
      <c r="X41">
        <v>237056.467031584</v>
      </c>
      <c r="Y41">
        <v>176438.72769489</v>
      </c>
      <c r="Z41">
        <v>119936.38273496801</v>
      </c>
      <c r="AA41">
        <v>198372.38630638199</v>
      </c>
      <c r="AB41">
        <v>99970.188938303196</v>
      </c>
      <c r="AC41">
        <v>119194.398270608</v>
      </c>
      <c r="AD41">
        <v>126001.145954191</v>
      </c>
      <c r="AE41">
        <v>145985.06863764499</v>
      </c>
      <c r="AF41">
        <v>92582.597973609198</v>
      </c>
      <c r="AG41">
        <v>135660.222365808</v>
      </c>
      <c r="AH41">
        <v>104138.025907642</v>
      </c>
      <c r="AI41">
        <v>118028.34057341699</v>
      </c>
      <c r="AJ41">
        <v>161129.37875515499</v>
      </c>
      <c r="AK41">
        <v>115027.53641275701</v>
      </c>
      <c r="AL41">
        <v>147613.51456728199</v>
      </c>
      <c r="AM41">
        <v>146027.64092338301</v>
      </c>
      <c r="AO41">
        <v>109300.426600911</v>
      </c>
      <c r="AP41">
        <v>221274.23095845699</v>
      </c>
      <c r="AQ41">
        <v>182349.15560815699</v>
      </c>
      <c r="AR41">
        <v>132823.09197615899</v>
      </c>
      <c r="AT41">
        <v>114213.44355997301</v>
      </c>
      <c r="AU41">
        <v>96144.821985016199</v>
      </c>
      <c r="AV41">
        <v>172009.66164585901</v>
      </c>
      <c r="AW41">
        <v>97310.305482194395</v>
      </c>
      <c r="AX41">
        <v>118601.717772235</v>
      </c>
      <c r="AY41">
        <v>97117.306490988602</v>
      </c>
      <c r="AZ41">
        <v>151203.91527073199</v>
      </c>
      <c r="BA41" s="4">
        <f t="shared" si="0"/>
        <v>156681.36760913659</v>
      </c>
      <c r="BB41" s="4">
        <v>42101.628440971901</v>
      </c>
      <c r="BC41" s="5">
        <f t="shared" si="1"/>
        <v>3.7215037377665778</v>
      </c>
      <c r="BD41" s="7">
        <f>'10yr T'!B612</f>
        <v>3.96</v>
      </c>
      <c r="BE41" s="7">
        <v>5.79</v>
      </c>
      <c r="BF41" s="11">
        <f t="shared" si="2"/>
        <v>5.79E-2</v>
      </c>
      <c r="BG41" s="12">
        <f t="shared" si="3"/>
        <v>826.50164871027118</v>
      </c>
      <c r="BH41" s="12">
        <f t="shared" si="4"/>
        <v>1100.6940420262601</v>
      </c>
      <c r="BI41" s="12">
        <f t="shared" si="5"/>
        <v>13208.328504315123</v>
      </c>
      <c r="BJ41" s="10">
        <f t="shared" si="6"/>
        <v>0.31372488412968885</v>
      </c>
      <c r="BK41" s="15">
        <f t="shared" si="7"/>
        <v>43983.733919369355</v>
      </c>
      <c r="BL41" s="16">
        <f t="shared" si="8"/>
        <v>95.72090563787124</v>
      </c>
    </row>
    <row r="42" spans="1:64" x14ac:dyDescent="0.2">
      <c r="A42" s="1">
        <v>37742</v>
      </c>
      <c r="B42">
        <v>162790.84358222401</v>
      </c>
      <c r="C42">
        <v>144222.83229444199</v>
      </c>
      <c r="D42">
        <v>290386.561463708</v>
      </c>
      <c r="E42">
        <v>205164.89354670499</v>
      </c>
      <c r="F42">
        <v>247186.94140129499</v>
      </c>
      <c r="G42">
        <v>172561.198006094</v>
      </c>
      <c r="H42">
        <v>159973.17265863399</v>
      </c>
      <c r="I42">
        <v>202148.39114356699</v>
      </c>
      <c r="J42">
        <v>104587.157028032</v>
      </c>
      <c r="K42">
        <v>118361.368436267</v>
      </c>
      <c r="L42">
        <v>141928.33126504699</v>
      </c>
      <c r="M42">
        <v>83743.863081906806</v>
      </c>
      <c r="N42">
        <v>177534.087629733</v>
      </c>
      <c r="O42">
        <v>119680.222287793</v>
      </c>
      <c r="P42">
        <v>140547.279067903</v>
      </c>
      <c r="Q42">
        <v>300336.52022642299</v>
      </c>
      <c r="R42">
        <v>187350.43928633901</v>
      </c>
      <c r="S42">
        <v>205479.33821692201</v>
      </c>
      <c r="T42">
        <v>219530.08445732901</v>
      </c>
      <c r="U42">
        <v>137642.00233853399</v>
      </c>
      <c r="V42">
        <v>253150.07910349601</v>
      </c>
      <c r="W42">
        <v>198317.163205169</v>
      </c>
      <c r="X42">
        <v>240217.807856862</v>
      </c>
      <c r="Y42">
        <v>177634.53253688099</v>
      </c>
      <c r="Z42">
        <v>120210.249896468</v>
      </c>
      <c r="AA42">
        <v>200501.339492022</v>
      </c>
      <c r="AB42">
        <v>99758.014603775999</v>
      </c>
      <c r="AC42">
        <v>119510.20635540001</v>
      </c>
      <c r="AD42">
        <v>126274.45194365201</v>
      </c>
      <c r="AE42">
        <v>146288.59641684001</v>
      </c>
      <c r="AF42">
        <v>92862.587435756097</v>
      </c>
      <c r="AG42">
        <v>135857.433216064</v>
      </c>
      <c r="AH42">
        <v>104391.498988798</v>
      </c>
      <c r="AI42">
        <v>118600.547341987</v>
      </c>
      <c r="AJ42">
        <v>161972.53423956601</v>
      </c>
      <c r="AK42">
        <v>114850.67841936499</v>
      </c>
      <c r="AL42">
        <v>148523.12350529901</v>
      </c>
      <c r="AM42">
        <v>146782.87358878701</v>
      </c>
      <c r="AO42">
        <v>109609.270426666</v>
      </c>
      <c r="AP42">
        <v>223591.749959151</v>
      </c>
      <c r="AQ42">
        <v>183978.12198498801</v>
      </c>
      <c r="AR42">
        <v>133257.04486611401</v>
      </c>
      <c r="AT42">
        <v>114727.99899059199</v>
      </c>
      <c r="AU42">
        <v>96418.651146542295</v>
      </c>
      <c r="AV42">
        <v>172798.398185831</v>
      </c>
      <c r="AW42">
        <v>97707.175241331104</v>
      </c>
      <c r="AX42">
        <v>118627.00805526201</v>
      </c>
      <c r="AY42">
        <v>97383.734195426601</v>
      </c>
      <c r="AZ42">
        <v>152481.15516785099</v>
      </c>
      <c r="BA42" s="4">
        <f t="shared" si="0"/>
        <v>157702.84803642533</v>
      </c>
      <c r="BB42" s="4">
        <v>42101.628440971901</v>
      </c>
      <c r="BC42" s="5">
        <f t="shared" si="1"/>
        <v>3.7457659923423337</v>
      </c>
      <c r="BD42" s="7">
        <f>'10yr T'!B613</f>
        <v>3.57</v>
      </c>
      <c r="BE42" s="7">
        <v>5.7</v>
      </c>
      <c r="BF42" s="11">
        <f t="shared" si="2"/>
        <v>5.7000000000000002E-2</v>
      </c>
      <c r="BG42" s="12">
        <f t="shared" si="3"/>
        <v>823.7772038583721</v>
      </c>
      <c r="BH42" s="12">
        <f t="shared" si="4"/>
        <v>1099.7571879221164</v>
      </c>
      <c r="BI42" s="12">
        <f t="shared" si="5"/>
        <v>13197.086255065396</v>
      </c>
      <c r="BJ42" s="10">
        <f t="shared" si="6"/>
        <v>0.31345785765907414</v>
      </c>
      <c r="BK42" s="15">
        <f t="shared" si="7"/>
        <v>43946.297229367774</v>
      </c>
      <c r="BL42" s="16">
        <f t="shared" si="8"/>
        <v>95.80244774942463</v>
      </c>
    </row>
    <row r="43" spans="1:64" x14ac:dyDescent="0.2">
      <c r="A43" s="1">
        <v>37773</v>
      </c>
      <c r="B43">
        <v>164357.90748982801</v>
      </c>
      <c r="C43">
        <v>145701.202766526</v>
      </c>
      <c r="D43">
        <v>294063.96164535801</v>
      </c>
      <c r="E43">
        <v>206888.62109217499</v>
      </c>
      <c r="F43">
        <v>250185.64701849199</v>
      </c>
      <c r="G43">
        <v>173447.78616163399</v>
      </c>
      <c r="H43">
        <v>160797.02437462599</v>
      </c>
      <c r="I43">
        <v>203287.599974582</v>
      </c>
      <c r="J43">
        <v>104880.682484192</v>
      </c>
      <c r="K43">
        <v>118584.47994409601</v>
      </c>
      <c r="L43">
        <v>142805.62158839701</v>
      </c>
      <c r="M43">
        <v>84144.166973854604</v>
      </c>
      <c r="N43">
        <v>177853.63817590999</v>
      </c>
      <c r="O43">
        <v>120672.563110533</v>
      </c>
      <c r="P43">
        <v>140745.69213212101</v>
      </c>
      <c r="Q43">
        <v>303146.74808803399</v>
      </c>
      <c r="R43">
        <v>188941.29101831501</v>
      </c>
      <c r="S43">
        <v>208925.29135903</v>
      </c>
      <c r="T43">
        <v>219657.134586992</v>
      </c>
      <c r="U43">
        <v>138129.52208156101</v>
      </c>
      <c r="V43">
        <v>256593.73070626601</v>
      </c>
      <c r="W43">
        <v>200778.41040080099</v>
      </c>
      <c r="X43">
        <v>243499.56116767999</v>
      </c>
      <c r="Y43">
        <v>178807.54338150701</v>
      </c>
      <c r="Z43">
        <v>120520.90228832699</v>
      </c>
      <c r="AA43">
        <v>202545.788782071</v>
      </c>
      <c r="AB43">
        <v>99815.727336233205</v>
      </c>
      <c r="AC43">
        <v>119888.287772097</v>
      </c>
      <c r="AD43">
        <v>126591.985731689</v>
      </c>
      <c r="AE43">
        <v>146576.42896681899</v>
      </c>
      <c r="AF43">
        <v>93112.607523684404</v>
      </c>
      <c r="AG43">
        <v>136233.86585342299</v>
      </c>
      <c r="AH43">
        <v>104695.69244116799</v>
      </c>
      <c r="AI43">
        <v>119248.98156513101</v>
      </c>
      <c r="AJ43">
        <v>162800.32963899901</v>
      </c>
      <c r="AK43">
        <v>114935.23864730301</v>
      </c>
      <c r="AL43">
        <v>149491.05165410499</v>
      </c>
      <c r="AM43">
        <v>147857.24991755901</v>
      </c>
      <c r="AO43">
        <v>109889.06038969501</v>
      </c>
      <c r="AP43">
        <v>225994.81482790201</v>
      </c>
      <c r="AQ43">
        <v>185545.48082827701</v>
      </c>
      <c r="AR43">
        <v>133815.91889330701</v>
      </c>
      <c r="AT43">
        <v>115161.431242684</v>
      </c>
      <c r="AU43">
        <v>96653.9502140884</v>
      </c>
      <c r="AV43">
        <v>173928.21433318299</v>
      </c>
      <c r="AW43">
        <v>98133.215572717701</v>
      </c>
      <c r="AX43">
        <v>118714.83528041199</v>
      </c>
      <c r="AY43">
        <v>97652.063600648704</v>
      </c>
      <c r="AZ43">
        <v>153918.51913433199</v>
      </c>
      <c r="BA43" s="4">
        <f t="shared" si="0"/>
        <v>158788.11163588506</v>
      </c>
      <c r="BB43" s="4">
        <v>42101.628440971901</v>
      </c>
      <c r="BC43" s="5">
        <f t="shared" si="1"/>
        <v>3.7715432280371788</v>
      </c>
      <c r="BD43" s="7">
        <f>'10yr T'!B614</f>
        <v>3.33</v>
      </c>
      <c r="BE43" s="7">
        <v>5.26</v>
      </c>
      <c r="BF43" s="11">
        <f t="shared" si="2"/>
        <v>5.2600000000000001E-2</v>
      </c>
      <c r="BG43" s="12">
        <f t="shared" si="3"/>
        <v>790.03582948920291</v>
      </c>
      <c r="BH43" s="12">
        <f t="shared" si="4"/>
        <v>1067.9150248520018</v>
      </c>
      <c r="BI43" s="12">
        <f t="shared" si="5"/>
        <v>12814.980298224022</v>
      </c>
      <c r="BJ43" s="10">
        <f t="shared" si="6"/>
        <v>0.3043820577199553</v>
      </c>
      <c r="BK43" s="15">
        <f t="shared" si="7"/>
        <v>42673.884393085995</v>
      </c>
      <c r="BL43" s="16">
        <f t="shared" si="8"/>
        <v>98.659001962786377</v>
      </c>
    </row>
    <row r="44" spans="1:64" x14ac:dyDescent="0.2">
      <c r="A44" s="1">
        <v>37803</v>
      </c>
      <c r="B44">
        <v>166071.706119574</v>
      </c>
      <c r="C44">
        <v>147164.83653988701</v>
      </c>
      <c r="D44">
        <v>297946.40258439799</v>
      </c>
      <c r="E44">
        <v>208696.88308979399</v>
      </c>
      <c r="F44">
        <v>253370.703252076</v>
      </c>
      <c r="G44">
        <v>174456.02040370301</v>
      </c>
      <c r="H44">
        <v>161652.19823346299</v>
      </c>
      <c r="I44">
        <v>204477.18542236599</v>
      </c>
      <c r="J44">
        <v>105223.680386084</v>
      </c>
      <c r="K44">
        <v>118804.485524833</v>
      </c>
      <c r="L44">
        <v>143805.83236741301</v>
      </c>
      <c r="M44">
        <v>84560.721916677605</v>
      </c>
      <c r="N44">
        <v>178095.30956308101</v>
      </c>
      <c r="O44">
        <v>121762.466023286</v>
      </c>
      <c r="P44">
        <v>140988.339744044</v>
      </c>
      <c r="Q44">
        <v>305466.42069125001</v>
      </c>
      <c r="R44">
        <v>190765.25399433399</v>
      </c>
      <c r="S44">
        <v>212704.486925665</v>
      </c>
      <c r="T44">
        <v>219796.61824350301</v>
      </c>
      <c r="U44">
        <v>138647.539237889</v>
      </c>
      <c r="V44">
        <v>260057.962159955</v>
      </c>
      <c r="W44">
        <v>203432.447103288</v>
      </c>
      <c r="X44">
        <v>246738.99693791699</v>
      </c>
      <c r="Y44">
        <v>180071.79925496201</v>
      </c>
      <c r="Z44">
        <v>120835.682791828</v>
      </c>
      <c r="AA44">
        <v>204591.39120915899</v>
      </c>
      <c r="AB44">
        <v>100336.515206182</v>
      </c>
      <c r="AC44">
        <v>120322.34390952501</v>
      </c>
      <c r="AD44">
        <v>127047.50019725101</v>
      </c>
      <c r="AE44">
        <v>146864.647764364</v>
      </c>
      <c r="AF44">
        <v>93339.882051639099</v>
      </c>
      <c r="AG44">
        <v>136759.471890432</v>
      </c>
      <c r="AH44">
        <v>105074.397522153</v>
      </c>
      <c r="AI44">
        <v>119920.68170605499</v>
      </c>
      <c r="AJ44">
        <v>163585.56220297501</v>
      </c>
      <c r="AK44">
        <v>115217.495844376</v>
      </c>
      <c r="AL44">
        <v>150541.92616797</v>
      </c>
      <c r="AM44">
        <v>148904.09456899401</v>
      </c>
      <c r="AO44">
        <v>110154.192140517</v>
      </c>
      <c r="AP44">
        <v>228374.37220204499</v>
      </c>
      <c r="AQ44">
        <v>187108.29038451699</v>
      </c>
      <c r="AR44">
        <v>134225.78050877401</v>
      </c>
      <c r="AT44">
        <v>115695.480655683</v>
      </c>
      <c r="AU44">
        <v>96758.944418262297</v>
      </c>
      <c r="AV44">
        <v>175716.938671429</v>
      </c>
      <c r="AW44">
        <v>98604.600850757502</v>
      </c>
      <c r="AX44">
        <v>118963.264813905</v>
      </c>
      <c r="AY44">
        <v>97931.230851858403</v>
      </c>
      <c r="AZ44">
        <v>155627.380829406</v>
      </c>
      <c r="BA44" s="4">
        <f t="shared" si="0"/>
        <v>159944.08908325512</v>
      </c>
      <c r="BB44" s="4">
        <v>42101.628440971901</v>
      </c>
      <c r="BC44" s="5">
        <f t="shared" si="1"/>
        <v>3.7990000626104732</v>
      </c>
      <c r="BD44" s="7">
        <f>'10yr T'!B615</f>
        <v>3.98</v>
      </c>
      <c r="BE44" s="7">
        <v>5.4</v>
      </c>
      <c r="BF44" s="11">
        <f t="shared" si="2"/>
        <v>5.4000000000000006E-2</v>
      </c>
      <c r="BG44" s="12">
        <f t="shared" si="3"/>
        <v>808.32177898006796</v>
      </c>
      <c r="BH44" s="12">
        <f t="shared" si="4"/>
        <v>1088.2239348757644</v>
      </c>
      <c r="BI44" s="12">
        <f t="shared" si="5"/>
        <v>13058.687218509172</v>
      </c>
      <c r="BJ44" s="10">
        <f t="shared" si="6"/>
        <v>0.31017059676962266</v>
      </c>
      <c r="BK44" s="15">
        <f t="shared" si="7"/>
        <v>43485.42843763555</v>
      </c>
      <c r="BL44" s="16">
        <f t="shared" si="8"/>
        <v>96.817784608818513</v>
      </c>
    </row>
    <row r="45" spans="1:64" x14ac:dyDescent="0.2">
      <c r="A45" s="1">
        <v>37834</v>
      </c>
      <c r="B45">
        <v>167843.623706204</v>
      </c>
      <c r="C45">
        <v>148661.34544932001</v>
      </c>
      <c r="D45">
        <v>302035.43915129302</v>
      </c>
      <c r="E45">
        <v>210749.78847492399</v>
      </c>
      <c r="F45">
        <v>256697.21558223199</v>
      </c>
      <c r="G45">
        <v>175577.23911438099</v>
      </c>
      <c r="H45">
        <v>162571.43464553601</v>
      </c>
      <c r="I45">
        <v>205829.45603477399</v>
      </c>
      <c r="J45">
        <v>105525.047743606</v>
      </c>
      <c r="K45">
        <v>119060.247722122</v>
      </c>
      <c r="L45">
        <v>144950.990652662</v>
      </c>
      <c r="M45">
        <v>84869.066562052598</v>
      </c>
      <c r="N45">
        <v>178245.46567856299</v>
      </c>
      <c r="O45">
        <v>122813.62707888499</v>
      </c>
      <c r="P45">
        <v>141288.60672910401</v>
      </c>
      <c r="Q45">
        <v>307678.356747713</v>
      </c>
      <c r="R45">
        <v>192673.05136439699</v>
      </c>
      <c r="S45">
        <v>216182.19045548901</v>
      </c>
      <c r="T45">
        <v>219990.225558918</v>
      </c>
      <c r="U45">
        <v>139166.00819722301</v>
      </c>
      <c r="V45">
        <v>263576.89449225698</v>
      </c>
      <c r="W45">
        <v>206174.81034944599</v>
      </c>
      <c r="X45">
        <v>249828.30264404701</v>
      </c>
      <c r="Y45">
        <v>181290.01010271499</v>
      </c>
      <c r="Z45">
        <v>121163.686932451</v>
      </c>
      <c r="AA45">
        <v>206519.72576441499</v>
      </c>
      <c r="AB45">
        <v>100884.84860262299</v>
      </c>
      <c r="AC45">
        <v>120830.00377947</v>
      </c>
      <c r="AD45">
        <v>127517.572034169</v>
      </c>
      <c r="AE45">
        <v>147219.234167102</v>
      </c>
      <c r="AF45">
        <v>93598.789859815006</v>
      </c>
      <c r="AG45">
        <v>137349.39780221399</v>
      </c>
      <c r="AH45">
        <v>105539.722636223</v>
      </c>
      <c r="AI45">
        <v>120587.47475968199</v>
      </c>
      <c r="AJ45">
        <v>164699.662028725</v>
      </c>
      <c r="AK45">
        <v>115821.28034394</v>
      </c>
      <c r="AL45">
        <v>152035.589005822</v>
      </c>
      <c r="AM45">
        <v>149745.16854564601</v>
      </c>
      <c r="AO45">
        <v>110439.838007716</v>
      </c>
      <c r="AP45">
        <v>230572.03434698001</v>
      </c>
      <c r="AQ45">
        <v>188716.23066024101</v>
      </c>
      <c r="AR45">
        <v>134588.62156502699</v>
      </c>
      <c r="AT45">
        <v>116171.155562595</v>
      </c>
      <c r="AU45">
        <v>96973.841180312098</v>
      </c>
      <c r="AV45">
        <v>177303.02557144099</v>
      </c>
      <c r="AW45">
        <v>99031.391158330996</v>
      </c>
      <c r="AX45">
        <v>119437.016231129</v>
      </c>
      <c r="AY45">
        <v>98218.945312015698</v>
      </c>
      <c r="AZ45">
        <v>157448.70486272499</v>
      </c>
      <c r="BA45" s="4">
        <f t="shared" si="0"/>
        <v>161136.55928487089</v>
      </c>
      <c r="BB45" s="4">
        <v>42101.628440971901</v>
      </c>
      <c r="BC45" s="5">
        <f t="shared" si="1"/>
        <v>3.8273236749212809</v>
      </c>
      <c r="BD45" s="7">
        <f>'10yr T'!B616</f>
        <v>4.45</v>
      </c>
      <c r="BE45" s="7">
        <v>6.14</v>
      </c>
      <c r="BF45" s="11">
        <f t="shared" si="2"/>
        <v>6.1399999999999996E-2</v>
      </c>
      <c r="BG45" s="12">
        <f t="shared" si="3"/>
        <v>882.5816729460081</v>
      </c>
      <c r="BH45" s="12">
        <f t="shared" si="4"/>
        <v>1164.5706516945322</v>
      </c>
      <c r="BI45" s="12">
        <f t="shared" si="5"/>
        <v>13974.847820334388</v>
      </c>
      <c r="BJ45" s="10">
        <f t="shared" si="6"/>
        <v>0.3319312895444807</v>
      </c>
      <c r="BK45" s="15">
        <f t="shared" si="7"/>
        <v>46536.243241713513</v>
      </c>
      <c r="BL45" s="16">
        <f t="shared" si="8"/>
        <v>90.470621408548567</v>
      </c>
    </row>
    <row r="46" spans="1:64" x14ac:dyDescent="0.2">
      <c r="A46" s="1">
        <v>37865</v>
      </c>
      <c r="B46">
        <v>169674.26465678299</v>
      </c>
      <c r="C46">
        <v>150214.909990538</v>
      </c>
      <c r="D46">
        <v>306577.853907182</v>
      </c>
      <c r="E46">
        <v>212972.49551092199</v>
      </c>
      <c r="F46">
        <v>259846.509444311</v>
      </c>
      <c r="G46">
        <v>176693.33010517401</v>
      </c>
      <c r="H46">
        <v>163597.496841093</v>
      </c>
      <c r="I46">
        <v>207222.17065841099</v>
      </c>
      <c r="J46">
        <v>105736.860491662</v>
      </c>
      <c r="K46">
        <v>119292.234829487</v>
      </c>
      <c r="L46">
        <v>146166.84178716701</v>
      </c>
      <c r="M46">
        <v>85132.067491628302</v>
      </c>
      <c r="N46">
        <v>178341.17395232199</v>
      </c>
      <c r="O46">
        <v>123845.055138668</v>
      </c>
      <c r="P46">
        <v>141611.59709617301</v>
      </c>
      <c r="Q46">
        <v>310100.90218613902</v>
      </c>
      <c r="R46">
        <v>194918.640168035</v>
      </c>
      <c r="S46">
        <v>219319.71018173199</v>
      </c>
      <c r="T46">
        <v>220243.40458015501</v>
      </c>
      <c r="U46">
        <v>139721.09862120901</v>
      </c>
      <c r="V46">
        <v>267009.553358067</v>
      </c>
      <c r="W46">
        <v>208928.67034967599</v>
      </c>
      <c r="X46">
        <v>252837.38382709699</v>
      </c>
      <c r="Y46">
        <v>182599.16572585201</v>
      </c>
      <c r="Z46">
        <v>121500.013675282</v>
      </c>
      <c r="AA46">
        <v>208640.49620258901</v>
      </c>
      <c r="AB46">
        <v>101503.433591865</v>
      </c>
      <c r="AC46">
        <v>121349.396461988</v>
      </c>
      <c r="AD46">
        <v>127987.411802295</v>
      </c>
      <c r="AE46">
        <v>147601.503348664</v>
      </c>
      <c r="AF46">
        <v>93892.062067113104</v>
      </c>
      <c r="AG46">
        <v>137851.53238323799</v>
      </c>
      <c r="AH46">
        <v>106037.160394251</v>
      </c>
      <c r="AI46">
        <v>121246.303675459</v>
      </c>
      <c r="AJ46">
        <v>166067.66102385399</v>
      </c>
      <c r="AK46">
        <v>116667.39131368</v>
      </c>
      <c r="AL46">
        <v>153843.016416311</v>
      </c>
      <c r="AM46">
        <v>150426.561765272</v>
      </c>
      <c r="AO46">
        <v>110750.007562977</v>
      </c>
      <c r="AP46">
        <v>232929.67551753999</v>
      </c>
      <c r="AQ46">
        <v>190509.48512234801</v>
      </c>
      <c r="AR46">
        <v>134995.29426306201</v>
      </c>
      <c r="AT46">
        <v>116713.50894569101</v>
      </c>
      <c r="AU46">
        <v>97207.829690837505</v>
      </c>
      <c r="AV46">
        <v>179004.55507181701</v>
      </c>
      <c r="AW46">
        <v>99485.169254235196</v>
      </c>
      <c r="AX46">
        <v>119942.067167086</v>
      </c>
      <c r="AY46">
        <v>98544.860758714</v>
      </c>
      <c r="AZ46">
        <v>159445.93257075001</v>
      </c>
      <c r="BA46" s="4">
        <f t="shared" si="0"/>
        <v>162382.56573360009</v>
      </c>
      <c r="BB46" s="4">
        <v>42101.628440971901</v>
      </c>
      <c r="BC46" s="5">
        <f t="shared" si="1"/>
        <v>3.8569188828709247</v>
      </c>
      <c r="BD46" s="7">
        <f>'10yr T'!B617</f>
        <v>4.2699999999999996</v>
      </c>
      <c r="BE46" s="7">
        <v>6.44</v>
      </c>
      <c r="BF46" s="11">
        <f t="shared" si="2"/>
        <v>6.4399999999999999E-2</v>
      </c>
      <c r="BG46" s="12">
        <f t="shared" si="3"/>
        <v>917.97229328891888</v>
      </c>
      <c r="BH46" s="12">
        <f t="shared" si="4"/>
        <v>1202.141783322719</v>
      </c>
      <c r="BI46" s="12">
        <f t="shared" si="5"/>
        <v>14425.701399872629</v>
      </c>
      <c r="BJ46" s="10">
        <f t="shared" si="6"/>
        <v>0.34263998648171096</v>
      </c>
      <c r="BK46" s="15">
        <f t="shared" si="7"/>
        <v>48037.585661575853</v>
      </c>
      <c r="BL46" s="16">
        <f t="shared" si="8"/>
        <v>87.643098338824331</v>
      </c>
    </row>
    <row r="47" spans="1:64" x14ac:dyDescent="0.2">
      <c r="A47" s="1">
        <v>37895</v>
      </c>
      <c r="B47">
        <v>171538.679246332</v>
      </c>
      <c r="C47">
        <v>151788.84529842701</v>
      </c>
      <c r="D47">
        <v>311002.49296523799</v>
      </c>
      <c r="E47">
        <v>215259.98133368601</v>
      </c>
      <c r="F47">
        <v>262713.956537986</v>
      </c>
      <c r="G47">
        <v>177847.37788646299</v>
      </c>
      <c r="H47">
        <v>164617.280666201</v>
      </c>
      <c r="I47">
        <v>208599.54892637799</v>
      </c>
      <c r="J47">
        <v>106018.513429403</v>
      </c>
      <c r="K47">
        <v>119528.47263105601</v>
      </c>
      <c r="L47">
        <v>147452.32127399999</v>
      </c>
      <c r="M47">
        <v>85325.3768872043</v>
      </c>
      <c r="N47">
        <v>178449.62867594601</v>
      </c>
      <c r="O47">
        <v>124820.056818001</v>
      </c>
      <c r="P47">
        <v>141935.13766865799</v>
      </c>
      <c r="Q47">
        <v>312736.19987987401</v>
      </c>
      <c r="R47">
        <v>197337.44780079101</v>
      </c>
      <c r="S47">
        <v>222321.063306925</v>
      </c>
      <c r="T47">
        <v>220479.14388298299</v>
      </c>
      <c r="U47">
        <v>140354.97775509601</v>
      </c>
      <c r="V47">
        <v>271344.26985226403</v>
      </c>
      <c r="W47">
        <v>211695.16151245401</v>
      </c>
      <c r="X47">
        <v>256190.87267252701</v>
      </c>
      <c r="Y47">
        <v>183823.688439027</v>
      </c>
      <c r="Z47">
        <v>121859.84955729501</v>
      </c>
      <c r="AA47">
        <v>210898.103815885</v>
      </c>
      <c r="AB47">
        <v>102020.591812844</v>
      </c>
      <c r="AC47">
        <v>121855.483314957</v>
      </c>
      <c r="AD47">
        <v>128436.92523035601</v>
      </c>
      <c r="AE47">
        <v>147987.16107496701</v>
      </c>
      <c r="AF47">
        <v>94165.409845794798</v>
      </c>
      <c r="AG47">
        <v>138363.01023451801</v>
      </c>
      <c r="AH47">
        <v>106542.16624799299</v>
      </c>
      <c r="AI47">
        <v>121942.32751665</v>
      </c>
      <c r="AJ47">
        <v>167583.990899803</v>
      </c>
      <c r="AK47">
        <v>117657.64619345999</v>
      </c>
      <c r="AL47">
        <v>155894.30541189201</v>
      </c>
      <c r="AM47">
        <v>151126.53248235799</v>
      </c>
      <c r="AO47">
        <v>111025.32805813001</v>
      </c>
      <c r="AP47">
        <v>235060.31723294099</v>
      </c>
      <c r="AQ47">
        <v>192272.084001137</v>
      </c>
      <c r="AR47">
        <v>135340.56745823799</v>
      </c>
      <c r="AT47">
        <v>117205.43009656599</v>
      </c>
      <c r="AU47">
        <v>97599.011543318702</v>
      </c>
      <c r="AV47">
        <v>180538.37182497699</v>
      </c>
      <c r="AW47">
        <v>99913.597355841703</v>
      </c>
      <c r="AX47">
        <v>120539.08922622399</v>
      </c>
      <c r="AY47">
        <v>98879.154938865104</v>
      </c>
      <c r="AZ47">
        <v>161535.297963975</v>
      </c>
      <c r="BA47" s="4">
        <f t="shared" si="0"/>
        <v>163661.67854461036</v>
      </c>
      <c r="BB47" s="4">
        <v>42101.628440971901</v>
      </c>
      <c r="BC47" s="5">
        <f t="shared" si="1"/>
        <v>3.8873004348055162</v>
      </c>
      <c r="BD47" s="7">
        <f>'10yr T'!B618</f>
        <v>4.29</v>
      </c>
      <c r="BE47" s="7">
        <v>5.77</v>
      </c>
      <c r="BF47" s="11">
        <f t="shared" si="2"/>
        <v>5.7699999999999994E-2</v>
      </c>
      <c r="BG47" s="12">
        <f t="shared" si="3"/>
        <v>861.44895787541611</v>
      </c>
      <c r="BH47" s="12">
        <f t="shared" si="4"/>
        <v>1147.8568953284844</v>
      </c>
      <c r="BI47" s="12">
        <f t="shared" si="5"/>
        <v>13774.282743941812</v>
      </c>
      <c r="BJ47" s="10">
        <f t="shared" si="6"/>
        <v>0.32716745774463063</v>
      </c>
      <c r="BK47" s="15">
        <f t="shared" si="7"/>
        <v>45868.361537326236</v>
      </c>
      <c r="BL47" s="16">
        <f t="shared" si="8"/>
        <v>91.787949318204696</v>
      </c>
    </row>
    <row r="48" spans="1:64" x14ac:dyDescent="0.2">
      <c r="A48" s="1">
        <v>37926</v>
      </c>
      <c r="B48">
        <v>173348.71012978899</v>
      </c>
      <c r="C48">
        <v>153332.858102978</v>
      </c>
      <c r="D48">
        <v>315265.98874834803</v>
      </c>
      <c r="E48">
        <v>217260.336442411</v>
      </c>
      <c r="F48">
        <v>265196.435947466</v>
      </c>
      <c r="G48">
        <v>178888.42212365399</v>
      </c>
      <c r="H48">
        <v>165502.74879477301</v>
      </c>
      <c r="I48">
        <v>209746.75577782199</v>
      </c>
      <c r="J48">
        <v>106273.703779107</v>
      </c>
      <c r="K48">
        <v>119699.018170603</v>
      </c>
      <c r="L48">
        <v>148441.722796305</v>
      </c>
      <c r="M48">
        <v>85599.513383798694</v>
      </c>
      <c r="N48">
        <v>178627.413604528</v>
      </c>
      <c r="O48">
        <v>125703.64287906799</v>
      </c>
      <c r="P48">
        <v>142223.85308561701</v>
      </c>
      <c r="Q48">
        <v>315382.35701742099</v>
      </c>
      <c r="R48">
        <v>200174.875805863</v>
      </c>
      <c r="S48">
        <v>225364.73462341799</v>
      </c>
      <c r="T48">
        <v>220834.608281491</v>
      </c>
      <c r="U48">
        <v>140927.902227032</v>
      </c>
      <c r="V48">
        <v>276007.76522358699</v>
      </c>
      <c r="W48">
        <v>214284.184470732</v>
      </c>
      <c r="X48">
        <v>259158.41464532999</v>
      </c>
      <c r="Y48">
        <v>185050.518193736</v>
      </c>
      <c r="Z48">
        <v>122191.762371003</v>
      </c>
      <c r="AA48">
        <v>212903.09916255099</v>
      </c>
      <c r="AB48">
        <v>102321.717167027</v>
      </c>
      <c r="AC48">
        <v>122279.03856080001</v>
      </c>
      <c r="AD48">
        <v>128873.725092099</v>
      </c>
      <c r="AE48">
        <v>148328.86764098299</v>
      </c>
      <c r="AF48">
        <v>94401.720774618196</v>
      </c>
      <c r="AG48">
        <v>138930.81029703299</v>
      </c>
      <c r="AH48">
        <v>107010.217762731</v>
      </c>
      <c r="AI48">
        <v>122604.27090025001</v>
      </c>
      <c r="AJ48">
        <v>168738.58301730501</v>
      </c>
      <c r="AK48">
        <v>118388.410738889</v>
      </c>
      <c r="AL48">
        <v>157257.671321539</v>
      </c>
      <c r="AM48">
        <v>151787.82284509699</v>
      </c>
      <c r="AO48">
        <v>111303.639842212</v>
      </c>
      <c r="AP48">
        <v>237399.17042528599</v>
      </c>
      <c r="AQ48">
        <v>193863.76771879799</v>
      </c>
      <c r="AR48">
        <v>135571.47851579799</v>
      </c>
      <c r="AT48">
        <v>117698.684403854</v>
      </c>
      <c r="AU48">
        <v>97877.711326297605</v>
      </c>
      <c r="AV48">
        <v>181964.08705882501</v>
      </c>
      <c r="AW48">
        <v>100319.817402314</v>
      </c>
      <c r="AX48">
        <v>121026.453488949</v>
      </c>
      <c r="AY48">
        <v>99188.303799012006</v>
      </c>
      <c r="AZ48">
        <v>163241.189222249</v>
      </c>
      <c r="BA48" s="4">
        <f t="shared" si="0"/>
        <v>164852.41847164076</v>
      </c>
      <c r="BB48" s="4">
        <v>42101.628440971901</v>
      </c>
      <c r="BC48" s="5">
        <f t="shared" si="1"/>
        <v>3.9155829495471934</v>
      </c>
      <c r="BD48" s="7">
        <f>'10yr T'!B619</f>
        <v>4.3</v>
      </c>
      <c r="BE48" s="7">
        <v>5.98</v>
      </c>
      <c r="BF48" s="11">
        <f t="shared" si="2"/>
        <v>5.9800000000000006E-2</v>
      </c>
      <c r="BG48" s="12">
        <f t="shared" si="3"/>
        <v>887.62932271332056</v>
      </c>
      <c r="BH48" s="12">
        <f t="shared" si="4"/>
        <v>1176.1210550386918</v>
      </c>
      <c r="BI48" s="12">
        <f t="shared" si="5"/>
        <v>14113.452660464302</v>
      </c>
      <c r="BJ48" s="10">
        <f t="shared" si="6"/>
        <v>0.33522343869078375</v>
      </c>
      <c r="BK48" s="15">
        <f t="shared" si="7"/>
        <v>46997.797359346121</v>
      </c>
      <c r="BL48" s="16">
        <f t="shared" si="8"/>
        <v>89.582131092361607</v>
      </c>
    </row>
    <row r="49" spans="1:64" x14ac:dyDescent="0.2">
      <c r="A49" s="1">
        <v>37956</v>
      </c>
      <c r="B49">
        <v>175090.38462866901</v>
      </c>
      <c r="C49">
        <v>154810.12941258901</v>
      </c>
      <c r="D49">
        <v>319388.81882326998</v>
      </c>
      <c r="E49">
        <v>219054.436810846</v>
      </c>
      <c r="F49">
        <v>267516.534575244</v>
      </c>
      <c r="G49">
        <v>179884.77155298201</v>
      </c>
      <c r="H49">
        <v>166267.386826228</v>
      </c>
      <c r="I49">
        <v>210913.52447586501</v>
      </c>
      <c r="J49">
        <v>106538.232009171</v>
      </c>
      <c r="K49">
        <v>119843.39202920999</v>
      </c>
      <c r="L49">
        <v>149246.381633546</v>
      </c>
      <c r="M49">
        <v>85936.188760236502</v>
      </c>
      <c r="N49">
        <v>178824.69409763801</v>
      </c>
      <c r="O49">
        <v>126490.64963774499</v>
      </c>
      <c r="P49">
        <v>142539.777901872</v>
      </c>
      <c r="Q49">
        <v>317856.91916531097</v>
      </c>
      <c r="R49">
        <v>203115.198873268</v>
      </c>
      <c r="S49">
        <v>228525.21203582399</v>
      </c>
      <c r="T49">
        <v>221223.17628371299</v>
      </c>
      <c r="U49">
        <v>141468.313266507</v>
      </c>
      <c r="V49">
        <v>280178.78773331398</v>
      </c>
      <c r="W49">
        <v>216696.16403458</v>
      </c>
      <c r="X49">
        <v>261835.67926194301</v>
      </c>
      <c r="Y49">
        <v>186228.30832625501</v>
      </c>
      <c r="Z49">
        <v>122500.538800767</v>
      </c>
      <c r="AA49">
        <v>214570.58324371799</v>
      </c>
      <c r="AB49">
        <v>102570.376223564</v>
      </c>
      <c r="AC49">
        <v>122655.807585018</v>
      </c>
      <c r="AD49">
        <v>129313.06157531901</v>
      </c>
      <c r="AE49">
        <v>148682.63520047601</v>
      </c>
      <c r="AF49">
        <v>94627.720038440195</v>
      </c>
      <c r="AG49">
        <v>139680.716967424</v>
      </c>
      <c r="AH49">
        <v>107445.371824898</v>
      </c>
      <c r="AI49">
        <v>123275.499384622</v>
      </c>
      <c r="AJ49">
        <v>169636.293362525</v>
      </c>
      <c r="AK49">
        <v>118772.668898082</v>
      </c>
      <c r="AL49">
        <v>158327.72028603801</v>
      </c>
      <c r="AM49">
        <v>152332.62512737</v>
      </c>
      <c r="AO49">
        <v>111562.209773308</v>
      </c>
      <c r="AP49">
        <v>239622.420937741</v>
      </c>
      <c r="AQ49">
        <v>195246.067806851</v>
      </c>
      <c r="AR49">
        <v>135844.137394341</v>
      </c>
      <c r="AT49">
        <v>118175.77434165499</v>
      </c>
      <c r="AU49">
        <v>98087.099733170704</v>
      </c>
      <c r="AV49">
        <v>183215.59129867001</v>
      </c>
      <c r="AW49">
        <v>100685.537057186</v>
      </c>
      <c r="AX49">
        <v>121504.195443708</v>
      </c>
      <c r="AY49">
        <v>99460.708958798801</v>
      </c>
      <c r="AZ49">
        <v>164827.633441832</v>
      </c>
      <c r="BA49" s="4">
        <f t="shared" si="0"/>
        <v>165961.14401757857</v>
      </c>
      <c r="BB49" s="4">
        <v>42101.628440971901</v>
      </c>
      <c r="BC49" s="5">
        <f t="shared" si="1"/>
        <v>3.9419174545769047</v>
      </c>
      <c r="BD49" s="7">
        <f>'10yr T'!B620</f>
        <v>4.2699999999999996</v>
      </c>
      <c r="BE49" s="7">
        <v>6.02</v>
      </c>
      <c r="BF49" s="11">
        <f t="shared" si="2"/>
        <v>6.0199999999999997E-2</v>
      </c>
      <c r="BG49" s="12">
        <f t="shared" si="3"/>
        <v>897.44031490810357</v>
      </c>
      <c r="BH49" s="12">
        <f t="shared" si="4"/>
        <v>1187.8723169388661</v>
      </c>
      <c r="BI49" s="12">
        <f t="shared" si="5"/>
        <v>14254.467803266394</v>
      </c>
      <c r="BJ49" s="10">
        <f t="shared" si="6"/>
        <v>0.33857283746759831</v>
      </c>
      <c r="BK49" s="15">
        <f t="shared" si="7"/>
        <v>47467.377784877091</v>
      </c>
      <c r="BL49" s="16">
        <f t="shared" si="8"/>
        <v>88.69592213788836</v>
      </c>
    </row>
    <row r="50" spans="1:64" x14ac:dyDescent="0.2">
      <c r="A50" s="1">
        <v>37987</v>
      </c>
      <c r="B50">
        <v>176679.93323755599</v>
      </c>
      <c r="C50">
        <v>156226.39589034999</v>
      </c>
      <c r="D50">
        <v>323656.94424052798</v>
      </c>
      <c r="E50">
        <v>220800.83577637101</v>
      </c>
      <c r="F50">
        <v>269823.168117191</v>
      </c>
      <c r="G50">
        <v>180676.41703993501</v>
      </c>
      <c r="H50">
        <v>166952.28491836999</v>
      </c>
      <c r="I50">
        <v>212148.69893366599</v>
      </c>
      <c r="J50">
        <v>106697.71955066601</v>
      </c>
      <c r="K50">
        <v>120204.65245538299</v>
      </c>
      <c r="L50">
        <v>149909.09918120201</v>
      </c>
      <c r="M50">
        <v>86387.742570371498</v>
      </c>
      <c r="N50">
        <v>179011.53302043301</v>
      </c>
      <c r="O50">
        <v>127188.602613229</v>
      </c>
      <c r="P50">
        <v>142862.44968101301</v>
      </c>
      <c r="Q50">
        <v>320169.26025380602</v>
      </c>
      <c r="R50">
        <v>206397.27971201099</v>
      </c>
      <c r="S50">
        <v>231330.51279171099</v>
      </c>
      <c r="T50">
        <v>221569.02584084799</v>
      </c>
      <c r="U50">
        <v>141976.084720446</v>
      </c>
      <c r="V50">
        <v>283991.43251467001</v>
      </c>
      <c r="W50">
        <v>218897.978427125</v>
      </c>
      <c r="X50">
        <v>264549.20736329898</v>
      </c>
      <c r="Y50">
        <v>187346.70439539501</v>
      </c>
      <c r="Z50">
        <v>122793.398714814</v>
      </c>
      <c r="AA50">
        <v>216159.51522904701</v>
      </c>
      <c r="AB50">
        <v>102721.886465174</v>
      </c>
      <c r="AC50">
        <v>122973.84952014301</v>
      </c>
      <c r="AD50">
        <v>129725.734336822</v>
      </c>
      <c r="AE50">
        <v>148988.627595625</v>
      </c>
      <c r="AF50">
        <v>94892.829222190005</v>
      </c>
      <c r="AG50">
        <v>140357.67605787999</v>
      </c>
      <c r="AH50">
        <v>107790.455632314</v>
      </c>
      <c r="AI50">
        <v>123875.49339079201</v>
      </c>
      <c r="AJ50">
        <v>170451.87822950399</v>
      </c>
      <c r="AK50">
        <v>118947.303178149</v>
      </c>
      <c r="AL50">
        <v>159238.943060299</v>
      </c>
      <c r="AM50">
        <v>152790.22381263599</v>
      </c>
      <c r="AO50">
        <v>111830.498980437</v>
      </c>
      <c r="AP50">
        <v>241740.30200335299</v>
      </c>
      <c r="AQ50">
        <v>196637.25609885901</v>
      </c>
      <c r="AR50">
        <v>136161.87805638401</v>
      </c>
      <c r="AT50">
        <v>118665.595994508</v>
      </c>
      <c r="AU50">
        <v>98256.660834255803</v>
      </c>
      <c r="AV50">
        <v>183505.535905564</v>
      </c>
      <c r="AW50">
        <v>101057.114371804</v>
      </c>
      <c r="AX50">
        <v>121967.006147432</v>
      </c>
      <c r="AY50">
        <v>99699.729520562294</v>
      </c>
      <c r="AZ50">
        <v>166398.37043502901</v>
      </c>
      <c r="BA50" s="4">
        <f t="shared" si="0"/>
        <v>167001.66787835004</v>
      </c>
      <c r="BB50" s="4">
        <v>43946.380259806501</v>
      </c>
      <c r="BC50" s="5">
        <f t="shared" si="1"/>
        <v>3.8001233979011078</v>
      </c>
      <c r="BD50" s="7">
        <f>'10yr T'!B621</f>
        <v>4.1500000000000004</v>
      </c>
      <c r="BE50" s="7">
        <v>5.87</v>
      </c>
      <c r="BF50" s="11">
        <f t="shared" si="2"/>
        <v>5.8700000000000002E-2</v>
      </c>
      <c r="BG50" s="12">
        <f t="shared" si="3"/>
        <v>888.6098955777469</v>
      </c>
      <c r="BH50" s="12">
        <f t="shared" si="4"/>
        <v>1180.8628143648593</v>
      </c>
      <c r="BI50" s="12">
        <f t="shared" si="5"/>
        <v>14170.353772378312</v>
      </c>
      <c r="BJ50" s="10">
        <f t="shared" si="6"/>
        <v>0.32244643787735489</v>
      </c>
      <c r="BK50" s="15">
        <f t="shared" si="7"/>
        <v>47187.278062019774</v>
      </c>
      <c r="BL50" s="16">
        <f t="shared" si="8"/>
        <v>93.131839904065544</v>
      </c>
    </row>
    <row r="51" spans="1:64" x14ac:dyDescent="0.2">
      <c r="A51" s="1">
        <v>38018</v>
      </c>
      <c r="B51">
        <v>178421.56263552999</v>
      </c>
      <c r="C51">
        <v>157628.907816836</v>
      </c>
      <c r="D51">
        <v>328464.10375959502</v>
      </c>
      <c r="E51">
        <v>222455.876985387</v>
      </c>
      <c r="F51">
        <v>272196.49655726203</v>
      </c>
      <c r="G51">
        <v>181505.50683687301</v>
      </c>
      <c r="H51">
        <v>167817.807994148</v>
      </c>
      <c r="I51">
        <v>213412.315441452</v>
      </c>
      <c r="J51">
        <v>106813.02929633499</v>
      </c>
      <c r="K51">
        <v>121017.84860285799</v>
      </c>
      <c r="L51">
        <v>150683.22954424599</v>
      </c>
      <c r="M51">
        <v>86903.173940788998</v>
      </c>
      <c r="N51">
        <v>179299.502406599</v>
      </c>
      <c r="O51">
        <v>127992.552595894</v>
      </c>
      <c r="P51">
        <v>143185.39701723901</v>
      </c>
      <c r="Q51">
        <v>322482.00304836599</v>
      </c>
      <c r="R51">
        <v>209790.60028163399</v>
      </c>
      <c r="S51">
        <v>234331.181013803</v>
      </c>
      <c r="T51">
        <v>221857.55672135099</v>
      </c>
      <c r="U51">
        <v>142378.100240031</v>
      </c>
      <c r="V51">
        <v>288232.71414522501</v>
      </c>
      <c r="W51">
        <v>221210.54049086801</v>
      </c>
      <c r="X51">
        <v>267442.62401218101</v>
      </c>
      <c r="Y51">
        <v>188473.95885288701</v>
      </c>
      <c r="Z51">
        <v>123114.986258219</v>
      </c>
      <c r="AA51">
        <v>217832.15177820399</v>
      </c>
      <c r="AB51">
        <v>102928.596068246</v>
      </c>
      <c r="AC51">
        <v>123297.50134724</v>
      </c>
      <c r="AD51">
        <v>130158.375451509</v>
      </c>
      <c r="AE51">
        <v>149295.481934929</v>
      </c>
      <c r="AF51">
        <v>95194.886414595705</v>
      </c>
      <c r="AG51">
        <v>141080.80016210399</v>
      </c>
      <c r="AH51">
        <v>108031.326707923</v>
      </c>
      <c r="AI51">
        <v>124364.791305074</v>
      </c>
      <c r="AJ51">
        <v>171341.587697882</v>
      </c>
      <c r="AK51">
        <v>119389.02862585599</v>
      </c>
      <c r="AL51">
        <v>160596.82755240801</v>
      </c>
      <c r="AM51">
        <v>153266.139576402</v>
      </c>
      <c r="AO51">
        <v>112085.235445183</v>
      </c>
      <c r="AP51">
        <v>243479.392688633</v>
      </c>
      <c r="AQ51">
        <v>198058.69452651599</v>
      </c>
      <c r="AR51">
        <v>136626.96731081</v>
      </c>
      <c r="AT51">
        <v>119171.50497907</v>
      </c>
      <c r="AU51">
        <v>98459.966006661401</v>
      </c>
      <c r="AV51">
        <v>184099.69528840701</v>
      </c>
      <c r="AW51">
        <v>101508.980255392</v>
      </c>
      <c r="AX51">
        <v>122472.64417829301</v>
      </c>
      <c r="AY51">
        <v>99943.519662895895</v>
      </c>
      <c r="AZ51">
        <v>168252.81560946201</v>
      </c>
      <c r="BA51" s="4">
        <f t="shared" si="0"/>
        <v>168123.43851161847</v>
      </c>
      <c r="BB51" s="4">
        <v>43946.380259806501</v>
      </c>
      <c r="BC51" s="5">
        <f t="shared" si="1"/>
        <v>3.8256492916524616</v>
      </c>
      <c r="BD51" s="7">
        <f>'10yr T'!B622</f>
        <v>4.08</v>
      </c>
      <c r="BE51" s="7">
        <v>5.72</v>
      </c>
      <c r="BF51" s="11">
        <f t="shared" si="2"/>
        <v>5.7200000000000001E-2</v>
      </c>
      <c r="BG51" s="12">
        <f t="shared" si="3"/>
        <v>880.12892371600208</v>
      </c>
      <c r="BH51" s="12">
        <f t="shared" si="4"/>
        <v>1174.3449411113345</v>
      </c>
      <c r="BI51" s="12">
        <f t="shared" si="5"/>
        <v>14092.139293336015</v>
      </c>
      <c r="BJ51" s="10">
        <f t="shared" si="6"/>
        <v>0.32066666719817949</v>
      </c>
      <c r="BK51" s="15">
        <f t="shared" si="7"/>
        <v>46926.823846808926</v>
      </c>
      <c r="BL51" s="16">
        <f t="shared" si="8"/>
        <v>93.648742142165887</v>
      </c>
    </row>
    <row r="52" spans="1:64" x14ac:dyDescent="0.2">
      <c r="A52" s="1">
        <v>38047</v>
      </c>
      <c r="B52">
        <v>180448.578549286</v>
      </c>
      <c r="C52">
        <v>159165.50865343201</v>
      </c>
      <c r="D52">
        <v>333947.20572490501</v>
      </c>
      <c r="E52">
        <v>223843.16033793701</v>
      </c>
      <c r="F52">
        <v>274814.054331091</v>
      </c>
      <c r="G52">
        <v>182475.15362376501</v>
      </c>
      <c r="H52">
        <v>168870.716622609</v>
      </c>
      <c r="I52">
        <v>214740.98858412201</v>
      </c>
      <c r="J52">
        <v>106959.80687447501</v>
      </c>
      <c r="K52">
        <v>122305.13748860901</v>
      </c>
      <c r="L52">
        <v>151479.81824392299</v>
      </c>
      <c r="M52">
        <v>87514.486891180495</v>
      </c>
      <c r="N52">
        <v>179629.24070942099</v>
      </c>
      <c r="O52">
        <v>128800.50624759099</v>
      </c>
      <c r="P52">
        <v>143474.371257869</v>
      </c>
      <c r="Q52">
        <v>324883.97956143698</v>
      </c>
      <c r="R52">
        <v>214609.250023267</v>
      </c>
      <c r="S52">
        <v>237186.898681833</v>
      </c>
      <c r="T52">
        <v>222193.79288553301</v>
      </c>
      <c r="U52">
        <v>142764.43166838499</v>
      </c>
      <c r="V52">
        <v>292941.00220926199</v>
      </c>
      <c r="W52">
        <v>223538.45297248999</v>
      </c>
      <c r="X52">
        <v>270900.76387803798</v>
      </c>
      <c r="Y52">
        <v>189577.853739165</v>
      </c>
      <c r="Z52">
        <v>123471.248551578</v>
      </c>
      <c r="AA52">
        <v>219595.98100477699</v>
      </c>
      <c r="AB52">
        <v>103268.380829193</v>
      </c>
      <c r="AC52">
        <v>123626.391293237</v>
      </c>
      <c r="AD52">
        <v>130614.580392046</v>
      </c>
      <c r="AE52">
        <v>149592.739734437</v>
      </c>
      <c r="AF52">
        <v>95482.288578744206</v>
      </c>
      <c r="AG52">
        <v>141631.19242266001</v>
      </c>
      <c r="AH52">
        <v>108251.619144696</v>
      </c>
      <c r="AI52">
        <v>124737.318980307</v>
      </c>
      <c r="AJ52">
        <v>172259.330716953</v>
      </c>
      <c r="AK52">
        <v>119966.347632381</v>
      </c>
      <c r="AL52">
        <v>162056.71927539699</v>
      </c>
      <c r="AM52">
        <v>153894.81163120599</v>
      </c>
      <c r="AO52">
        <v>112370.55749058</v>
      </c>
      <c r="AP52">
        <v>245142.49505747901</v>
      </c>
      <c r="AQ52">
        <v>199530.071132235</v>
      </c>
      <c r="AR52">
        <v>137164.66835149701</v>
      </c>
      <c r="AT52">
        <v>119727.408504024</v>
      </c>
      <c r="AU52">
        <v>98734.764900079506</v>
      </c>
      <c r="AV52">
        <v>184521.36650102999</v>
      </c>
      <c r="AW52">
        <v>102028.52408935199</v>
      </c>
      <c r="AX52">
        <v>123039.742184149</v>
      </c>
      <c r="AY52">
        <v>100160.170377235</v>
      </c>
      <c r="AZ52">
        <v>170196.639851404</v>
      </c>
      <c r="BA52" s="4">
        <f t="shared" si="0"/>
        <v>169349.60241604704</v>
      </c>
      <c r="BB52" s="4">
        <v>43946.380259806501</v>
      </c>
      <c r="BC52" s="5">
        <f t="shared" si="1"/>
        <v>3.8535506545674418</v>
      </c>
      <c r="BD52" s="7">
        <f>'10yr T'!B623</f>
        <v>3.83</v>
      </c>
      <c r="BE52" s="7">
        <v>5.59</v>
      </c>
      <c r="BF52" s="11">
        <f t="shared" si="2"/>
        <v>5.5899999999999998E-2</v>
      </c>
      <c r="BG52" s="12">
        <f t="shared" si="3"/>
        <v>874.01957331993435</v>
      </c>
      <c r="BH52" s="12">
        <f t="shared" si="4"/>
        <v>1170.3813775480166</v>
      </c>
      <c r="BI52" s="12">
        <f t="shared" si="5"/>
        <v>14044.5765305762</v>
      </c>
      <c r="BJ52" s="10">
        <f t="shared" si="6"/>
        <v>0.31958437640474824</v>
      </c>
      <c r="BK52" s="15">
        <f t="shared" si="7"/>
        <v>46768.43984681875</v>
      </c>
      <c r="BL52" s="16">
        <f t="shared" si="8"/>
        <v>93.965888970734596</v>
      </c>
    </row>
    <row r="53" spans="1:64" x14ac:dyDescent="0.2">
      <c r="A53" s="1">
        <v>38078</v>
      </c>
      <c r="B53">
        <v>182875.212090791</v>
      </c>
      <c r="C53">
        <v>160917.64623797499</v>
      </c>
      <c r="D53">
        <v>340241.67925179499</v>
      </c>
      <c r="E53">
        <v>225221.84014498399</v>
      </c>
      <c r="F53">
        <v>277646.17209013802</v>
      </c>
      <c r="G53">
        <v>183694.763664706</v>
      </c>
      <c r="H53">
        <v>170150.22894401499</v>
      </c>
      <c r="I53">
        <v>216279.917883127</v>
      </c>
      <c r="J53">
        <v>107098.091739884</v>
      </c>
      <c r="K53">
        <v>123582.599719465</v>
      </c>
      <c r="L53">
        <v>152423.20464668801</v>
      </c>
      <c r="M53">
        <v>88058.239144001403</v>
      </c>
      <c r="N53">
        <v>180023.80557231201</v>
      </c>
      <c r="O53">
        <v>129698.02364732399</v>
      </c>
      <c r="P53">
        <v>143773.32790415399</v>
      </c>
      <c r="Q53">
        <v>327546.61412789999</v>
      </c>
      <c r="R53">
        <v>219832.90170888801</v>
      </c>
      <c r="S53">
        <v>240194.11627221899</v>
      </c>
      <c r="T53">
        <v>222690.06742369701</v>
      </c>
      <c r="U53">
        <v>143042.066751554</v>
      </c>
      <c r="V53">
        <v>298284.88721694198</v>
      </c>
      <c r="W53">
        <v>226263.56213172301</v>
      </c>
      <c r="X53">
        <v>274330.21961260698</v>
      </c>
      <c r="Y53">
        <v>190841.01690885401</v>
      </c>
      <c r="Z53">
        <v>123871.625885794</v>
      </c>
      <c r="AA53">
        <v>221520.48355499501</v>
      </c>
      <c r="AB53">
        <v>103848.943569665</v>
      </c>
      <c r="AC53">
        <v>123949.497972426</v>
      </c>
      <c r="AD53">
        <v>131060.804426952</v>
      </c>
      <c r="AE53">
        <v>149993.060006588</v>
      </c>
      <c r="AF53">
        <v>95754.676541463195</v>
      </c>
      <c r="AG53">
        <v>142167.530729747</v>
      </c>
      <c r="AH53">
        <v>108527.87503539999</v>
      </c>
      <c r="AI53">
        <v>125045.871100252</v>
      </c>
      <c r="AJ53">
        <v>173282.14693888201</v>
      </c>
      <c r="AK53">
        <v>120457.82807770401</v>
      </c>
      <c r="AL53">
        <v>163641.766782108</v>
      </c>
      <c r="AM53">
        <v>154740.511646806</v>
      </c>
      <c r="AO53">
        <v>112662.036501152</v>
      </c>
      <c r="AP53">
        <v>247162.253349509</v>
      </c>
      <c r="AQ53">
        <v>201338.34590044999</v>
      </c>
      <c r="AR53">
        <v>137788.345751246</v>
      </c>
      <c r="AT53">
        <v>120253.441582689</v>
      </c>
      <c r="AU53">
        <v>99002.090173846504</v>
      </c>
      <c r="AV53">
        <v>185609.98532294901</v>
      </c>
      <c r="AW53">
        <v>102603.57964881499</v>
      </c>
      <c r="AX53">
        <v>123600.419079641</v>
      </c>
      <c r="AY53">
        <v>100341.09493436301</v>
      </c>
      <c r="AZ53">
        <v>172038.28544489501</v>
      </c>
      <c r="BA53" s="4">
        <f t="shared" si="0"/>
        <v>170713.72866926694</v>
      </c>
      <c r="BB53" s="4">
        <v>43946.380259806501</v>
      </c>
      <c r="BC53" s="5">
        <f t="shared" si="1"/>
        <v>3.8845913510970611</v>
      </c>
      <c r="BD53" s="7">
        <f>'10yr T'!B624</f>
        <v>4.3499999999999996</v>
      </c>
      <c r="BE53" s="7">
        <v>5.52</v>
      </c>
      <c r="BF53" s="11">
        <f t="shared" si="2"/>
        <v>5.5199999999999999E-2</v>
      </c>
      <c r="BG53" s="12">
        <f t="shared" si="3"/>
        <v>874.29332199227849</v>
      </c>
      <c r="BH53" s="12">
        <f t="shared" si="4"/>
        <v>1173.0423471634956</v>
      </c>
      <c r="BI53" s="12">
        <f t="shared" si="5"/>
        <v>14076.508165961946</v>
      </c>
      <c r="BJ53" s="10">
        <f t="shared" si="6"/>
        <v>0.32031098085310034</v>
      </c>
      <c r="BK53" s="15">
        <f t="shared" si="7"/>
        <v>46874.772192653283</v>
      </c>
      <c r="BL53" s="16">
        <f t="shared" si="8"/>
        <v>93.752733515565225</v>
      </c>
    </row>
    <row r="54" spans="1:64" x14ac:dyDescent="0.2">
      <c r="A54" s="1">
        <v>38108</v>
      </c>
      <c r="B54">
        <v>185781.25055113301</v>
      </c>
      <c r="C54">
        <v>162968.912415295</v>
      </c>
      <c r="D54">
        <v>347489.23693550099</v>
      </c>
      <c r="E54">
        <v>226844.53624943501</v>
      </c>
      <c r="F54">
        <v>280961.92505468999</v>
      </c>
      <c r="G54">
        <v>185213.456402424</v>
      </c>
      <c r="H54">
        <v>171708.51150606299</v>
      </c>
      <c r="I54">
        <v>218255.54686965901</v>
      </c>
      <c r="J54">
        <v>107414.24192125</v>
      </c>
      <c r="K54">
        <v>124638.241747174</v>
      </c>
      <c r="L54">
        <v>153619.72472393399</v>
      </c>
      <c r="M54">
        <v>88564.132051086694</v>
      </c>
      <c r="N54">
        <v>180239.47646692101</v>
      </c>
      <c r="O54">
        <v>130754.371445415</v>
      </c>
      <c r="P54">
        <v>144073.08749987301</v>
      </c>
      <c r="Q54">
        <v>330268.14579208201</v>
      </c>
      <c r="R54">
        <v>226398.25780521601</v>
      </c>
      <c r="S54">
        <v>243438.26583118699</v>
      </c>
      <c r="T54">
        <v>223337.063525732</v>
      </c>
      <c r="U54">
        <v>143400.393180082</v>
      </c>
      <c r="V54">
        <v>303647.12002928101</v>
      </c>
      <c r="W54">
        <v>229376.03415873501</v>
      </c>
      <c r="X54">
        <v>278412.82148484298</v>
      </c>
      <c r="Y54">
        <v>192178.87474058001</v>
      </c>
      <c r="Z54">
        <v>124276.42814722301</v>
      </c>
      <c r="AA54">
        <v>223703.811984584</v>
      </c>
      <c r="AB54">
        <v>104453.145135126</v>
      </c>
      <c r="AC54">
        <v>124288.668824646</v>
      </c>
      <c r="AD54">
        <v>131622.58826352001</v>
      </c>
      <c r="AE54">
        <v>150437.37440896299</v>
      </c>
      <c r="AF54">
        <v>96016.241060475004</v>
      </c>
      <c r="AG54">
        <v>142786.94332459001</v>
      </c>
      <c r="AH54">
        <v>108862.427946317</v>
      </c>
      <c r="AI54">
        <v>125462.039529956</v>
      </c>
      <c r="AJ54">
        <v>174427.88618402201</v>
      </c>
      <c r="AK54">
        <v>121036.79199178801</v>
      </c>
      <c r="AL54">
        <v>165632.24405986199</v>
      </c>
      <c r="AM54">
        <v>155904.914581422</v>
      </c>
      <c r="AO54">
        <v>113021.48363257101</v>
      </c>
      <c r="AP54">
        <v>249669.15695399401</v>
      </c>
      <c r="AQ54">
        <v>203513.121418558</v>
      </c>
      <c r="AR54">
        <v>138481.664405024</v>
      </c>
      <c r="AT54">
        <v>120853.602811604</v>
      </c>
      <c r="AU54">
        <v>99277.262110058102</v>
      </c>
      <c r="AV54">
        <v>186791.58084835199</v>
      </c>
      <c r="AW54">
        <v>103142.90193024599</v>
      </c>
      <c r="AX54">
        <v>124089.805309455</v>
      </c>
      <c r="AY54">
        <v>100537.126272262</v>
      </c>
      <c r="AZ54">
        <v>174279.09710300001</v>
      </c>
      <c r="BA54" s="4">
        <f t="shared" si="0"/>
        <v>172276.57013520834</v>
      </c>
      <c r="BB54" s="4">
        <v>43946.380259806501</v>
      </c>
      <c r="BC54" s="5">
        <f t="shared" si="1"/>
        <v>3.920153812822055</v>
      </c>
      <c r="BD54" s="7">
        <f>'10yr T'!B625</f>
        <v>4.72</v>
      </c>
      <c r="BE54" s="7">
        <v>6.12</v>
      </c>
      <c r="BF54" s="11">
        <f t="shared" si="2"/>
        <v>6.1200000000000004E-2</v>
      </c>
      <c r="BG54" s="12">
        <f t="shared" si="3"/>
        <v>941.59226413709007</v>
      </c>
      <c r="BH54" s="12">
        <f t="shared" si="4"/>
        <v>1243.0762618737047</v>
      </c>
      <c r="BI54" s="12">
        <f t="shared" si="5"/>
        <v>14916.915142484457</v>
      </c>
      <c r="BJ54" s="10">
        <f t="shared" si="6"/>
        <v>0.33943444384491239</v>
      </c>
      <c r="BK54" s="15">
        <f t="shared" si="7"/>
        <v>49673.327424473231</v>
      </c>
      <c r="BL54" s="16">
        <f t="shared" si="8"/>
        <v>88.470780071308127</v>
      </c>
    </row>
    <row r="55" spans="1:64" x14ac:dyDescent="0.2">
      <c r="A55" s="1">
        <v>38139</v>
      </c>
      <c r="B55">
        <v>189095.62508760899</v>
      </c>
      <c r="C55">
        <v>165295.781496246</v>
      </c>
      <c r="D55">
        <v>355577.61626230198</v>
      </c>
      <c r="E55">
        <v>228846.55800125</v>
      </c>
      <c r="F55">
        <v>284576.609414801</v>
      </c>
      <c r="G55">
        <v>186908.36513617501</v>
      </c>
      <c r="H55">
        <v>173454.79909892101</v>
      </c>
      <c r="I55">
        <v>220554.878421826</v>
      </c>
      <c r="J55">
        <v>107807.53133569899</v>
      </c>
      <c r="K55">
        <v>125315.78540183201</v>
      </c>
      <c r="L55">
        <v>155021.33842853201</v>
      </c>
      <c r="M55">
        <v>89047.431326526596</v>
      </c>
      <c r="N55">
        <v>180461.58313348499</v>
      </c>
      <c r="O55">
        <v>132001.28722500301</v>
      </c>
      <c r="P55">
        <v>144438.196170293</v>
      </c>
      <c r="Q55">
        <v>332846.66762031597</v>
      </c>
      <c r="R55">
        <v>233417.15483953501</v>
      </c>
      <c r="S55">
        <v>247252.17628245399</v>
      </c>
      <c r="T55">
        <v>224018.43766635499</v>
      </c>
      <c r="U55">
        <v>143781.40467567599</v>
      </c>
      <c r="V55">
        <v>310357.55800374399</v>
      </c>
      <c r="W55">
        <v>233191.717848156</v>
      </c>
      <c r="X55">
        <v>282845.08364456397</v>
      </c>
      <c r="Y55">
        <v>193661.127905008</v>
      </c>
      <c r="Z55">
        <v>124702.976434169</v>
      </c>
      <c r="AA55">
        <v>226031.525132924</v>
      </c>
      <c r="AB55">
        <v>104949.348183383</v>
      </c>
      <c r="AC55">
        <v>124642.925443773</v>
      </c>
      <c r="AD55">
        <v>132259.19474279199</v>
      </c>
      <c r="AE55">
        <v>150884.66144340299</v>
      </c>
      <c r="AF55">
        <v>96276.020688613804</v>
      </c>
      <c r="AG55">
        <v>143666.41220197099</v>
      </c>
      <c r="AH55">
        <v>109244.785466299</v>
      </c>
      <c r="AI55">
        <v>125974.00149876501</v>
      </c>
      <c r="AJ55">
        <v>175750.149780284</v>
      </c>
      <c r="AK55">
        <v>121807.25013404099</v>
      </c>
      <c r="AL55">
        <v>167799.099935648</v>
      </c>
      <c r="AM55">
        <v>157339.25484048401</v>
      </c>
      <c r="AO55">
        <v>113471.45669160099</v>
      </c>
      <c r="AP55">
        <v>252546.77544621899</v>
      </c>
      <c r="AQ55">
        <v>206160.53568719499</v>
      </c>
      <c r="AR55">
        <v>139288.11979356501</v>
      </c>
      <c r="AT55">
        <v>121404.404378249</v>
      </c>
      <c r="AU55">
        <v>99531.180322657703</v>
      </c>
      <c r="AV55">
        <v>188201.75909736499</v>
      </c>
      <c r="AW55">
        <v>103681.612942401</v>
      </c>
      <c r="AX55">
        <v>124629.558351762</v>
      </c>
      <c r="AY55">
        <v>100775.294829094</v>
      </c>
      <c r="AZ55">
        <v>176807.58467928</v>
      </c>
      <c r="BA55" s="4">
        <f t="shared" si="0"/>
        <v>174032.66535861732</v>
      </c>
      <c r="BB55" s="4">
        <v>43946.380259806501</v>
      </c>
      <c r="BC55" s="5">
        <f t="shared" si="1"/>
        <v>3.9601137643135571</v>
      </c>
      <c r="BD55" s="7">
        <f>'10yr T'!B626</f>
        <v>4.7300000000000004</v>
      </c>
      <c r="BE55">
        <v>6.28</v>
      </c>
      <c r="BF55" s="11">
        <f t="shared" si="2"/>
        <v>6.2800000000000009E-2</v>
      </c>
      <c r="BG55" s="12">
        <f t="shared" si="3"/>
        <v>967.4522946278372</v>
      </c>
      <c r="BH55" s="12">
        <f t="shared" si="4"/>
        <v>1272.0094590054175</v>
      </c>
      <c r="BI55" s="12">
        <f t="shared" si="5"/>
        <v>15264.113508065009</v>
      </c>
      <c r="BJ55" s="10">
        <f t="shared" si="6"/>
        <v>0.34733494357954248</v>
      </c>
      <c r="BK55" s="15">
        <f t="shared" si="7"/>
        <v>50829.49798185649</v>
      </c>
      <c r="BL55" s="16">
        <f t="shared" si="8"/>
        <v>86.458418840754817</v>
      </c>
    </row>
    <row r="56" spans="1:64" x14ac:dyDescent="0.2">
      <c r="A56" s="1">
        <v>38169</v>
      </c>
      <c r="B56">
        <v>192856.74467302501</v>
      </c>
      <c r="C56">
        <v>167880.80995484701</v>
      </c>
      <c r="D56">
        <v>363846.92123960803</v>
      </c>
      <c r="E56">
        <v>231098.014354324</v>
      </c>
      <c r="F56">
        <v>288451.19171254401</v>
      </c>
      <c r="G56">
        <v>188821.190017499</v>
      </c>
      <c r="I56">
        <v>222888.029011534</v>
      </c>
      <c r="J56">
        <v>108257.085113072</v>
      </c>
      <c r="K56">
        <v>125949.13203265599</v>
      </c>
      <c r="L56">
        <v>156596.12803632501</v>
      </c>
      <c r="M56">
        <v>89668.552052950603</v>
      </c>
      <c r="N56">
        <v>180669.47831988399</v>
      </c>
      <c r="O56">
        <v>133465.09649257999</v>
      </c>
      <c r="P56">
        <v>144824.87259929901</v>
      </c>
      <c r="Q56">
        <v>335449.98804212903</v>
      </c>
      <c r="R56">
        <v>242768.348778307</v>
      </c>
      <c r="S56">
        <v>251292.99876675499</v>
      </c>
      <c r="T56">
        <v>224644.51755920201</v>
      </c>
      <c r="U56">
        <v>144230.88622980201</v>
      </c>
      <c r="V56">
        <v>317728.59574139601</v>
      </c>
      <c r="W56">
        <v>237454.861701763</v>
      </c>
      <c r="X56">
        <v>288047.70874019101</v>
      </c>
      <c r="Y56">
        <v>195076.96527006701</v>
      </c>
      <c r="Z56">
        <v>125165.664890471</v>
      </c>
      <c r="AA56">
        <v>228088.71212887199</v>
      </c>
      <c r="AB56">
        <v>105254.906022814</v>
      </c>
      <c r="AC56">
        <v>125040.778550702</v>
      </c>
      <c r="AD56">
        <v>133019.45988923399</v>
      </c>
      <c r="AE56">
        <v>151315.98919537201</v>
      </c>
      <c r="AF56">
        <v>96539.277231772503</v>
      </c>
      <c r="AG56">
        <v>144723.52549184</v>
      </c>
      <c r="AH56">
        <v>109625.81038654799</v>
      </c>
      <c r="AI56">
        <v>126609.136516039</v>
      </c>
      <c r="AJ56">
        <v>177026.84887912701</v>
      </c>
      <c r="AK56">
        <v>122854.209394333</v>
      </c>
      <c r="AL56">
        <v>169841.32880228199</v>
      </c>
      <c r="AM56">
        <v>158840.12056100401</v>
      </c>
      <c r="AO56">
        <v>114007.54505176299</v>
      </c>
      <c r="AP56">
        <v>255505.56750783601</v>
      </c>
      <c r="AQ56">
        <v>208903.29160719301</v>
      </c>
      <c r="AR56">
        <v>140176.97449331</v>
      </c>
      <c r="AT56">
        <v>122026.547181916</v>
      </c>
      <c r="AU56">
        <v>99829.928357890807</v>
      </c>
      <c r="AV56">
        <v>189689.445233445</v>
      </c>
      <c r="AW56">
        <v>104203.300699678</v>
      </c>
      <c r="AX56">
        <v>125174.475420626</v>
      </c>
      <c r="AY56">
        <v>101085.884497169</v>
      </c>
      <c r="AZ56">
        <v>179594.69150066201</v>
      </c>
      <c r="BA56" s="4">
        <f t="shared" si="0"/>
        <v>175960.65699857622</v>
      </c>
      <c r="BB56" s="4">
        <v>43946.380259806501</v>
      </c>
      <c r="BC56" s="5">
        <f t="shared" si="1"/>
        <v>4.0039852192220344</v>
      </c>
      <c r="BD56" s="7">
        <f>'10yr T'!B627</f>
        <v>4.5</v>
      </c>
      <c r="BE56" s="7">
        <v>6.21</v>
      </c>
      <c r="BF56" s="11">
        <f t="shared" si="2"/>
        <v>6.2100000000000002E-2</v>
      </c>
      <c r="BG56" s="12">
        <f t="shared" si="3"/>
        <v>970.96186376533399</v>
      </c>
      <c r="BH56" s="12">
        <f t="shared" si="4"/>
        <v>1278.8930135128423</v>
      </c>
      <c r="BI56" s="12">
        <f t="shared" si="5"/>
        <v>15346.716162154109</v>
      </c>
      <c r="BJ56" s="10">
        <f t="shared" si="6"/>
        <v>0.34921456719360944</v>
      </c>
      <c r="BK56" s="15">
        <f t="shared" si="7"/>
        <v>51104.56481997318</v>
      </c>
      <c r="BL56" s="16">
        <f t="shared" si="8"/>
        <v>85.993062292218085</v>
      </c>
    </row>
    <row r="57" spans="1:64" x14ac:dyDescent="0.2">
      <c r="A57" s="1">
        <v>38200</v>
      </c>
      <c r="B57">
        <v>196813.28903548699</v>
      </c>
      <c r="C57">
        <v>170727.58038110199</v>
      </c>
      <c r="D57">
        <v>371738.7508261</v>
      </c>
      <c r="E57">
        <v>233414.180995264</v>
      </c>
      <c r="F57">
        <v>292470.457971772</v>
      </c>
      <c r="G57">
        <v>190714.18913415101</v>
      </c>
      <c r="H57">
        <v>178225.55490287</v>
      </c>
      <c r="I57">
        <v>225138.469044664</v>
      </c>
      <c r="J57">
        <v>108671.119220915</v>
      </c>
      <c r="K57">
        <v>126525.222768269</v>
      </c>
      <c r="L57">
        <v>157940.09482374901</v>
      </c>
      <c r="M57">
        <v>90336.792018099703</v>
      </c>
      <c r="N57">
        <v>180897.303305526</v>
      </c>
      <c r="O57">
        <v>134895.36654500099</v>
      </c>
      <c r="P57">
        <v>145246.26037813199</v>
      </c>
      <c r="Q57">
        <v>338106.584228147</v>
      </c>
      <c r="R57">
        <v>251634.82574283701</v>
      </c>
      <c r="S57">
        <v>255043.68323275301</v>
      </c>
      <c r="T57">
        <v>225213.72869312501</v>
      </c>
      <c r="U57">
        <v>144696.06972425</v>
      </c>
      <c r="V57">
        <v>325176.637740543</v>
      </c>
      <c r="W57">
        <v>242151.06781571999</v>
      </c>
      <c r="X57">
        <v>292987.716443146</v>
      </c>
      <c r="Y57">
        <v>196351.66371642199</v>
      </c>
      <c r="Z57">
        <v>125663.425610576</v>
      </c>
      <c r="AA57">
        <v>230053.728570298</v>
      </c>
      <c r="AB57">
        <v>105596.733325946</v>
      </c>
      <c r="AC57">
        <v>125414.42724873401</v>
      </c>
      <c r="AD57">
        <v>133720.824181417</v>
      </c>
      <c r="AE57">
        <v>151810.34724864</v>
      </c>
      <c r="AF57">
        <v>96856.647470540396</v>
      </c>
      <c r="AG57">
        <v>145677.82747284599</v>
      </c>
      <c r="AH57">
        <v>110037.817924327</v>
      </c>
      <c r="AI57">
        <v>127188.97940580201</v>
      </c>
      <c r="AJ57">
        <v>178436.79296804601</v>
      </c>
      <c r="AK57">
        <v>123785.178733122</v>
      </c>
      <c r="AL57">
        <v>171249.41725250601</v>
      </c>
      <c r="AM57">
        <v>160364.21450972601</v>
      </c>
      <c r="AO57">
        <v>114517.532504086</v>
      </c>
      <c r="AP57">
        <v>258338.967489437</v>
      </c>
      <c r="AQ57">
        <v>211616.08639787001</v>
      </c>
      <c r="AR57">
        <v>141026.88306305301</v>
      </c>
      <c r="AT57">
        <v>122552.88601641799</v>
      </c>
      <c r="AU57">
        <v>100216.103947853</v>
      </c>
      <c r="AV57">
        <v>191055.54793005201</v>
      </c>
      <c r="AW57">
        <v>104750.097330216</v>
      </c>
      <c r="AX57">
        <v>125912.018882718</v>
      </c>
      <c r="AY57">
        <v>101390.104553041</v>
      </c>
      <c r="AZ57">
        <v>181511.40013795599</v>
      </c>
      <c r="BA57" s="4">
        <f t="shared" si="0"/>
        <v>177833.88977271979</v>
      </c>
      <c r="BB57" s="4">
        <v>43946.380259806501</v>
      </c>
      <c r="BC57" s="5">
        <f t="shared" si="1"/>
        <v>4.0466106359928631</v>
      </c>
      <c r="BD57" s="7">
        <f>'10yr T'!B628</f>
        <v>4.28</v>
      </c>
      <c r="BE57" s="7">
        <v>5.99</v>
      </c>
      <c r="BF57" s="11">
        <f t="shared" si="2"/>
        <v>5.9900000000000002E-2</v>
      </c>
      <c r="BG57" s="12">
        <f t="shared" si="3"/>
        <v>958.55486485629069</v>
      </c>
      <c r="BH57" s="12">
        <f t="shared" si="4"/>
        <v>1269.7641719585504</v>
      </c>
      <c r="BI57" s="12">
        <f t="shared" si="5"/>
        <v>15237.170063502605</v>
      </c>
      <c r="BJ57" s="10">
        <f t="shared" si="6"/>
        <v>0.34672184542667711</v>
      </c>
      <c r="BK57" s="15">
        <f t="shared" si="7"/>
        <v>50739.776311463669</v>
      </c>
      <c r="BL57" s="16">
        <f t="shared" si="8"/>
        <v>86.611300747649665</v>
      </c>
    </row>
    <row r="58" spans="1:64" x14ac:dyDescent="0.2">
      <c r="A58" s="1">
        <v>38231</v>
      </c>
      <c r="B58">
        <v>200775.50025086899</v>
      </c>
      <c r="C58">
        <v>173618.29808402501</v>
      </c>
      <c r="D58">
        <v>379212.59117730701</v>
      </c>
      <c r="E58">
        <v>235852.75957760701</v>
      </c>
      <c r="F58">
        <v>296440.37844579702</v>
      </c>
      <c r="G58">
        <v>192537.048133559</v>
      </c>
      <c r="H58">
        <v>180757.43285966499</v>
      </c>
      <c r="I58">
        <v>227236.20224055101</v>
      </c>
      <c r="J58">
        <v>108970.64988446199</v>
      </c>
      <c r="K58">
        <v>127175.708273893</v>
      </c>
      <c r="L58">
        <v>159169.755703581</v>
      </c>
      <c r="M58">
        <v>91001.522870036904</v>
      </c>
      <c r="N58">
        <v>181069.64924477099</v>
      </c>
      <c r="O58">
        <v>136323.61914657601</v>
      </c>
      <c r="P58">
        <v>145698.15679038299</v>
      </c>
      <c r="Q58">
        <v>341237.79648643697</v>
      </c>
      <c r="R58">
        <v>261587.17856443999</v>
      </c>
      <c r="S58">
        <v>258203.29130188099</v>
      </c>
      <c r="T58">
        <v>225558.087737244</v>
      </c>
      <c r="U58">
        <v>145152.602597741</v>
      </c>
      <c r="V58">
        <v>331448.39238678501</v>
      </c>
      <c r="W58">
        <v>246814.598832572</v>
      </c>
      <c r="X58">
        <v>298628.70964797999</v>
      </c>
      <c r="Y58">
        <v>197548.10040130501</v>
      </c>
      <c r="Z58">
        <v>126185.364150337</v>
      </c>
      <c r="AA58">
        <v>231888.826795926</v>
      </c>
      <c r="AB58">
        <v>106506.19309057199</v>
      </c>
      <c r="AC58">
        <v>125775.09305056</v>
      </c>
      <c r="AD58">
        <v>134455.807566262</v>
      </c>
      <c r="AE58">
        <v>152350.14127079101</v>
      </c>
      <c r="AF58">
        <v>97244.452305827304</v>
      </c>
      <c r="AG58">
        <v>146404.221251807</v>
      </c>
      <c r="AH58">
        <v>110424.227176278</v>
      </c>
      <c r="AI58">
        <v>127689.501762681</v>
      </c>
      <c r="AJ58">
        <v>179806.24085432099</v>
      </c>
      <c r="AK58">
        <v>124611.84100739501</v>
      </c>
      <c r="AL58">
        <v>172488.183188594</v>
      </c>
      <c r="AM58">
        <v>161786.31387892799</v>
      </c>
      <c r="AO58">
        <v>114985.652036252</v>
      </c>
      <c r="AP58">
        <v>261085.05162725699</v>
      </c>
      <c r="AQ58">
        <v>214164.40678752499</v>
      </c>
      <c r="AR58">
        <v>141770.078712299</v>
      </c>
      <c r="AT58">
        <v>122931.295505085</v>
      </c>
      <c r="AU58">
        <v>100729.12589700001</v>
      </c>
      <c r="AV58">
        <v>192700.37650235399</v>
      </c>
      <c r="AW58">
        <v>105310.48388228699</v>
      </c>
      <c r="AX58">
        <v>126591.385624277</v>
      </c>
      <c r="AY58">
        <v>101690.357999703</v>
      </c>
      <c r="AZ58">
        <v>182996.639076669</v>
      </c>
      <c r="BA58" s="4">
        <f t="shared" si="0"/>
        <v>179685.49574776436</v>
      </c>
      <c r="BB58" s="4">
        <v>43946.380259806501</v>
      </c>
      <c r="BC58" s="5">
        <f t="shared" si="1"/>
        <v>4.0887439348925234</v>
      </c>
      <c r="BD58" s="7">
        <f>'10yr T'!B629</f>
        <v>4.13</v>
      </c>
      <c r="BE58" s="7">
        <v>5.77</v>
      </c>
      <c r="BF58" s="11">
        <f t="shared" si="2"/>
        <v>5.7699999999999994E-2</v>
      </c>
      <c r="BG58" s="12">
        <f t="shared" si="3"/>
        <v>945.7918581413486</v>
      </c>
      <c r="BH58" s="12">
        <f t="shared" si="4"/>
        <v>1260.2414756999362</v>
      </c>
      <c r="BI58" s="12">
        <f t="shared" si="5"/>
        <v>15122.897708399236</v>
      </c>
      <c r="BJ58" s="10">
        <f t="shared" si="6"/>
        <v>0.34412157768157953</v>
      </c>
      <c r="BK58" s="15">
        <f t="shared" si="7"/>
        <v>50359.249368969453</v>
      </c>
      <c r="BL58" s="16">
        <f t="shared" si="8"/>
        <v>87.265757155795782</v>
      </c>
    </row>
    <row r="59" spans="1:64" x14ac:dyDescent="0.2">
      <c r="A59" s="1">
        <v>38261</v>
      </c>
      <c r="B59">
        <v>204294.44294918599</v>
      </c>
      <c r="C59">
        <v>176395.32608817299</v>
      </c>
      <c r="D59">
        <v>386390.61173182499</v>
      </c>
      <c r="E59">
        <v>238249.05274974799</v>
      </c>
      <c r="F59">
        <v>300346.87466346403</v>
      </c>
      <c r="G59">
        <v>194242.199284509</v>
      </c>
      <c r="H59">
        <v>183368.463982549</v>
      </c>
      <c r="I59">
        <v>229279.028380078</v>
      </c>
      <c r="J59">
        <v>109345.726061963</v>
      </c>
      <c r="K59">
        <v>127780.931441005</v>
      </c>
      <c r="L59">
        <v>160263.21934386599</v>
      </c>
      <c r="M59">
        <v>91622.861211194802</v>
      </c>
      <c r="N59">
        <v>181181.87466749799</v>
      </c>
      <c r="O59">
        <v>137567.52606202601</v>
      </c>
      <c r="P59">
        <v>146188.44993005999</v>
      </c>
      <c r="Q59">
        <v>344364.052755268</v>
      </c>
      <c r="R59">
        <v>269374.86981586501</v>
      </c>
      <c r="S59">
        <v>261388.25790334199</v>
      </c>
      <c r="T59">
        <v>225920.059058621</v>
      </c>
      <c r="U59">
        <v>145642.819796308</v>
      </c>
      <c r="V59">
        <v>337250.91823407199</v>
      </c>
      <c r="W59">
        <v>251098.94552539199</v>
      </c>
      <c r="X59">
        <v>305337.38208766602</v>
      </c>
      <c r="Y59">
        <v>198643.222417126</v>
      </c>
      <c r="Z59">
        <v>126730.613064096</v>
      </c>
      <c r="AA59">
        <v>233741.97761751499</v>
      </c>
      <c r="AB59">
        <v>107633.32324918899</v>
      </c>
      <c r="AC59">
        <v>126115.543896524</v>
      </c>
      <c r="AD59">
        <v>135208.892295275</v>
      </c>
      <c r="AE59">
        <v>152928.41124202</v>
      </c>
      <c r="AF59">
        <v>97667.745525168502</v>
      </c>
      <c r="AG59">
        <v>147044.15517386299</v>
      </c>
      <c r="AH59">
        <v>110823.18748607401</v>
      </c>
      <c r="AI59">
        <v>128147.324118727</v>
      </c>
      <c r="AJ59">
        <v>181291.86062471301</v>
      </c>
      <c r="AK59">
        <v>125309.68861497899</v>
      </c>
      <c r="AL59">
        <v>173943.884006696</v>
      </c>
      <c r="AM59">
        <v>163053.387661916</v>
      </c>
      <c r="AO59">
        <v>115467.189377323</v>
      </c>
      <c r="AP59">
        <v>264063.12540983403</v>
      </c>
      <c r="AQ59">
        <v>216904.64504892501</v>
      </c>
      <c r="AR59">
        <v>142410.888523178</v>
      </c>
      <c r="AT59">
        <v>123198.96846680999</v>
      </c>
      <c r="AU59">
        <v>101332.906289391</v>
      </c>
      <c r="AV59">
        <v>194376.859917514</v>
      </c>
      <c r="AW59">
        <v>105864.770115775</v>
      </c>
      <c r="AX59">
        <v>127269.20141939</v>
      </c>
      <c r="AY59">
        <v>102021.050091754</v>
      </c>
      <c r="AZ59">
        <v>184181.238966134</v>
      </c>
      <c r="BA59" s="4">
        <f t="shared" si="0"/>
        <v>181474.85621109366</v>
      </c>
      <c r="BB59" s="4">
        <v>43946.380259806501</v>
      </c>
      <c r="BC59" s="5">
        <f t="shared" si="1"/>
        <v>4.1294608370071186</v>
      </c>
      <c r="BD59" s="7">
        <f>'10yr T'!B630</f>
        <v>4.0999999999999996</v>
      </c>
      <c r="BE59" s="7">
        <v>5.82</v>
      </c>
      <c r="BF59" s="11">
        <f t="shared" si="2"/>
        <v>5.8200000000000002E-2</v>
      </c>
      <c r="BG59" s="12">
        <f t="shared" si="3"/>
        <v>960.40948322020279</v>
      </c>
      <c r="BH59" s="12">
        <f t="shared" si="4"/>
        <v>1277.9904815896166</v>
      </c>
      <c r="BI59" s="12">
        <f t="shared" si="5"/>
        <v>15335.885779075399</v>
      </c>
      <c r="BJ59" s="10">
        <f t="shared" si="6"/>
        <v>0.34896812179777292</v>
      </c>
      <c r="BK59" s="15">
        <f t="shared" si="7"/>
        <v>51068.499644321084</v>
      </c>
      <c r="BL59" s="16">
        <f t="shared" si="8"/>
        <v>86.053791605161095</v>
      </c>
    </row>
    <row r="60" spans="1:64" x14ac:dyDescent="0.2">
      <c r="A60" s="1">
        <v>38292</v>
      </c>
      <c r="B60">
        <v>207358.157331044</v>
      </c>
      <c r="C60">
        <v>178999.98607506801</v>
      </c>
      <c r="D60">
        <v>392701.32077177003</v>
      </c>
      <c r="E60">
        <v>240677.10297218</v>
      </c>
      <c r="F60">
        <v>303975.99335093697</v>
      </c>
      <c r="G60">
        <v>195943.293047302</v>
      </c>
      <c r="H60">
        <v>185985.60169911</v>
      </c>
      <c r="I60">
        <v>231373.99786885901</v>
      </c>
      <c r="J60">
        <v>109676.105472695</v>
      </c>
      <c r="K60">
        <v>128322.360759827</v>
      </c>
      <c r="L60">
        <v>161380.55583355</v>
      </c>
      <c r="M60">
        <v>92231.371414603796</v>
      </c>
      <c r="N60">
        <v>181232.35659949601</v>
      </c>
      <c r="O60">
        <v>138825.98582798699</v>
      </c>
      <c r="P60">
        <v>146691.80181816901</v>
      </c>
      <c r="Q60">
        <v>347308.00271154701</v>
      </c>
      <c r="R60">
        <v>276448.16854229901</v>
      </c>
      <c r="S60">
        <v>264361.79968188697</v>
      </c>
      <c r="T60">
        <v>226235.305383942</v>
      </c>
      <c r="U60">
        <v>146091.276688087</v>
      </c>
      <c r="V60">
        <v>342707.63761423703</v>
      </c>
      <c r="W60">
        <v>255030.056245124</v>
      </c>
      <c r="X60">
        <v>312202.911936794</v>
      </c>
      <c r="Y60">
        <v>199661.846767996</v>
      </c>
      <c r="Z60">
        <v>127254.39946741299</v>
      </c>
      <c r="AA60">
        <v>235651.68679680899</v>
      </c>
      <c r="AB60">
        <v>108762.3692902</v>
      </c>
      <c r="AC60">
        <v>126461.003174931</v>
      </c>
      <c r="AD60">
        <v>136011.852986949</v>
      </c>
      <c r="AE60">
        <v>153435.88344492001</v>
      </c>
      <c r="AF60">
        <v>98013.537076755398</v>
      </c>
      <c r="AG60">
        <v>147631.71131910899</v>
      </c>
      <c r="AH60">
        <v>111147.322431697</v>
      </c>
      <c r="AI60">
        <v>128648.16070769999</v>
      </c>
      <c r="AJ60">
        <v>182565.00960299</v>
      </c>
      <c r="AK60">
        <v>125969.00056737701</v>
      </c>
      <c r="AL60">
        <v>175605.27975914601</v>
      </c>
      <c r="AM60">
        <v>164166.09338528701</v>
      </c>
      <c r="AO60">
        <v>116040.35186752499</v>
      </c>
      <c r="AP60">
        <v>267260.53246934997</v>
      </c>
      <c r="AQ60">
        <v>220200.23073791401</v>
      </c>
      <c r="AR60">
        <v>143078.17775896701</v>
      </c>
      <c r="AT60">
        <v>123445.627842648</v>
      </c>
      <c r="AU60">
        <v>101837.494053405</v>
      </c>
      <c r="AV60">
        <v>196110.38304249599</v>
      </c>
      <c r="AW60">
        <v>106400.055693552</v>
      </c>
      <c r="AX60">
        <v>127918.906213161</v>
      </c>
      <c r="AY60">
        <v>102341.922990051</v>
      </c>
      <c r="AZ60">
        <v>185955.01010515401</v>
      </c>
      <c r="BA60" s="4">
        <f t="shared" si="0"/>
        <v>183210.91835102075</v>
      </c>
      <c r="BB60" s="4">
        <v>43946.380259806501</v>
      </c>
      <c r="BC60" s="5">
        <f t="shared" si="1"/>
        <v>4.1689649356305694</v>
      </c>
      <c r="BD60" s="7">
        <f>'10yr T'!B631</f>
        <v>4.1900000000000004</v>
      </c>
      <c r="BE60" s="7">
        <v>5.7</v>
      </c>
      <c r="BF60" s="11">
        <f t="shared" si="2"/>
        <v>5.7000000000000002E-2</v>
      </c>
      <c r="BG60" s="12">
        <f t="shared" si="3"/>
        <v>957.02125811113183</v>
      </c>
      <c r="BH60" s="12">
        <f t="shared" si="4"/>
        <v>1277.640365225418</v>
      </c>
      <c r="BI60" s="12">
        <f t="shared" si="5"/>
        <v>15331.684382705016</v>
      </c>
      <c r="BJ60" s="10">
        <f t="shared" si="6"/>
        <v>0.34887251901216138</v>
      </c>
      <c r="BK60" s="15">
        <f t="shared" si="7"/>
        <v>51054.508994407704</v>
      </c>
      <c r="BL60" s="16">
        <f t="shared" si="8"/>
        <v>86.077373233812125</v>
      </c>
    </row>
    <row r="61" spans="1:64" x14ac:dyDescent="0.2">
      <c r="A61" s="1">
        <v>38322</v>
      </c>
      <c r="B61">
        <v>210303.44458276799</v>
      </c>
      <c r="C61">
        <v>181654.123523166</v>
      </c>
      <c r="D61">
        <v>398798.35257381899</v>
      </c>
      <c r="E61">
        <v>242997.66559137899</v>
      </c>
      <c r="F61">
        <v>307371.96513083501</v>
      </c>
      <c r="G61">
        <v>197597.36125042499</v>
      </c>
      <c r="H61">
        <v>189113.591259988</v>
      </c>
      <c r="I61">
        <v>233707.81293103501</v>
      </c>
      <c r="J61">
        <v>110039.019460052</v>
      </c>
      <c r="K61">
        <v>128795.544361411</v>
      </c>
      <c r="L61">
        <v>162457.09698174201</v>
      </c>
      <c r="M61">
        <v>92819.608747182996</v>
      </c>
      <c r="N61">
        <v>181208.22097472401</v>
      </c>
      <c r="O61">
        <v>140055.07945815599</v>
      </c>
      <c r="P61">
        <v>147190.31766398001</v>
      </c>
      <c r="Q61">
        <v>349773.99503055803</v>
      </c>
      <c r="R61">
        <v>281299.98289552901</v>
      </c>
      <c r="S61">
        <v>267449.16979402601</v>
      </c>
      <c r="T61">
        <v>226750.44065052801</v>
      </c>
      <c r="U61">
        <v>146523.83961803201</v>
      </c>
      <c r="V61">
        <v>348837.61850637803</v>
      </c>
      <c r="W61">
        <v>258789.856451403</v>
      </c>
      <c r="X61">
        <v>317362.40711311297</v>
      </c>
      <c r="Y61">
        <v>200667.324505208</v>
      </c>
      <c r="Z61">
        <v>127773.89574793899</v>
      </c>
      <c r="AA61">
        <v>237625.92853039899</v>
      </c>
      <c r="AB61">
        <v>109365.17506431699</v>
      </c>
      <c r="AC61">
        <v>126786.18428967999</v>
      </c>
      <c r="AD61">
        <v>136797.29397395501</v>
      </c>
      <c r="AE61">
        <v>153880.42139080301</v>
      </c>
      <c r="AF61">
        <v>98334.395370229206</v>
      </c>
      <c r="AG61">
        <v>148259.47900848099</v>
      </c>
      <c r="AH61">
        <v>111517.963733568</v>
      </c>
      <c r="AI61">
        <v>129198.696861366</v>
      </c>
      <c r="AJ61">
        <v>183808.06909450601</v>
      </c>
      <c r="AK61">
        <v>126497.20849173301</v>
      </c>
      <c r="AL61">
        <v>177407.957891714</v>
      </c>
      <c r="AM61">
        <v>165378.687088362</v>
      </c>
      <c r="AO61">
        <v>116659.53461803</v>
      </c>
      <c r="AP61">
        <v>270231.66273440502</v>
      </c>
      <c r="AQ61">
        <v>224281.00509759999</v>
      </c>
      <c r="AR61">
        <v>143766.05273014001</v>
      </c>
      <c r="AT61">
        <v>123826.648545155</v>
      </c>
      <c r="AU61">
        <v>102198.827227637</v>
      </c>
      <c r="AV61">
        <v>197740.11383907299</v>
      </c>
      <c r="AW61">
        <v>106909.559107721</v>
      </c>
      <c r="AX61">
        <v>128550.480341127</v>
      </c>
      <c r="AY61">
        <v>102657.17181325</v>
      </c>
      <c r="AZ61">
        <v>187867.090875194</v>
      </c>
      <c r="BA61" s="4">
        <f t="shared" si="0"/>
        <v>184875.17025554736</v>
      </c>
      <c r="BB61" s="4">
        <v>43946.380259806501</v>
      </c>
      <c r="BC61" s="5">
        <f t="shared" si="1"/>
        <v>4.2068349921559927</v>
      </c>
      <c r="BD61" s="7">
        <f>'10yr T'!B632</f>
        <v>4.2300000000000004</v>
      </c>
      <c r="BE61" s="7">
        <v>5.81</v>
      </c>
      <c r="BF61" s="11">
        <f t="shared" si="2"/>
        <v>5.8099999999999999E-2</v>
      </c>
      <c r="BG61" s="12">
        <f t="shared" si="3"/>
        <v>977.34443857465976</v>
      </c>
      <c r="BH61" s="12">
        <f t="shared" si="4"/>
        <v>1300.8759865218676</v>
      </c>
      <c r="BI61" s="12">
        <f t="shared" si="5"/>
        <v>15610.511838262411</v>
      </c>
      <c r="BJ61" s="10">
        <f t="shared" si="6"/>
        <v>0.35521723850689552</v>
      </c>
      <c r="BK61" s="15">
        <f t="shared" si="7"/>
        <v>51983.004421413832</v>
      </c>
      <c r="BL61" s="16">
        <f t="shared" si="8"/>
        <v>84.539900586629557</v>
      </c>
    </row>
    <row r="62" spans="1:64" x14ac:dyDescent="0.2">
      <c r="A62" s="1">
        <v>38353</v>
      </c>
      <c r="B62">
        <v>213291.732136576</v>
      </c>
      <c r="C62">
        <v>184379.517638183</v>
      </c>
      <c r="D62">
        <v>404224.33589761198</v>
      </c>
      <c r="E62">
        <v>245209.80960187601</v>
      </c>
      <c r="F62">
        <v>310597.46647962701</v>
      </c>
      <c r="G62">
        <v>199102.257357795</v>
      </c>
      <c r="H62">
        <v>192500.24993947599</v>
      </c>
      <c r="I62">
        <v>236109.95357614299</v>
      </c>
      <c r="J62">
        <v>110674.94372613401</v>
      </c>
      <c r="K62">
        <v>129299.506933738</v>
      </c>
      <c r="L62">
        <v>163140.91979975899</v>
      </c>
      <c r="M62">
        <v>93460.714960575599</v>
      </c>
      <c r="N62">
        <v>181164.060185902</v>
      </c>
      <c r="O62">
        <v>141321.290439554</v>
      </c>
      <c r="P62">
        <v>147576.63364520599</v>
      </c>
      <c r="Q62">
        <v>352016.55821031099</v>
      </c>
      <c r="R62">
        <v>285194.47373881901</v>
      </c>
      <c r="S62">
        <v>270422.13031929202</v>
      </c>
      <c r="T62">
        <v>227323.358723043</v>
      </c>
      <c r="U62">
        <v>146960.74846437099</v>
      </c>
      <c r="V62">
        <v>353935.59738868102</v>
      </c>
      <c r="W62">
        <v>262572.65734127699</v>
      </c>
      <c r="X62">
        <v>319840.52220893401</v>
      </c>
      <c r="Y62">
        <v>201863.33934345501</v>
      </c>
      <c r="Z62">
        <v>128255.993310462</v>
      </c>
      <c r="AA62">
        <v>239608.682037536</v>
      </c>
      <c r="AB62">
        <v>109892.343604625</v>
      </c>
      <c r="AC62">
        <v>127131.76670846601</v>
      </c>
      <c r="AD62">
        <v>137566.269807832</v>
      </c>
      <c r="AE62">
        <v>154222.04232529199</v>
      </c>
      <c r="AF62">
        <v>98686.315396844395</v>
      </c>
      <c r="AG62">
        <v>148870.90924718999</v>
      </c>
      <c r="AH62">
        <v>111832.872637604</v>
      </c>
      <c r="AI62">
        <v>129729.481386321</v>
      </c>
      <c r="AJ62">
        <v>184853.87519815599</v>
      </c>
      <c r="AK62">
        <v>127126.23030449099</v>
      </c>
      <c r="AL62">
        <v>179130.46242593101</v>
      </c>
      <c r="AM62">
        <v>166606.92831601499</v>
      </c>
      <c r="AO62">
        <v>117191.581700304</v>
      </c>
      <c r="AP62">
        <v>272568.63003434701</v>
      </c>
      <c r="AQ62">
        <v>227653.95604234599</v>
      </c>
      <c r="AR62">
        <v>144581.44502919799</v>
      </c>
      <c r="AT62">
        <v>124263.635279733</v>
      </c>
      <c r="AU62">
        <v>102411.158950075</v>
      </c>
      <c r="AV62">
        <v>199164.036358182</v>
      </c>
      <c r="AW62">
        <v>107521.037847108</v>
      </c>
      <c r="AX62">
        <v>128969.551502581</v>
      </c>
      <c r="AY62">
        <v>102971.772905219</v>
      </c>
      <c r="AZ62">
        <v>190458.16190307401</v>
      </c>
      <c r="BA62" s="4">
        <f t="shared" si="0"/>
        <v>186396.97792480144</v>
      </c>
      <c r="BB62" s="4">
        <v>45255</v>
      </c>
      <c r="BC62" s="5">
        <f t="shared" si="1"/>
        <v>4.1188151126903421</v>
      </c>
      <c r="BD62" s="7">
        <f>'10yr T'!B633</f>
        <v>4.22</v>
      </c>
      <c r="BE62" s="7">
        <v>5.77</v>
      </c>
      <c r="BF62" s="11">
        <f t="shared" si="2"/>
        <v>5.7699999999999994E-2</v>
      </c>
      <c r="BG62" s="12">
        <f t="shared" si="3"/>
        <v>981.11838893720676</v>
      </c>
      <c r="BH62" s="12">
        <f t="shared" si="4"/>
        <v>1307.3131003056092</v>
      </c>
      <c r="BI62" s="12">
        <f t="shared" si="5"/>
        <v>15687.75720366731</v>
      </c>
      <c r="BJ62" s="10">
        <f t="shared" si="6"/>
        <v>0.34665246279233919</v>
      </c>
      <c r="BK62" s="15">
        <f t="shared" si="7"/>
        <v>52240.231488212143</v>
      </c>
      <c r="BL62" s="16">
        <f t="shared" si="8"/>
        <v>86.628636035450299</v>
      </c>
    </row>
    <row r="63" spans="1:64" x14ac:dyDescent="0.2">
      <c r="A63" s="1">
        <v>38384</v>
      </c>
      <c r="B63">
        <v>216212.777851319</v>
      </c>
      <c r="C63">
        <v>187293.92488370801</v>
      </c>
      <c r="D63">
        <v>410105.26834410802</v>
      </c>
      <c r="E63">
        <v>247365.00736445599</v>
      </c>
      <c r="F63">
        <v>313661.56377444498</v>
      </c>
      <c r="G63">
        <v>200710.39725224001</v>
      </c>
      <c r="H63">
        <v>196638.272987959</v>
      </c>
      <c r="I63">
        <v>238273.74703040699</v>
      </c>
      <c r="J63">
        <v>111502.14207843599</v>
      </c>
      <c r="K63">
        <v>129723.508402092</v>
      </c>
      <c r="L63">
        <v>163624.360948849</v>
      </c>
      <c r="M63">
        <v>94155.424801572895</v>
      </c>
      <c r="N63">
        <v>181364.267358721</v>
      </c>
      <c r="O63">
        <v>142348.513813881</v>
      </c>
      <c r="P63">
        <v>147990.99551953599</v>
      </c>
      <c r="Q63">
        <v>354639.79829962901</v>
      </c>
      <c r="R63">
        <v>290416.50753133901</v>
      </c>
      <c r="S63">
        <v>273345.28181436501</v>
      </c>
      <c r="T63">
        <v>227769.37192181201</v>
      </c>
      <c r="U63">
        <v>147315.41220151199</v>
      </c>
      <c r="V63">
        <v>359712.95010733599</v>
      </c>
      <c r="W63">
        <v>266215.96337139298</v>
      </c>
      <c r="X63">
        <v>323283.16492587602</v>
      </c>
      <c r="Y63">
        <v>203174.476007572</v>
      </c>
      <c r="Z63">
        <v>128822.178712448</v>
      </c>
      <c r="AA63">
        <v>241465.170285489</v>
      </c>
      <c r="AB63">
        <v>110368.12422928</v>
      </c>
      <c r="AC63">
        <v>127498.062928931</v>
      </c>
      <c r="AD63">
        <v>138329.648216959</v>
      </c>
      <c r="AE63">
        <v>154540.57077967399</v>
      </c>
      <c r="AF63">
        <v>99048.695829390403</v>
      </c>
      <c r="AG63">
        <v>149473.11937715099</v>
      </c>
      <c r="AH63">
        <v>112185.91402963801</v>
      </c>
      <c r="AI63">
        <v>130215.57751663899</v>
      </c>
      <c r="AJ63">
        <v>186001.89319715899</v>
      </c>
      <c r="AK63">
        <v>127887.667702648</v>
      </c>
      <c r="AL63">
        <v>180874.79298887099</v>
      </c>
      <c r="AM63">
        <v>167595.16027083801</v>
      </c>
      <c r="AN63">
        <v>165114.893977814</v>
      </c>
      <c r="AO63">
        <v>117610.113209834</v>
      </c>
      <c r="AP63">
        <v>274449.83680848102</v>
      </c>
      <c r="AQ63">
        <v>230073.25587719801</v>
      </c>
      <c r="AR63">
        <v>145545.10254559299</v>
      </c>
      <c r="AT63">
        <v>124689.55195830901</v>
      </c>
      <c r="AU63">
        <v>102716.67048314201</v>
      </c>
      <c r="AV63">
        <v>200358.29828607201</v>
      </c>
      <c r="AW63">
        <v>108239.39244690401</v>
      </c>
      <c r="AX63">
        <v>129258.94626516401</v>
      </c>
      <c r="AY63">
        <v>103322.947197239</v>
      </c>
      <c r="AZ63">
        <v>192977.69996721999</v>
      </c>
      <c r="BA63" s="4">
        <f t="shared" si="0"/>
        <v>187510.12767361308</v>
      </c>
      <c r="BB63" s="4">
        <v>45255</v>
      </c>
      <c r="BC63" s="5">
        <f t="shared" si="1"/>
        <v>4.1434123892081116</v>
      </c>
      <c r="BD63" s="7">
        <f>'10yr T'!B634</f>
        <v>4.17</v>
      </c>
      <c r="BE63" s="7">
        <v>5.63</v>
      </c>
      <c r="BF63" s="11">
        <f t="shared" si="2"/>
        <v>5.6299999999999996E-2</v>
      </c>
      <c r="BG63" s="12">
        <f t="shared" si="3"/>
        <v>972.00545927282121</v>
      </c>
      <c r="BH63" s="12">
        <f t="shared" si="4"/>
        <v>1300.1481827016441</v>
      </c>
      <c r="BI63" s="12">
        <f t="shared" si="5"/>
        <v>15601.77819241973</v>
      </c>
      <c r="BJ63" s="10">
        <f t="shared" si="6"/>
        <v>0.34475258407733356</v>
      </c>
      <c r="BK63" s="15">
        <f t="shared" si="7"/>
        <v>51953.921380757703</v>
      </c>
      <c r="BL63" s="16">
        <f t="shared" si="8"/>
        <v>87.106033187248883</v>
      </c>
    </row>
    <row r="64" spans="1:64" x14ac:dyDescent="0.2">
      <c r="A64" s="1">
        <v>38412</v>
      </c>
      <c r="B64">
        <v>219313.65021421199</v>
      </c>
      <c r="C64">
        <v>190561.577365993</v>
      </c>
      <c r="D64">
        <v>416287.07719841501</v>
      </c>
      <c r="E64">
        <v>249348.02150530499</v>
      </c>
      <c r="F64">
        <v>316807.11368242599</v>
      </c>
      <c r="G64">
        <v>202663.31669328999</v>
      </c>
      <c r="H64">
        <v>201036.561117067</v>
      </c>
      <c r="I64">
        <v>240672.41226119301</v>
      </c>
      <c r="J64">
        <v>112390.732101599</v>
      </c>
      <c r="K64">
        <v>130101.318728693</v>
      </c>
      <c r="L64">
        <v>164080.34795193901</v>
      </c>
      <c r="M64">
        <v>94743.704423656003</v>
      </c>
      <c r="N64">
        <v>181743.475792627</v>
      </c>
      <c r="O64">
        <v>143332.078099534</v>
      </c>
      <c r="P64">
        <v>148379.199728671</v>
      </c>
      <c r="Q64">
        <v>357434.60454204201</v>
      </c>
      <c r="R64">
        <v>296120.33870748599</v>
      </c>
      <c r="S64">
        <v>275963.37580286001</v>
      </c>
      <c r="T64">
        <v>228219.69690675801</v>
      </c>
      <c r="U64">
        <v>147643.185053475</v>
      </c>
      <c r="V64">
        <v>365767.37703815498</v>
      </c>
      <c r="W64">
        <v>269823.15532853198</v>
      </c>
      <c r="X64">
        <v>328178.99982930801</v>
      </c>
      <c r="Y64">
        <v>204309.17448374699</v>
      </c>
      <c r="Z64">
        <v>129462.691804595</v>
      </c>
      <c r="AA64">
        <v>243368.08638828099</v>
      </c>
      <c r="AB64">
        <v>110810.363275173</v>
      </c>
      <c r="AC64">
        <v>127873.628190287</v>
      </c>
      <c r="AD64">
        <v>139188.32172335801</v>
      </c>
      <c r="AE64">
        <v>154868.32312124199</v>
      </c>
      <c r="AF64">
        <v>99395.3525317936</v>
      </c>
      <c r="AG64">
        <v>150238.109215509</v>
      </c>
      <c r="AH64">
        <v>112496.03437672999</v>
      </c>
      <c r="AI64">
        <v>130676.099312437</v>
      </c>
      <c r="AJ64">
        <v>187158.338514893</v>
      </c>
      <c r="AK64">
        <v>128653.86948942899</v>
      </c>
      <c r="AL64">
        <v>182613.91808644601</v>
      </c>
      <c r="AM64">
        <v>168345.691263799</v>
      </c>
      <c r="AN64">
        <v>165097.79362153399</v>
      </c>
      <c r="AO64">
        <v>117924.51499395201</v>
      </c>
      <c r="AP64">
        <v>276644.821369062</v>
      </c>
      <c r="AQ64">
        <v>231953.22983658599</v>
      </c>
      <c r="AR64">
        <v>146750.68605714201</v>
      </c>
      <c r="AT64">
        <v>125196.976375906</v>
      </c>
      <c r="AU64">
        <v>103127.422061644</v>
      </c>
      <c r="AV64">
        <v>201279.18046416901</v>
      </c>
      <c r="AW64">
        <v>109035.983444656</v>
      </c>
      <c r="AX64">
        <v>129459.62094108301</v>
      </c>
      <c r="AY64">
        <v>103746.26104651199</v>
      </c>
      <c r="AZ64">
        <v>195351.08762450601</v>
      </c>
      <c r="BA64" s="4">
        <f t="shared" si="0"/>
        <v>189112.73799375416</v>
      </c>
      <c r="BB64" s="4">
        <v>45255</v>
      </c>
      <c r="BC64" s="5">
        <f t="shared" si="1"/>
        <v>4.1788252788366842</v>
      </c>
      <c r="BD64" s="7">
        <f>'10yr T'!B635</f>
        <v>4.5</v>
      </c>
      <c r="BE64" s="7">
        <v>5.79</v>
      </c>
      <c r="BF64" s="11">
        <f t="shared" si="2"/>
        <v>5.79E-2</v>
      </c>
      <c r="BG64" s="12">
        <f t="shared" si="3"/>
        <v>997.57866636617803</v>
      </c>
      <c r="BH64" s="12">
        <f t="shared" si="4"/>
        <v>1328.5259578552477</v>
      </c>
      <c r="BI64" s="12">
        <f t="shared" si="5"/>
        <v>15942.311494262973</v>
      </c>
      <c r="BJ64" s="10">
        <f t="shared" si="6"/>
        <v>0.3522773504422268</v>
      </c>
      <c r="BK64" s="15">
        <f t="shared" si="7"/>
        <v>53087.897275895702</v>
      </c>
      <c r="BL64" s="16">
        <f t="shared" si="8"/>
        <v>85.245418112553139</v>
      </c>
    </row>
    <row r="65" spans="1:64" x14ac:dyDescent="0.2">
      <c r="A65" s="1">
        <v>38443</v>
      </c>
      <c r="B65">
        <v>222843.63019959201</v>
      </c>
      <c r="C65">
        <v>194412.829622291</v>
      </c>
      <c r="D65">
        <v>423257.610300028</v>
      </c>
      <c r="E65">
        <v>251440.87767810401</v>
      </c>
      <c r="F65">
        <v>320413.063524428</v>
      </c>
      <c r="G65">
        <v>205344.27936822199</v>
      </c>
      <c r="H65">
        <v>206310.13967615401</v>
      </c>
      <c r="I65">
        <v>243539.07822263899</v>
      </c>
      <c r="J65">
        <v>112947.774118399</v>
      </c>
      <c r="K65">
        <v>130434.334292107</v>
      </c>
      <c r="L65">
        <v>164911.41142562701</v>
      </c>
      <c r="M65">
        <v>95263.712993372596</v>
      </c>
      <c r="N65">
        <v>182365.04843444799</v>
      </c>
      <c r="O65">
        <v>144402.125600592</v>
      </c>
      <c r="P65">
        <v>148894.34827572099</v>
      </c>
      <c r="Q65">
        <v>360411.08599329798</v>
      </c>
      <c r="R65">
        <v>303609.16994188202</v>
      </c>
      <c r="S65">
        <v>278922.27721808502</v>
      </c>
      <c r="T65">
        <v>228723.269456496</v>
      </c>
      <c r="U65">
        <v>147909.07605417701</v>
      </c>
      <c r="V65">
        <v>373571.57978694298</v>
      </c>
      <c r="W65">
        <v>274023.34504317801</v>
      </c>
      <c r="X65">
        <v>334689.07985641301</v>
      </c>
      <c r="Y65">
        <v>205520.074838592</v>
      </c>
      <c r="Z65">
        <v>130191.20141685101</v>
      </c>
      <c r="AA65">
        <v>245554.49263529401</v>
      </c>
      <c r="AB65">
        <v>111139.725075013</v>
      </c>
      <c r="AC65">
        <v>128228.31194777699</v>
      </c>
      <c r="AD65">
        <v>140054.27333333201</v>
      </c>
      <c r="AE65">
        <v>155329.067937563</v>
      </c>
      <c r="AF65">
        <v>99706.453966476198</v>
      </c>
      <c r="AG65">
        <v>151082.78264177201</v>
      </c>
      <c r="AH65">
        <v>112917.845513188</v>
      </c>
      <c r="AI65">
        <v>131145.18494147799</v>
      </c>
      <c r="AJ65">
        <v>188428.53353867499</v>
      </c>
      <c r="AK65">
        <v>129361.125864612</v>
      </c>
      <c r="AL65">
        <v>184728.71089235699</v>
      </c>
      <c r="AM65">
        <v>168867.54081604999</v>
      </c>
      <c r="AN65">
        <v>165631.498666042</v>
      </c>
      <c r="AO65">
        <v>118245.285596384</v>
      </c>
      <c r="AP65">
        <v>279246.11501347303</v>
      </c>
      <c r="AQ65">
        <v>234194.42859321201</v>
      </c>
      <c r="AR65">
        <v>147978.325665788</v>
      </c>
      <c r="AT65">
        <v>125663.117623571</v>
      </c>
      <c r="AU65">
        <v>103649.979966867</v>
      </c>
      <c r="AV65">
        <v>202345.21250549</v>
      </c>
      <c r="AW65">
        <v>109820.353503737</v>
      </c>
      <c r="AX65">
        <v>129914.11695989101</v>
      </c>
      <c r="AY65">
        <v>104197.271817755</v>
      </c>
      <c r="AZ65">
        <v>196894.19539851099</v>
      </c>
      <c r="BA65" s="4">
        <f t="shared" si="0"/>
        <v>190973.487475039</v>
      </c>
      <c r="BB65" s="4">
        <v>45255</v>
      </c>
      <c r="BC65" s="5">
        <f t="shared" si="1"/>
        <v>4.2199422710206385</v>
      </c>
      <c r="BD65" s="7">
        <f>'10yr T'!B636</f>
        <v>4.34</v>
      </c>
      <c r="BE65" s="7">
        <v>5.93</v>
      </c>
      <c r="BF65" s="11">
        <f t="shared" si="2"/>
        <v>5.9299999999999999E-2</v>
      </c>
      <c r="BG65" s="12">
        <f t="shared" si="3"/>
        <v>1022.7618855684061</v>
      </c>
      <c r="BH65" s="12">
        <f t="shared" si="4"/>
        <v>1356.9654886497244</v>
      </c>
      <c r="BI65" s="12">
        <f t="shared" si="5"/>
        <v>16283.585863796692</v>
      </c>
      <c r="BJ65" s="10">
        <f t="shared" si="6"/>
        <v>0.35981849218421591</v>
      </c>
      <c r="BK65" s="15">
        <f t="shared" si="7"/>
        <v>54224.340926442994</v>
      </c>
      <c r="BL65" s="16">
        <f t="shared" si="8"/>
        <v>83.458829054999157</v>
      </c>
    </row>
    <row r="66" spans="1:64" x14ac:dyDescent="0.2">
      <c r="A66" s="1">
        <v>38473</v>
      </c>
      <c r="B66">
        <v>227073.329504844</v>
      </c>
      <c r="C66">
        <v>198710.235515849</v>
      </c>
      <c r="D66">
        <v>430038.01733090798</v>
      </c>
      <c r="E66">
        <v>253663.23231511601</v>
      </c>
      <c r="F66">
        <v>324391.39066517499</v>
      </c>
      <c r="G66">
        <v>208408.42465570901</v>
      </c>
      <c r="H66">
        <v>212447.74910164901</v>
      </c>
      <c r="I66">
        <v>246918.14970543201</v>
      </c>
      <c r="J66">
        <v>113460.701317133</v>
      </c>
      <c r="K66">
        <v>130796.55828192001</v>
      </c>
      <c r="L66">
        <v>166032.65053916399</v>
      </c>
      <c r="M66">
        <v>95856.666274780102</v>
      </c>
      <c r="N66">
        <v>182939.49542994099</v>
      </c>
      <c r="O66">
        <v>145690.287583214</v>
      </c>
      <c r="P66">
        <v>149443.752547785</v>
      </c>
      <c r="Q66">
        <v>362983.09153183701</v>
      </c>
      <c r="R66">
        <v>309174.64470874402</v>
      </c>
      <c r="S66">
        <v>281646.53766896599</v>
      </c>
      <c r="T66">
        <v>229414.38333593699</v>
      </c>
      <c r="U66">
        <v>148230.79973294999</v>
      </c>
      <c r="V66">
        <v>381810.003080372</v>
      </c>
      <c r="W66">
        <v>278801.43575055199</v>
      </c>
      <c r="X66">
        <v>340141.95540844498</v>
      </c>
      <c r="Y66">
        <v>206773.232605545</v>
      </c>
      <c r="Z66">
        <v>130942.05109345001</v>
      </c>
      <c r="AA66">
        <v>247632.59812418401</v>
      </c>
      <c r="AB66">
        <v>111549.678000773</v>
      </c>
      <c r="AC66">
        <v>128532.865154178</v>
      </c>
      <c r="AD66">
        <v>140933.19283712801</v>
      </c>
      <c r="AE66">
        <v>155900.15739586801</v>
      </c>
      <c r="AF66">
        <v>100032.265853349</v>
      </c>
      <c r="AG66">
        <v>152024.83492567399</v>
      </c>
      <c r="AH66">
        <v>113479.32988312301</v>
      </c>
      <c r="AI66">
        <v>131702.22870727599</v>
      </c>
      <c r="AJ66">
        <v>189725.733466192</v>
      </c>
      <c r="AK66">
        <v>129992.948458616</v>
      </c>
      <c r="AL66">
        <v>186677.02532515099</v>
      </c>
      <c r="AM66">
        <v>169789.636196954</v>
      </c>
      <c r="AN66">
        <v>166458.94312787699</v>
      </c>
      <c r="AO66">
        <v>118595.43444406601</v>
      </c>
      <c r="AP66">
        <v>282175.64999638399</v>
      </c>
      <c r="AQ66">
        <v>237407.02145782701</v>
      </c>
      <c r="AR66">
        <v>149411.11620108201</v>
      </c>
      <c r="AT66">
        <v>126192.11421261499</v>
      </c>
      <c r="AU66">
        <v>104139.166082301</v>
      </c>
      <c r="AV66">
        <v>203873.642216715</v>
      </c>
      <c r="AW66">
        <v>110568.371757452</v>
      </c>
      <c r="AX66">
        <v>130442.79988269899</v>
      </c>
      <c r="AY66">
        <v>104646.086773726</v>
      </c>
      <c r="AZ66">
        <v>198170.98191352899</v>
      </c>
      <c r="BA66" s="4">
        <f t="shared" si="0"/>
        <v>192916.85196160304</v>
      </c>
      <c r="BB66" s="4">
        <v>45255</v>
      </c>
      <c r="BC66" s="5">
        <f t="shared" si="1"/>
        <v>4.2628848074600167</v>
      </c>
      <c r="BD66" s="7">
        <f>'10yr T'!B637</f>
        <v>4.1399999999999997</v>
      </c>
      <c r="BE66" s="7">
        <v>5.75</v>
      </c>
      <c r="BF66" s="11">
        <f t="shared" si="2"/>
        <v>5.7500000000000002E-2</v>
      </c>
      <c r="BG66" s="12">
        <f t="shared" si="3"/>
        <v>1013.2293451979747</v>
      </c>
      <c r="BH66" s="12">
        <f t="shared" si="4"/>
        <v>1350.8338361307801</v>
      </c>
      <c r="BI66" s="12">
        <f t="shared" si="5"/>
        <v>16210.006033569362</v>
      </c>
      <c r="BJ66" s="10">
        <f t="shared" si="6"/>
        <v>0.35819259824482069</v>
      </c>
      <c r="BK66" s="15">
        <f t="shared" si="7"/>
        <v>53979.320091785979</v>
      </c>
      <c r="BL66" s="16">
        <f t="shared" si="8"/>
        <v>83.837662132551472</v>
      </c>
    </row>
    <row r="67" spans="1:64" x14ac:dyDescent="0.2">
      <c r="A67" s="1">
        <v>38504</v>
      </c>
      <c r="B67">
        <v>231365.64099033701</v>
      </c>
      <c r="C67">
        <v>203368.825237538</v>
      </c>
      <c r="D67">
        <v>436307.99030731799</v>
      </c>
      <c r="E67">
        <v>255959.559487299</v>
      </c>
      <c r="F67">
        <v>328601.11809694802</v>
      </c>
      <c r="G67">
        <v>211816.645141741</v>
      </c>
      <c r="H67">
        <v>220172.876180855</v>
      </c>
      <c r="I67">
        <v>250844.095092662</v>
      </c>
      <c r="J67">
        <v>114086.63809426301</v>
      </c>
      <c r="K67">
        <v>131192.41543739801</v>
      </c>
      <c r="L67">
        <v>167311.26680327699</v>
      </c>
      <c r="M67">
        <v>96615.237889287106</v>
      </c>
      <c r="N67">
        <v>183594.20526870099</v>
      </c>
      <c r="O67">
        <v>147180.512895994</v>
      </c>
      <c r="P67">
        <v>150117.89107615501</v>
      </c>
      <c r="Q67">
        <v>364747.96869131702</v>
      </c>
      <c r="R67">
        <v>313528.76031759498</v>
      </c>
      <c r="S67">
        <v>284071.37732023798</v>
      </c>
      <c r="T67">
        <v>230060.32451394899</v>
      </c>
      <c r="U67">
        <v>148486.362775438</v>
      </c>
      <c r="V67">
        <v>390761.10529717</v>
      </c>
      <c r="W67">
        <v>284342.22828023299</v>
      </c>
      <c r="X67">
        <v>345146.41793767299</v>
      </c>
      <c r="Y67">
        <v>208038.52440443001</v>
      </c>
      <c r="Z67">
        <v>131734.80590004101</v>
      </c>
      <c r="AA67">
        <v>249402.346348383</v>
      </c>
      <c r="AB67">
        <v>111625.616720362</v>
      </c>
      <c r="AC67">
        <v>128837.877678665</v>
      </c>
      <c r="AD67">
        <v>141848.39545076701</v>
      </c>
      <c r="AE67">
        <v>156551.9036125</v>
      </c>
      <c r="AF67">
        <v>100329.099855708</v>
      </c>
      <c r="AG67">
        <v>153062.47119690801</v>
      </c>
      <c r="AH67">
        <v>114181.696862233</v>
      </c>
      <c r="AI67">
        <v>132293.95735883599</v>
      </c>
      <c r="AJ67">
        <v>191033.36586978799</v>
      </c>
      <c r="AK67">
        <v>130728.12780915599</v>
      </c>
      <c r="AL67">
        <v>188418.51760226701</v>
      </c>
      <c r="AM67">
        <v>170884.43081113699</v>
      </c>
      <c r="AN67">
        <v>167600.01040460201</v>
      </c>
      <c r="AO67">
        <v>119026.47875111</v>
      </c>
      <c r="AP67">
        <v>285108.28310879599</v>
      </c>
      <c r="AQ67">
        <v>240086.40042679399</v>
      </c>
      <c r="AR67">
        <v>151223.30470209601</v>
      </c>
      <c r="AT67">
        <v>126581.208368957</v>
      </c>
      <c r="AU67">
        <v>104753.108878299</v>
      </c>
      <c r="AV67">
        <v>205239.08248849199</v>
      </c>
      <c r="AW67">
        <v>111312.160211202</v>
      </c>
      <c r="AX67">
        <v>131178.01944680599</v>
      </c>
      <c r="AY67">
        <v>105056.605606447</v>
      </c>
      <c r="AZ67">
        <v>199232.76814708699</v>
      </c>
      <c r="BA67" s="4">
        <f t="shared" ref="BA67:BA130" si="9">AVERAGE(B67:AZ67)</f>
        <v>194900.96062310509</v>
      </c>
      <c r="BB67" s="4">
        <v>45255</v>
      </c>
      <c r="BC67" s="5">
        <f t="shared" ref="BC67:BC130" si="10">BA67/BB67</f>
        <v>4.3067276681715851</v>
      </c>
      <c r="BD67" s="7">
        <f>'10yr T'!B638</f>
        <v>4</v>
      </c>
      <c r="BE67" s="7">
        <v>5.62</v>
      </c>
      <c r="BF67" s="11">
        <f t="shared" ref="BF67:BF130" si="11">BE67/100</f>
        <v>5.62E-2</v>
      </c>
      <c r="BG67" s="12">
        <f t="shared" ref="BG67:BG130" si="12">BA67*0.9*(BF67/12)/(1-(1/(1+BF67/12)^360))</f>
        <v>1009.2102053552474</v>
      </c>
      <c r="BH67" s="12">
        <f t="shared" ref="BH67:BH130" si="13">BG67+(BA67*0.00175)</f>
        <v>1350.2868864456814</v>
      </c>
      <c r="BI67" s="12">
        <f t="shared" ref="BI67:BI130" si="14">BH67*12</f>
        <v>16203.442637348177</v>
      </c>
      <c r="BJ67" s="10">
        <f t="shared" ref="BJ67:BJ130" si="15">BI67/BB67</f>
        <v>0.35804756684008787</v>
      </c>
      <c r="BK67" s="15">
        <f t="shared" ref="BK67:BK130" si="16">BH67*3.33*12</f>
        <v>53957.463982369431</v>
      </c>
      <c r="BL67" s="16">
        <f t="shared" ref="BL67:BL130" si="17">BB67/BK67*100</f>
        <v>83.871621569885207</v>
      </c>
    </row>
    <row r="68" spans="1:64" x14ac:dyDescent="0.2">
      <c r="A68" s="1">
        <v>38534</v>
      </c>
      <c r="B68">
        <v>235566.570492253</v>
      </c>
      <c r="C68">
        <v>208340.259761105</v>
      </c>
      <c r="D68">
        <v>442306.85196119902</v>
      </c>
      <c r="E68">
        <v>258375.94734856501</v>
      </c>
      <c r="F68">
        <v>332656.59219664999</v>
      </c>
      <c r="G68">
        <v>215412.174670929</v>
      </c>
      <c r="H68">
        <v>228892.03620082099</v>
      </c>
      <c r="I68">
        <v>255166.76735882601</v>
      </c>
      <c r="J68">
        <v>114765.23182810099</v>
      </c>
      <c r="K68">
        <v>131542.72492129001</v>
      </c>
      <c r="L68">
        <v>168624.801351298</v>
      </c>
      <c r="M68">
        <v>97446.943334961994</v>
      </c>
      <c r="N68">
        <v>184358.59543725301</v>
      </c>
      <c r="O68">
        <v>148775.067680735</v>
      </c>
      <c r="P68">
        <v>150863.655804829</v>
      </c>
      <c r="Q68">
        <v>365807.15631695202</v>
      </c>
      <c r="R68">
        <v>316297.76563138602</v>
      </c>
      <c r="S68">
        <v>285936.02270980302</v>
      </c>
      <c r="T68">
        <v>230653.408756447</v>
      </c>
      <c r="U68">
        <v>148670.23246912999</v>
      </c>
      <c r="V68">
        <v>400024.29699926899</v>
      </c>
      <c r="W68">
        <v>290316.44411648897</v>
      </c>
      <c r="X68">
        <v>350581.270404079</v>
      </c>
      <c r="Y68">
        <v>209044.28078015201</v>
      </c>
      <c r="Z68">
        <v>132607.08038494701</v>
      </c>
      <c r="AA68">
        <v>250806.59654508199</v>
      </c>
      <c r="AB68">
        <v>111681.551866977</v>
      </c>
      <c r="AC68">
        <v>129124.508447977</v>
      </c>
      <c r="AD68">
        <v>142929.68586499</v>
      </c>
      <c r="AE68">
        <v>157163.762202449</v>
      </c>
      <c r="AF68">
        <v>100626.752843016</v>
      </c>
      <c r="AG68">
        <v>154419.18103914199</v>
      </c>
      <c r="AH68">
        <v>114958.13844249101</v>
      </c>
      <c r="AI68">
        <v>132900.376800684</v>
      </c>
      <c r="AJ68">
        <v>192286.71572409099</v>
      </c>
      <c r="AK68">
        <v>131427.218740335</v>
      </c>
      <c r="AL68">
        <v>189948.553981431</v>
      </c>
      <c r="AM68">
        <v>172333.99510168401</v>
      </c>
      <c r="AN68">
        <v>168604.17509220701</v>
      </c>
      <c r="AO68">
        <v>119523.101932973</v>
      </c>
      <c r="AP68">
        <v>287961.98642188997</v>
      </c>
      <c r="AQ68">
        <v>242447.142672596</v>
      </c>
      <c r="AR68">
        <v>153439.82564798</v>
      </c>
      <c r="AT68">
        <v>127010.924106415</v>
      </c>
      <c r="AU68">
        <v>105314.429220523</v>
      </c>
      <c r="AV68">
        <v>206768.117350602</v>
      </c>
      <c r="AW68">
        <v>112078.838274854</v>
      </c>
      <c r="AX68">
        <v>132016.25812094301</v>
      </c>
      <c r="AY68">
        <v>105453.742473473</v>
      </c>
      <c r="AZ68">
        <v>200344.997779547</v>
      </c>
      <c r="BA68" s="4">
        <f t="shared" si="9"/>
        <v>196892.05511223647</v>
      </c>
      <c r="BB68" s="4">
        <v>45255</v>
      </c>
      <c r="BC68" s="5">
        <f t="shared" si="10"/>
        <v>4.3507248947571862</v>
      </c>
      <c r="BD68" s="7">
        <f>'10yr T'!B639</f>
        <v>4.18</v>
      </c>
      <c r="BE68" s="8">
        <v>5.62</v>
      </c>
      <c r="BF68" s="11">
        <f t="shared" si="11"/>
        <v>5.62E-2</v>
      </c>
      <c r="BG68" s="12">
        <f t="shared" si="12"/>
        <v>1019.52022574629</v>
      </c>
      <c r="BH68" s="12">
        <f t="shared" si="13"/>
        <v>1364.0813221927037</v>
      </c>
      <c r="BI68" s="12">
        <f t="shared" si="14"/>
        <v>16368.975866312445</v>
      </c>
      <c r="BJ68" s="10">
        <f t="shared" si="15"/>
        <v>0.3617053555698253</v>
      </c>
      <c r="BK68" s="15">
        <f t="shared" si="16"/>
        <v>54508.689634820446</v>
      </c>
      <c r="BL68" s="16">
        <f t="shared" si="17"/>
        <v>83.023459751435411</v>
      </c>
    </row>
    <row r="69" spans="1:64" x14ac:dyDescent="0.2">
      <c r="A69" s="1">
        <v>38565</v>
      </c>
      <c r="B69">
        <v>239357.10106112299</v>
      </c>
      <c r="C69">
        <v>213478.48796146299</v>
      </c>
      <c r="D69">
        <v>448391.92611996899</v>
      </c>
      <c r="E69">
        <v>260902.04295976501</v>
      </c>
      <c r="F69">
        <v>336635.20736227202</v>
      </c>
      <c r="G69">
        <v>219328.251731158</v>
      </c>
      <c r="H69">
        <v>237496.01716146301</v>
      </c>
      <c r="I69">
        <v>259998.93335704101</v>
      </c>
      <c r="J69">
        <v>115299.211630761</v>
      </c>
      <c r="K69">
        <v>131870.60691908901</v>
      </c>
      <c r="L69">
        <v>169893.197475111</v>
      </c>
      <c r="M69">
        <v>97951.462888318798</v>
      </c>
      <c r="N69">
        <v>185283.800453042</v>
      </c>
      <c r="O69">
        <v>150445.86953095501</v>
      </c>
      <c r="P69">
        <v>151678.42389760201</v>
      </c>
      <c r="Q69">
        <v>366399.43439445901</v>
      </c>
      <c r="R69">
        <v>319660.46737496101</v>
      </c>
      <c r="S69">
        <v>288066.451076161</v>
      </c>
      <c r="T69">
        <v>231224.68318645001</v>
      </c>
      <c r="U69">
        <v>148871.193987793</v>
      </c>
      <c r="V69">
        <v>409239.448551526</v>
      </c>
      <c r="W69">
        <v>296433.85641060502</v>
      </c>
      <c r="X69">
        <v>356767.82278986101</v>
      </c>
      <c r="Y69">
        <v>209777.28424636301</v>
      </c>
      <c r="Z69">
        <v>133502.344249755</v>
      </c>
      <c r="AA69">
        <v>252198.84910991401</v>
      </c>
      <c r="AB69">
        <v>111711.780501232</v>
      </c>
      <c r="AC69">
        <v>129436.112230803</v>
      </c>
      <c r="AD69">
        <v>144070.18001750699</v>
      </c>
      <c r="AE69">
        <v>157756.28865747701</v>
      </c>
      <c r="AF69">
        <v>100931.035810232</v>
      </c>
      <c r="AG69">
        <v>156043.282235619</v>
      </c>
      <c r="AH69">
        <v>115675.376181835</v>
      </c>
      <c r="AI69">
        <v>133494.094955596</v>
      </c>
      <c r="AJ69">
        <v>193668.512260797</v>
      </c>
      <c r="AK69">
        <v>132223.65466315599</v>
      </c>
      <c r="AL69">
        <v>191687.391032363</v>
      </c>
      <c r="AM69">
        <v>173547.097613369</v>
      </c>
      <c r="AN69">
        <v>169972.66543920399</v>
      </c>
      <c r="AO69">
        <v>120047.04757824101</v>
      </c>
      <c r="AP69">
        <v>290935.37680015003</v>
      </c>
      <c r="AQ69">
        <v>244542.72889413199</v>
      </c>
      <c r="AR69">
        <v>156150.67318558501</v>
      </c>
      <c r="AT69">
        <v>127356.425129433</v>
      </c>
      <c r="AU69">
        <v>106055.33444422801</v>
      </c>
      <c r="AV69">
        <v>208294.50185405099</v>
      </c>
      <c r="AW69">
        <v>112785.012848698</v>
      </c>
      <c r="AX69">
        <v>133079.42350825199</v>
      </c>
      <c r="AY69">
        <v>105836.84314472</v>
      </c>
      <c r="AZ69">
        <v>201403.09209768701</v>
      </c>
      <c r="BA69" s="4">
        <f t="shared" si="9"/>
        <v>198937.12613942695</v>
      </c>
      <c r="BB69" s="4">
        <v>45255</v>
      </c>
      <c r="BC69" s="5">
        <f t="shared" si="10"/>
        <v>4.3959148412203506</v>
      </c>
      <c r="BD69" s="7">
        <f>'10yr T'!B640</f>
        <v>4.26</v>
      </c>
      <c r="BE69" s="7">
        <v>5.82</v>
      </c>
      <c r="BF69" s="11">
        <f t="shared" si="11"/>
        <v>5.8200000000000002E-2</v>
      </c>
      <c r="BG69" s="12">
        <f t="shared" si="12"/>
        <v>1052.824101905527</v>
      </c>
      <c r="BH69" s="12">
        <f t="shared" si="13"/>
        <v>1400.964072649524</v>
      </c>
      <c r="BI69" s="12">
        <f t="shared" si="14"/>
        <v>16811.56887179429</v>
      </c>
      <c r="BJ69" s="10">
        <f t="shared" si="15"/>
        <v>0.37148533580365239</v>
      </c>
      <c r="BK69" s="15">
        <f t="shared" si="16"/>
        <v>55982.524343074983</v>
      </c>
      <c r="BL69" s="16">
        <f t="shared" si="17"/>
        <v>80.837726649598693</v>
      </c>
    </row>
    <row r="70" spans="1:64" x14ac:dyDescent="0.2">
      <c r="A70" s="1">
        <v>38596</v>
      </c>
      <c r="B70">
        <v>243101.41792994301</v>
      </c>
      <c r="C70">
        <v>218514.58492763099</v>
      </c>
      <c r="D70">
        <v>454504.93174047902</v>
      </c>
      <c r="E70">
        <v>263554.244921882</v>
      </c>
      <c r="F70">
        <v>340413.231581314</v>
      </c>
      <c r="G70">
        <v>223406.88110657199</v>
      </c>
      <c r="H70">
        <v>246200.72176195899</v>
      </c>
      <c r="I70">
        <v>264613.06379231199</v>
      </c>
      <c r="J70">
        <v>115660.240892366</v>
      </c>
      <c r="K70">
        <v>132198.86553443799</v>
      </c>
      <c r="L70">
        <v>171006.17830028501</v>
      </c>
      <c r="M70">
        <v>98348.793549153997</v>
      </c>
      <c r="N70">
        <v>186322.70724690601</v>
      </c>
      <c r="O70">
        <v>152015.89754040199</v>
      </c>
      <c r="P70">
        <v>152475.29509343801</v>
      </c>
      <c r="Q70">
        <v>367389.94626596599</v>
      </c>
      <c r="R70">
        <v>322606.33687893703</v>
      </c>
      <c r="S70">
        <v>290458.71066030598</v>
      </c>
      <c r="T70">
        <v>231761.11701828</v>
      </c>
      <c r="U70">
        <v>149118.45733626801</v>
      </c>
      <c r="V70">
        <v>417933.814635747</v>
      </c>
      <c r="W70">
        <v>301726.35406563198</v>
      </c>
      <c r="X70">
        <v>362669.36229908903</v>
      </c>
      <c r="Y70">
        <v>210554.32029863499</v>
      </c>
      <c r="Z70">
        <v>134383.925943776</v>
      </c>
      <c r="AA70">
        <v>253650.29571494099</v>
      </c>
      <c r="AB70">
        <v>112077.39074668899</v>
      </c>
      <c r="AC70">
        <v>129735.385186053</v>
      </c>
      <c r="AD70">
        <v>145183.89346863099</v>
      </c>
      <c r="AE70">
        <v>158348.14870637699</v>
      </c>
      <c r="AF70">
        <v>101276.508413786</v>
      </c>
      <c r="AG70">
        <v>157933.66038373101</v>
      </c>
      <c r="AH70">
        <v>116267.488149435</v>
      </c>
      <c r="AI70">
        <v>134093.06494752099</v>
      </c>
      <c r="AJ70">
        <v>195253.20689010699</v>
      </c>
      <c r="AK70">
        <v>133121.68755920499</v>
      </c>
      <c r="AL70">
        <v>193734.27115653001</v>
      </c>
      <c r="AM70">
        <v>174765.65760413301</v>
      </c>
      <c r="AN70">
        <v>171584.04796917501</v>
      </c>
      <c r="AO70">
        <v>120587.99825095201</v>
      </c>
      <c r="AP70">
        <v>293890.10904579499</v>
      </c>
      <c r="AQ70">
        <v>247228.66833160201</v>
      </c>
      <c r="AR70">
        <v>158935.234505878</v>
      </c>
      <c r="AT70">
        <v>127720.75647665501</v>
      </c>
      <c r="AU70">
        <v>106827.437085756</v>
      </c>
      <c r="AV70">
        <v>210226.89648051601</v>
      </c>
      <c r="AW70">
        <v>113503.825343563</v>
      </c>
      <c r="AX70">
        <v>134154.36146649101</v>
      </c>
      <c r="AY70">
        <v>106201.00653750201</v>
      </c>
      <c r="AZ70">
        <v>202554.66604850299</v>
      </c>
      <c r="BA70" s="4">
        <f t="shared" si="9"/>
        <v>200995.90135582493</v>
      </c>
      <c r="BB70" s="4">
        <v>45255</v>
      </c>
      <c r="BC70" s="5">
        <f t="shared" si="10"/>
        <v>4.4414076092326802</v>
      </c>
      <c r="BD70" s="7">
        <f>'10yr T'!B641</f>
        <v>4.2</v>
      </c>
      <c r="BE70" s="7">
        <v>5.71</v>
      </c>
      <c r="BF70" s="11">
        <f t="shared" si="11"/>
        <v>5.7099999999999998E-2</v>
      </c>
      <c r="BG70" s="12">
        <f t="shared" si="12"/>
        <v>1051.0695998639574</v>
      </c>
      <c r="BH70" s="12">
        <f t="shared" si="13"/>
        <v>1402.812427236651</v>
      </c>
      <c r="BI70" s="12">
        <f t="shared" si="14"/>
        <v>16833.749126839812</v>
      </c>
      <c r="BJ70" s="10">
        <f t="shared" si="15"/>
        <v>0.37197545302927437</v>
      </c>
      <c r="BK70" s="15">
        <f t="shared" si="16"/>
        <v>56056.384592376577</v>
      </c>
      <c r="BL70" s="16">
        <f t="shared" si="17"/>
        <v>80.73121434619685</v>
      </c>
    </row>
    <row r="71" spans="1:64" x14ac:dyDescent="0.2">
      <c r="A71" s="1">
        <v>38626</v>
      </c>
      <c r="B71">
        <v>246441.05034846399</v>
      </c>
      <c r="C71">
        <v>223152.74335416601</v>
      </c>
      <c r="D71">
        <v>460505.20367188699</v>
      </c>
      <c r="E71">
        <v>266253.16748168902</v>
      </c>
      <c r="F71">
        <v>344163.23116016801</v>
      </c>
      <c r="G71">
        <v>227285.64509971399</v>
      </c>
      <c r="H71">
        <v>253790.959678043</v>
      </c>
      <c r="I71">
        <v>268787.45988121303</v>
      </c>
      <c r="J71">
        <v>115963.15508098</v>
      </c>
      <c r="K71">
        <v>132464.919435719</v>
      </c>
      <c r="L71">
        <v>171928.643414936</v>
      </c>
      <c r="M71">
        <v>98652.573960336493</v>
      </c>
      <c r="N71">
        <v>187425.02942184801</v>
      </c>
      <c r="O71">
        <v>153447.54503821401</v>
      </c>
      <c r="P71">
        <v>153310.73359780299</v>
      </c>
      <c r="Q71">
        <v>368588.05636952701</v>
      </c>
      <c r="R71">
        <v>324833.99465034198</v>
      </c>
      <c r="S71">
        <v>292815.76707189699</v>
      </c>
      <c r="T71">
        <v>232366.51851496301</v>
      </c>
      <c r="U71">
        <v>149389.79378390501</v>
      </c>
      <c r="V71">
        <v>425238.41372023802</v>
      </c>
      <c r="W71">
        <v>306425.80995295697</v>
      </c>
      <c r="X71">
        <v>367262.23438434699</v>
      </c>
      <c r="Y71">
        <v>211306.102640695</v>
      </c>
      <c r="Z71">
        <v>135199.70644346101</v>
      </c>
      <c r="AA71">
        <v>255091.151227041</v>
      </c>
      <c r="AB71">
        <v>112310.25084214599</v>
      </c>
      <c r="AC71">
        <v>130039.853128253</v>
      </c>
      <c r="AD71">
        <v>146230.401951412</v>
      </c>
      <c r="AE71">
        <v>158940.31435346699</v>
      </c>
      <c r="AF71">
        <v>101592.74859303801</v>
      </c>
      <c r="AG71">
        <v>159804.86364322199</v>
      </c>
      <c r="AH71">
        <v>116696.053569576</v>
      </c>
      <c r="AI71">
        <v>134725.866997876</v>
      </c>
      <c r="AJ71">
        <v>196978.01843776199</v>
      </c>
      <c r="AK71">
        <v>133996.73253049399</v>
      </c>
      <c r="AL71">
        <v>195814.12415142299</v>
      </c>
      <c r="AM71">
        <v>176028.23758827499</v>
      </c>
      <c r="AN71">
        <v>173371.17675912601</v>
      </c>
      <c r="AO71">
        <v>121224.227476862</v>
      </c>
      <c r="AP71">
        <v>296910.37712220103</v>
      </c>
      <c r="AQ71">
        <v>250365.244185941</v>
      </c>
      <c r="AT71">
        <v>128044.54894355001</v>
      </c>
      <c r="AU71">
        <v>107827.260640427</v>
      </c>
      <c r="AV71">
        <v>212275.379281653</v>
      </c>
      <c r="AW71">
        <v>114219.937200877</v>
      </c>
      <c r="AX71">
        <v>135360.395105195</v>
      </c>
      <c r="AY71">
        <v>106495.87043246299</v>
      </c>
      <c r="AZ71">
        <v>203599.533554878</v>
      </c>
      <c r="BA71" s="4">
        <f t="shared" si="9"/>
        <v>203774.30665050339</v>
      </c>
      <c r="BB71" s="4">
        <v>45255</v>
      </c>
      <c r="BC71" s="5">
        <f t="shared" si="10"/>
        <v>4.502802047298716</v>
      </c>
      <c r="BD71" s="7">
        <f>'10yr T'!B642</f>
        <v>4.46</v>
      </c>
      <c r="BE71" s="7">
        <v>5.98</v>
      </c>
      <c r="BF71" s="11">
        <f t="shared" si="11"/>
        <v>5.9800000000000006E-2</v>
      </c>
      <c r="BG71" s="12">
        <f t="shared" si="12"/>
        <v>1097.1998559407157</v>
      </c>
      <c r="BH71" s="12">
        <f t="shared" si="13"/>
        <v>1453.8048925790968</v>
      </c>
      <c r="BI71" s="12">
        <f t="shared" si="14"/>
        <v>17445.658710949159</v>
      </c>
      <c r="BJ71" s="10">
        <f t="shared" si="15"/>
        <v>0.38549682269250157</v>
      </c>
      <c r="BK71" s="15">
        <f t="shared" si="16"/>
        <v>58094.043507460708</v>
      </c>
      <c r="BL71" s="16">
        <f t="shared" si="17"/>
        <v>77.899552635182204</v>
      </c>
    </row>
    <row r="72" spans="1:64" x14ac:dyDescent="0.2">
      <c r="A72" s="1">
        <v>38657</v>
      </c>
      <c r="B72">
        <v>249519.557442149</v>
      </c>
      <c r="C72">
        <v>227440.99833450801</v>
      </c>
      <c r="D72">
        <v>465372.76484336797</v>
      </c>
      <c r="E72">
        <v>268692.90408366401</v>
      </c>
      <c r="F72">
        <v>347770.54481101001</v>
      </c>
      <c r="G72">
        <v>230858.496941391</v>
      </c>
      <c r="H72">
        <v>260772.16042228401</v>
      </c>
      <c r="I72">
        <v>272649.06383162702</v>
      </c>
      <c r="J72">
        <v>116214.98952596</v>
      </c>
      <c r="K72">
        <v>132775.85205393101</v>
      </c>
      <c r="L72">
        <v>172680.793948676</v>
      </c>
      <c r="M72">
        <v>99139.198798362602</v>
      </c>
      <c r="N72">
        <v>188695.04263146801</v>
      </c>
      <c r="O72">
        <v>154761.07853912201</v>
      </c>
      <c r="P72">
        <v>154100.40512890401</v>
      </c>
      <c r="Q72">
        <v>369642.833120241</v>
      </c>
      <c r="R72">
        <v>326124.13502813299</v>
      </c>
      <c r="S72">
        <v>294620.99338842701</v>
      </c>
      <c r="T72">
        <v>232918.487976587</v>
      </c>
      <c r="U72">
        <v>149614.98011030399</v>
      </c>
      <c r="V72">
        <v>431865.81884714199</v>
      </c>
      <c r="W72">
        <v>310110.81583903299</v>
      </c>
      <c r="X72">
        <v>371320.85151921201</v>
      </c>
      <c r="Y72">
        <v>212162.785123415</v>
      </c>
      <c r="Z72">
        <v>135960.22175336999</v>
      </c>
      <c r="AA72">
        <v>256410.78329103399</v>
      </c>
      <c r="AB72">
        <v>112347.688971995</v>
      </c>
      <c r="AC72">
        <v>130339.88910888501</v>
      </c>
      <c r="AD72">
        <v>147230.80622244501</v>
      </c>
      <c r="AE72">
        <v>159516.620670823</v>
      </c>
      <c r="AF72">
        <v>101935.397007519</v>
      </c>
      <c r="AG72">
        <v>161668.33457804401</v>
      </c>
      <c r="AH72">
        <v>117082.86105835599</v>
      </c>
      <c r="AI72">
        <v>135325.94064168099</v>
      </c>
      <c r="AJ72">
        <v>198351.06674431899</v>
      </c>
      <c r="AK72">
        <v>134596.31290871301</v>
      </c>
      <c r="AL72">
        <v>197645.12266553001</v>
      </c>
      <c r="AM72">
        <v>177268.71848786599</v>
      </c>
      <c r="AN72">
        <v>174679.49142119501</v>
      </c>
      <c r="AO72">
        <v>122011.42063922199</v>
      </c>
      <c r="AP72">
        <v>299713.87266037799</v>
      </c>
      <c r="AQ72">
        <v>252959.79294108099</v>
      </c>
      <c r="AR72">
        <v>168627.89758496499</v>
      </c>
      <c r="AT72">
        <v>128386.944106594</v>
      </c>
      <c r="AU72">
        <v>108682.72270791999</v>
      </c>
      <c r="AV72">
        <v>214260.27501448599</v>
      </c>
      <c r="AW72">
        <v>115028.56733186801</v>
      </c>
      <c r="AX72">
        <v>136555.610644064</v>
      </c>
      <c r="AY72">
        <v>106800.15952523801</v>
      </c>
      <c r="AZ72">
        <v>204507.06613023501</v>
      </c>
      <c r="BA72" s="4">
        <f t="shared" si="9"/>
        <v>204754.38274213497</v>
      </c>
      <c r="BB72" s="4">
        <v>45255</v>
      </c>
      <c r="BC72" s="5">
        <f t="shared" si="10"/>
        <v>4.5244587944345369</v>
      </c>
      <c r="BD72" s="7">
        <f>'10yr T'!B643</f>
        <v>4.54</v>
      </c>
      <c r="BE72" s="7">
        <v>6.31</v>
      </c>
      <c r="BF72" s="11">
        <f t="shared" si="11"/>
        <v>6.3099999999999989E-2</v>
      </c>
      <c r="BG72" s="12">
        <f t="shared" si="12"/>
        <v>1141.8380185391372</v>
      </c>
      <c r="BH72" s="12">
        <f t="shared" si="13"/>
        <v>1500.1581883378735</v>
      </c>
      <c r="BI72" s="12">
        <f t="shared" si="14"/>
        <v>18001.898260054484</v>
      </c>
      <c r="BJ72" s="10">
        <f t="shared" si="15"/>
        <v>0.39778805126625755</v>
      </c>
      <c r="BK72" s="15">
        <f t="shared" si="16"/>
        <v>59946.321205981425</v>
      </c>
      <c r="BL72" s="16">
        <f t="shared" si="17"/>
        <v>75.492539140974785</v>
      </c>
    </row>
    <row r="73" spans="1:64" x14ac:dyDescent="0.2">
      <c r="A73" s="1">
        <v>38687</v>
      </c>
      <c r="B73">
        <v>252062.50111899499</v>
      </c>
      <c r="C73">
        <v>231459.092233609</v>
      </c>
      <c r="D73">
        <v>469681.45500426</v>
      </c>
      <c r="E73">
        <v>271124.02259940701</v>
      </c>
      <c r="F73">
        <v>351150.40216115501</v>
      </c>
      <c r="G73">
        <v>234475.59706342701</v>
      </c>
      <c r="H73">
        <v>265545.72058423498</v>
      </c>
      <c r="I73">
        <v>276243.39348018903</v>
      </c>
      <c r="J73">
        <v>116423.041696752</v>
      </c>
      <c r="K73">
        <v>133029.063178907</v>
      </c>
      <c r="L73">
        <v>173287.589938388</v>
      </c>
      <c r="M73">
        <v>99663.0032364504</v>
      </c>
      <c r="N73">
        <v>190037.061118999</v>
      </c>
      <c r="O73">
        <v>155993.956830738</v>
      </c>
      <c r="P73">
        <v>154869.86486645101</v>
      </c>
      <c r="Q73">
        <v>369885.67952816398</v>
      </c>
      <c r="R73">
        <v>326826.65443523403</v>
      </c>
      <c r="S73">
        <v>295942.621806601</v>
      </c>
      <c r="T73">
        <v>233478.11262460699</v>
      </c>
      <c r="U73">
        <v>149833.362639089</v>
      </c>
      <c r="V73">
        <v>438454.955246275</v>
      </c>
      <c r="W73">
        <v>313903.137468261</v>
      </c>
      <c r="X73">
        <v>375121.53962752799</v>
      </c>
      <c r="Y73">
        <v>212862.38060524201</v>
      </c>
      <c r="Z73">
        <v>136699.85824422599</v>
      </c>
      <c r="AA73">
        <v>257650.13486850599</v>
      </c>
      <c r="AB73">
        <v>112502.382832774</v>
      </c>
      <c r="AC73">
        <v>130612.506120737</v>
      </c>
      <c r="AD73">
        <v>148254.15145139501</v>
      </c>
      <c r="AE73">
        <v>160057.96491635201</v>
      </c>
      <c r="AF73">
        <v>102276.258296852</v>
      </c>
      <c r="AG73">
        <v>163494.703433013</v>
      </c>
      <c r="AH73">
        <v>117452.09058920899</v>
      </c>
      <c r="AI73">
        <v>135895.94017539901</v>
      </c>
      <c r="AJ73">
        <v>199521.384046347</v>
      </c>
      <c r="AK73">
        <v>134955.702817254</v>
      </c>
      <c r="AL73">
        <v>199278.557050423</v>
      </c>
      <c r="AM73">
        <v>178488.962658873</v>
      </c>
      <c r="AN73">
        <v>175841.69472145801</v>
      </c>
      <c r="AO73">
        <v>122884.004168561</v>
      </c>
      <c r="AP73">
        <v>302058.15237932</v>
      </c>
      <c r="AQ73">
        <v>255141.915850616</v>
      </c>
      <c r="AR73">
        <v>172811.487719353</v>
      </c>
      <c r="AT73">
        <v>128662.580196394</v>
      </c>
      <c r="AU73">
        <v>109273.391674762</v>
      </c>
      <c r="AV73">
        <v>216373.94759869401</v>
      </c>
      <c r="AW73">
        <v>115787.283374217</v>
      </c>
      <c r="AX73">
        <v>137856.01929661399</v>
      </c>
      <c r="AY73">
        <v>107108.44594737201</v>
      </c>
      <c r="AZ73">
        <v>205343.59239414599</v>
      </c>
      <c r="BA73" s="4">
        <f t="shared" si="9"/>
        <v>206352.74643831656</v>
      </c>
      <c r="BB73" s="4">
        <v>45255</v>
      </c>
      <c r="BC73" s="5">
        <f t="shared" si="10"/>
        <v>4.5597778463886103</v>
      </c>
      <c r="BD73" s="7">
        <f>'10yr T'!B644</f>
        <v>4.47</v>
      </c>
      <c r="BE73" s="7">
        <v>6.26</v>
      </c>
      <c r="BF73" s="11">
        <f t="shared" si="11"/>
        <v>6.2600000000000003E-2</v>
      </c>
      <c r="BG73" s="12">
        <f t="shared" si="12"/>
        <v>1144.7025654854483</v>
      </c>
      <c r="BH73" s="12">
        <f t="shared" si="13"/>
        <v>1505.8198717525024</v>
      </c>
      <c r="BI73" s="12">
        <f t="shared" si="14"/>
        <v>18069.838461030027</v>
      </c>
      <c r="BJ73" s="10">
        <f t="shared" si="15"/>
        <v>0.39928932628505198</v>
      </c>
      <c r="BK73" s="15">
        <f t="shared" si="16"/>
        <v>60172.562075229995</v>
      </c>
      <c r="BL73" s="16">
        <f t="shared" si="17"/>
        <v>75.208697185638357</v>
      </c>
    </row>
    <row r="74" spans="1:64" x14ac:dyDescent="0.2">
      <c r="A74" s="1">
        <v>38718</v>
      </c>
      <c r="B74">
        <v>254300.73582437501</v>
      </c>
      <c r="C74">
        <v>235173.11396084199</v>
      </c>
      <c r="D74">
        <v>473271.327091777</v>
      </c>
      <c r="E74">
        <v>273249.06897561299</v>
      </c>
      <c r="F74">
        <v>354030.67527607601</v>
      </c>
      <c r="G74">
        <v>237912.98377768701</v>
      </c>
      <c r="H74">
        <v>268048.98799641198</v>
      </c>
      <c r="I74">
        <v>279441.87639132701</v>
      </c>
      <c r="J74">
        <v>116428.614363655</v>
      </c>
      <c r="K74">
        <v>133236.854536542</v>
      </c>
      <c r="L74">
        <v>173750.25464953901</v>
      </c>
      <c r="M74">
        <v>100236.90334264201</v>
      </c>
      <c r="N74">
        <v>191296.10932624899</v>
      </c>
      <c r="O74">
        <v>157088.162541525</v>
      </c>
      <c r="P74">
        <v>155582.52422463801</v>
      </c>
      <c r="Q74">
        <v>369744.77207125002</v>
      </c>
      <c r="R74">
        <v>327490.34868120798</v>
      </c>
      <c r="S74">
        <v>296513.922100964</v>
      </c>
      <c r="T74">
        <v>234035.62277927899</v>
      </c>
      <c r="U74">
        <v>150059.83046505501</v>
      </c>
      <c r="V74">
        <v>445603.44934543897</v>
      </c>
      <c r="W74">
        <v>316950.25549825502</v>
      </c>
      <c r="X74">
        <v>378961.585582242</v>
      </c>
      <c r="Y74">
        <v>213456.456424523</v>
      </c>
      <c r="Z74">
        <v>137333.290273263</v>
      </c>
      <c r="AA74">
        <v>258717.80447601201</v>
      </c>
      <c r="AB74">
        <v>112789.94557733</v>
      </c>
      <c r="AC74">
        <v>130834.695174999</v>
      </c>
      <c r="AD74">
        <v>149212.35677549601</v>
      </c>
      <c r="AE74">
        <v>160585.66053388399</v>
      </c>
      <c r="AF74">
        <v>102637.83657608301</v>
      </c>
      <c r="AG74">
        <v>165246.42486295101</v>
      </c>
      <c r="AH74">
        <v>117750.020962974</v>
      </c>
      <c r="AI74">
        <v>136365.70712014101</v>
      </c>
      <c r="AJ74">
        <v>200545.22478453</v>
      </c>
      <c r="AK74">
        <v>135371.20185892101</v>
      </c>
      <c r="AL74">
        <v>200664.412524888</v>
      </c>
      <c r="AM74">
        <v>179618.89785573701</v>
      </c>
      <c r="AN74">
        <v>176605.820623607</v>
      </c>
      <c r="AO74">
        <v>123771.750877357</v>
      </c>
      <c r="AP74">
        <v>303795.70846900198</v>
      </c>
      <c r="AQ74">
        <v>257150.186108611</v>
      </c>
      <c r="AR74">
        <v>174959.19993614199</v>
      </c>
      <c r="AT74">
        <v>128978.95928487999</v>
      </c>
      <c r="AU74">
        <v>109700.33640498501</v>
      </c>
      <c r="AV74">
        <v>218214.33753990399</v>
      </c>
      <c r="AW74">
        <v>116441.35478342199</v>
      </c>
      <c r="AX74">
        <v>139252.947103905</v>
      </c>
      <c r="AY74">
        <v>107427.213361099</v>
      </c>
      <c r="AZ74">
        <v>206220.16657534399</v>
      </c>
      <c r="BA74" s="4">
        <f t="shared" si="9"/>
        <v>207721.11791305154</v>
      </c>
      <c r="BB74" s="4">
        <v>47226</v>
      </c>
      <c r="BC74" s="5">
        <f t="shared" si="10"/>
        <v>4.3984482681796369</v>
      </c>
      <c r="BD74" s="7">
        <f>'10yr T'!B645</f>
        <v>4.42</v>
      </c>
      <c r="BE74" s="7">
        <v>6.21</v>
      </c>
      <c r="BF74" s="11">
        <f t="shared" si="11"/>
        <v>6.2100000000000002E-2</v>
      </c>
      <c r="BG74" s="12">
        <f t="shared" si="12"/>
        <v>1146.2180650638691</v>
      </c>
      <c r="BH74" s="12">
        <f t="shared" si="13"/>
        <v>1509.7300214117092</v>
      </c>
      <c r="BI74" s="12">
        <f t="shared" si="14"/>
        <v>18116.76025694051</v>
      </c>
      <c r="BJ74" s="10">
        <f t="shared" si="15"/>
        <v>0.38361835126710941</v>
      </c>
      <c r="BK74" s="15">
        <f t="shared" si="16"/>
        <v>60328.811655611906</v>
      </c>
      <c r="BL74" s="16">
        <f t="shared" si="17"/>
        <v>78.281004886339318</v>
      </c>
    </row>
    <row r="75" spans="1:64" x14ac:dyDescent="0.2">
      <c r="A75" s="1">
        <v>38749</v>
      </c>
      <c r="B75">
        <v>256478.68501022199</v>
      </c>
      <c r="C75">
        <v>238618.9057842</v>
      </c>
      <c r="D75">
        <v>476464.18008870498</v>
      </c>
      <c r="E75">
        <v>275192.935718733</v>
      </c>
      <c r="F75">
        <v>356755.443673092</v>
      </c>
      <c r="G75">
        <v>241038.12265218899</v>
      </c>
      <c r="H75">
        <v>271251.35288533597</v>
      </c>
      <c r="I75">
        <v>282740.96463893401</v>
      </c>
      <c r="J75">
        <v>116403.042382788</v>
      </c>
      <c r="K75">
        <v>133446.433844201</v>
      </c>
      <c r="L75">
        <v>174208.37579193499</v>
      </c>
      <c r="M75">
        <v>100517.33600452299</v>
      </c>
      <c r="N75">
        <v>192639.363644781</v>
      </c>
      <c r="O75">
        <v>158041.99984754901</v>
      </c>
      <c r="P75">
        <v>156286.243352163</v>
      </c>
      <c r="Q75">
        <v>369133.03366396599</v>
      </c>
      <c r="R75">
        <v>327765.05511704599</v>
      </c>
      <c r="S75">
        <v>297263.77841620898</v>
      </c>
      <c r="T75">
        <v>234427.11243965701</v>
      </c>
      <c r="U75">
        <v>150270.07042805501</v>
      </c>
      <c r="V75">
        <v>453042.04999310197</v>
      </c>
      <c r="W75">
        <v>320016.80176148302</v>
      </c>
      <c r="X75">
        <v>382239.358589907</v>
      </c>
      <c r="Y75">
        <v>213944.85443174699</v>
      </c>
      <c r="Z75">
        <v>138007.30769229899</v>
      </c>
      <c r="AA75">
        <v>259041.88555205101</v>
      </c>
      <c r="AB75">
        <v>113231.65876366899</v>
      </c>
      <c r="AC75">
        <v>131013.072966621</v>
      </c>
      <c r="AD75">
        <v>150357.71106494399</v>
      </c>
      <c r="AE75">
        <v>161117.834336662</v>
      </c>
      <c r="AF75">
        <v>103064.10081912699</v>
      </c>
      <c r="AG75">
        <v>166988.84265785301</v>
      </c>
      <c r="AH75">
        <v>117985.289238734</v>
      </c>
      <c r="AI75">
        <v>136780.50372276999</v>
      </c>
      <c r="AJ75">
        <v>201665.83548236301</v>
      </c>
      <c r="AK75">
        <v>135885.60101972401</v>
      </c>
      <c r="AL75">
        <v>202039.90487306999</v>
      </c>
      <c r="AM75">
        <v>180825.621147083</v>
      </c>
      <c r="AN75">
        <v>177670.163093768</v>
      </c>
      <c r="AO75">
        <v>124654.19965618799</v>
      </c>
      <c r="AP75">
        <v>304664.25845566101</v>
      </c>
      <c r="AQ75">
        <v>259458.91070931</v>
      </c>
      <c r="AR75">
        <v>176643.731676175</v>
      </c>
      <c r="AT75">
        <v>129314.845601205</v>
      </c>
      <c r="AU75">
        <v>110242.094778795</v>
      </c>
      <c r="AV75">
        <v>219315.518594186</v>
      </c>
      <c r="AW75">
        <v>117036.23369946799</v>
      </c>
      <c r="AX75">
        <v>140679.76528079901</v>
      </c>
      <c r="AY75">
        <v>107716.20461850399</v>
      </c>
      <c r="AZ75">
        <v>206763.50356176699</v>
      </c>
      <c r="BA75" s="4">
        <f t="shared" si="9"/>
        <v>209007.00198446639</v>
      </c>
      <c r="BB75" s="4">
        <v>47226</v>
      </c>
      <c r="BC75" s="5">
        <f t="shared" si="10"/>
        <v>4.4256765761331973</v>
      </c>
      <c r="BD75" s="7">
        <f>'10yr T'!B646</f>
        <v>4.57</v>
      </c>
      <c r="BE75" s="7">
        <v>6.23</v>
      </c>
      <c r="BF75" s="11">
        <f t="shared" si="11"/>
        <v>6.2300000000000001E-2</v>
      </c>
      <c r="BG75" s="12">
        <f t="shared" si="12"/>
        <v>1155.7571434884037</v>
      </c>
      <c r="BH75" s="12">
        <f t="shared" si="13"/>
        <v>1521.5193969612199</v>
      </c>
      <c r="BI75" s="12">
        <f t="shared" si="14"/>
        <v>18258.232763534637</v>
      </c>
      <c r="BJ75" s="10">
        <f t="shared" si="15"/>
        <v>0.38661399999014606</v>
      </c>
      <c r="BK75" s="15">
        <f t="shared" si="16"/>
        <v>60799.915102570347</v>
      </c>
      <c r="BL75" s="16">
        <f t="shared" si="17"/>
        <v>77.674450565151361</v>
      </c>
    </row>
    <row r="76" spans="1:64" x14ac:dyDescent="0.2">
      <c r="A76" s="1">
        <v>38777</v>
      </c>
      <c r="B76">
        <v>258669.66036347501</v>
      </c>
      <c r="C76">
        <v>242199.86245929901</v>
      </c>
      <c r="D76">
        <v>479505.40337028698</v>
      </c>
      <c r="E76">
        <v>276797.86693209899</v>
      </c>
      <c r="F76">
        <v>359453.729904268</v>
      </c>
      <c r="G76">
        <v>244072.790631849</v>
      </c>
      <c r="H76">
        <v>275245.05389667302</v>
      </c>
      <c r="I76">
        <v>286137.77814654598</v>
      </c>
      <c r="J76">
        <v>116269.836420003</v>
      </c>
      <c r="K76">
        <v>133701.15904653599</v>
      </c>
      <c r="L76">
        <v>174602.49797427599</v>
      </c>
      <c r="M76">
        <v>100617.186573192</v>
      </c>
      <c r="N76">
        <v>194139.22237175601</v>
      </c>
      <c r="O76">
        <v>158937.138659608</v>
      </c>
      <c r="P76">
        <v>157042.036589522</v>
      </c>
      <c r="Q76">
        <v>368728.72392771399</v>
      </c>
      <c r="R76">
        <v>329441.76502239797</v>
      </c>
      <c r="S76">
        <v>298381.499537809</v>
      </c>
      <c r="T76">
        <v>234749.082549755</v>
      </c>
      <c r="U76">
        <v>150388.54277857399</v>
      </c>
      <c r="V76">
        <v>459079.13003172301</v>
      </c>
      <c r="W76">
        <v>323181.12250637298</v>
      </c>
      <c r="X76">
        <v>385564.59304811299</v>
      </c>
      <c r="Y76">
        <v>214335.78168777001</v>
      </c>
      <c r="Z76">
        <v>138701.123853973</v>
      </c>
      <c r="AA76">
        <v>259053.22478043599</v>
      </c>
      <c r="AB76">
        <v>113570.220663824</v>
      </c>
      <c r="AC76">
        <v>131175.70142182699</v>
      </c>
      <c r="AD76">
        <v>151434.94625318499</v>
      </c>
      <c r="AE76">
        <v>161624.13230571101</v>
      </c>
      <c r="AF76">
        <v>103563.604318552</v>
      </c>
      <c r="AG76">
        <v>168692.85168923301</v>
      </c>
      <c r="AH76">
        <v>118188.59181053301</v>
      </c>
      <c r="AI76">
        <v>137138.92097151099</v>
      </c>
      <c r="AJ76">
        <v>202811.574955533</v>
      </c>
      <c r="AK76">
        <v>136336.260671061</v>
      </c>
      <c r="AL76">
        <v>203617.33358980701</v>
      </c>
      <c r="AM76">
        <v>182028.17413182399</v>
      </c>
      <c r="AN76">
        <v>178833.05308330199</v>
      </c>
      <c r="AO76">
        <v>125628.147172489</v>
      </c>
      <c r="AP76">
        <v>305991.83025662502</v>
      </c>
      <c r="AQ76">
        <v>261951.11275510601</v>
      </c>
      <c r="AR76">
        <v>178549.89064314499</v>
      </c>
      <c r="AT76">
        <v>129772.75588856</v>
      </c>
      <c r="AU76">
        <v>111046.594534145</v>
      </c>
      <c r="AV76">
        <v>219837.148288959</v>
      </c>
      <c r="AW76">
        <v>117622.316765442</v>
      </c>
      <c r="AX76">
        <v>142136.35061013399</v>
      </c>
      <c r="AY76">
        <v>107999.71843139001</v>
      </c>
      <c r="AZ76">
        <v>207099.96214283301</v>
      </c>
      <c r="BA76" s="4">
        <f t="shared" si="9"/>
        <v>210312.94012837519</v>
      </c>
      <c r="BB76" s="4">
        <v>47226</v>
      </c>
      <c r="BC76" s="5">
        <f t="shared" si="10"/>
        <v>4.4533295245918607</v>
      </c>
      <c r="BD76" s="7">
        <f>'10yr T'!B647</f>
        <v>4.72</v>
      </c>
      <c r="BE76" s="7">
        <v>6.24</v>
      </c>
      <c r="BF76" s="11">
        <f t="shared" si="11"/>
        <v>6.2400000000000004E-2</v>
      </c>
      <c r="BG76" s="12">
        <f t="shared" si="12"/>
        <v>1164.2088766212228</v>
      </c>
      <c r="BH76" s="12">
        <f t="shared" si="13"/>
        <v>1532.2565218458794</v>
      </c>
      <c r="BI76" s="12">
        <f t="shared" si="14"/>
        <v>18387.078262150553</v>
      </c>
      <c r="BJ76" s="10">
        <f t="shared" si="15"/>
        <v>0.38934227464004051</v>
      </c>
      <c r="BK76" s="15">
        <f t="shared" si="16"/>
        <v>61228.970612961341</v>
      </c>
      <c r="BL76" s="16">
        <f t="shared" si="17"/>
        <v>77.130155100146169</v>
      </c>
    </row>
    <row r="77" spans="1:64" x14ac:dyDescent="0.2">
      <c r="A77" s="1">
        <v>38808</v>
      </c>
      <c r="B77">
        <v>260662.36809987499</v>
      </c>
      <c r="C77">
        <v>246186.66845185301</v>
      </c>
      <c r="D77">
        <v>482235.94895086897</v>
      </c>
      <c r="E77">
        <v>278191.86367179098</v>
      </c>
      <c r="F77">
        <v>362387.33356190898</v>
      </c>
      <c r="G77">
        <v>247414.113797322</v>
      </c>
      <c r="H77">
        <v>279908.60724577401</v>
      </c>
      <c r="I77">
        <v>290080.20692026202</v>
      </c>
      <c r="J77">
        <v>116254.681290654</v>
      </c>
      <c r="K77">
        <v>134109.57188824</v>
      </c>
      <c r="L77">
        <v>175004.57465014199</v>
      </c>
      <c r="M77">
        <v>100529.91917584599</v>
      </c>
      <c r="N77">
        <v>196020.746337508</v>
      </c>
      <c r="O77">
        <v>159884.43990938901</v>
      </c>
      <c r="P77">
        <v>157849.10050289001</v>
      </c>
      <c r="Q77">
        <v>368420.78081044502</v>
      </c>
      <c r="R77">
        <v>331753.75248086703</v>
      </c>
      <c r="S77">
        <v>300179.13332840003</v>
      </c>
      <c r="T77">
        <v>235020.15149956101</v>
      </c>
      <c r="U77">
        <v>150371.43928870201</v>
      </c>
      <c r="V77">
        <v>464811.24349407601</v>
      </c>
      <c r="W77">
        <v>326817.67121408001</v>
      </c>
      <c r="X77">
        <v>388529.33610134199</v>
      </c>
      <c r="Y77">
        <v>214705.740742341</v>
      </c>
      <c r="Z77">
        <v>139501.73644157901</v>
      </c>
      <c r="AA77">
        <v>259311.695167831</v>
      </c>
      <c r="AB77">
        <v>113930.066626293</v>
      </c>
      <c r="AC77">
        <v>131348.10997714501</v>
      </c>
      <c r="AD77">
        <v>152578.73916618701</v>
      </c>
      <c r="AE77">
        <v>162138.28054150901</v>
      </c>
      <c r="AF77">
        <v>104065.402768973</v>
      </c>
      <c r="AG77">
        <v>170736.78532431601</v>
      </c>
      <c r="AH77">
        <v>118401.917534054</v>
      </c>
      <c r="AI77">
        <v>137493.43723285</v>
      </c>
      <c r="AJ77">
        <v>203838.751936302</v>
      </c>
      <c r="AK77">
        <v>136575.88483233401</v>
      </c>
      <c r="AL77">
        <v>205047.809252826</v>
      </c>
      <c r="AM77">
        <v>183361.68080723999</v>
      </c>
      <c r="AN77">
        <v>180355.08210630901</v>
      </c>
      <c r="AO77">
        <v>126661.32914440399</v>
      </c>
      <c r="AP77">
        <v>307531.520690809</v>
      </c>
      <c r="AQ77">
        <v>264365.74073571799</v>
      </c>
      <c r="AR77">
        <v>181184.35107069099</v>
      </c>
      <c r="AT77">
        <v>130202.593703456</v>
      </c>
      <c r="AU77">
        <v>112039.214319572</v>
      </c>
      <c r="AV77">
        <v>220367.203856673</v>
      </c>
      <c r="AW77">
        <v>118229.14819358999</v>
      </c>
      <c r="AX77">
        <v>143446.13481916199</v>
      </c>
      <c r="AY77">
        <v>108283.195385774</v>
      </c>
      <c r="AZ77">
        <v>207011.06304406899</v>
      </c>
      <c r="BA77" s="4">
        <f t="shared" si="9"/>
        <v>211706.72536187604</v>
      </c>
      <c r="BB77" s="4">
        <v>47226</v>
      </c>
      <c r="BC77" s="5">
        <f t="shared" si="10"/>
        <v>4.4828426155481313</v>
      </c>
      <c r="BD77" s="7">
        <f>'10yr T'!B648</f>
        <v>4.99</v>
      </c>
      <c r="BE77" s="7">
        <v>6.43</v>
      </c>
      <c r="BF77" s="11">
        <f t="shared" si="11"/>
        <v>6.4299999999999996E-2</v>
      </c>
      <c r="BG77" s="12">
        <f t="shared" si="12"/>
        <v>1195.5594542258211</v>
      </c>
      <c r="BH77" s="12">
        <f t="shared" si="13"/>
        <v>1566.0462236091043</v>
      </c>
      <c r="BI77" s="12">
        <f t="shared" si="14"/>
        <v>18792.554683309252</v>
      </c>
      <c r="BJ77" s="10">
        <f t="shared" si="15"/>
        <v>0.39792814727711961</v>
      </c>
      <c r="BK77" s="15">
        <f t="shared" si="16"/>
        <v>62579.207095419806</v>
      </c>
      <c r="BL77" s="16">
        <f t="shared" si="17"/>
        <v>75.46596096686001</v>
      </c>
    </row>
    <row r="78" spans="1:64" x14ac:dyDescent="0.2">
      <c r="A78" s="1">
        <v>38838</v>
      </c>
      <c r="B78">
        <v>262119.176843633</v>
      </c>
      <c r="C78">
        <v>250010.044539244</v>
      </c>
      <c r="D78">
        <v>484949.27331474097</v>
      </c>
      <c r="E78">
        <v>279508.61948849802</v>
      </c>
      <c r="F78">
        <v>365167.72801899002</v>
      </c>
      <c r="G78">
        <v>251160.36912484199</v>
      </c>
      <c r="H78">
        <v>282995.01270191802</v>
      </c>
      <c r="I78">
        <v>294059.340743988</v>
      </c>
      <c r="J78">
        <v>116376.791698313</v>
      </c>
      <c r="K78">
        <v>134668.25000596599</v>
      </c>
      <c r="L78">
        <v>175337.51339663801</v>
      </c>
      <c r="M78">
        <v>100774.79753514301</v>
      </c>
      <c r="N78">
        <v>198056.46244463499</v>
      </c>
      <c r="O78">
        <v>160944.49829937099</v>
      </c>
      <c r="P78">
        <v>158725.958565145</v>
      </c>
      <c r="Q78">
        <v>368184.808166484</v>
      </c>
      <c r="R78">
        <v>334370.18316644098</v>
      </c>
      <c r="S78">
        <v>301275.58843067603</v>
      </c>
      <c r="T78">
        <v>235539.741091673</v>
      </c>
      <c r="U78">
        <v>150236.41402597399</v>
      </c>
      <c r="V78">
        <v>468422.61438452598</v>
      </c>
      <c r="W78">
        <v>330508.44774736202</v>
      </c>
      <c r="X78">
        <v>390967.163994695</v>
      </c>
      <c r="Y78">
        <v>214962.88328869999</v>
      </c>
      <c r="Z78">
        <v>140300.64203370301</v>
      </c>
      <c r="AA78">
        <v>259817.149340173</v>
      </c>
      <c r="AB78">
        <v>114252.37033716201</v>
      </c>
      <c r="AC78">
        <v>131524.207270732</v>
      </c>
      <c r="AD78">
        <v>153683.13327820899</v>
      </c>
      <c r="AE78">
        <v>162628.283521164</v>
      </c>
      <c r="AF78">
        <v>104502.029696399</v>
      </c>
      <c r="AG78">
        <v>172797.419030566</v>
      </c>
      <c r="AH78">
        <v>118630.24504646201</v>
      </c>
      <c r="AI78">
        <v>137834.95413339301</v>
      </c>
      <c r="AJ78">
        <v>204878.73315995801</v>
      </c>
      <c r="AK78">
        <v>136897.56047519</v>
      </c>
      <c r="AL78">
        <v>206501.35171376099</v>
      </c>
      <c r="AM78">
        <v>185089.82952829599</v>
      </c>
      <c r="AN78">
        <v>181819.400448937</v>
      </c>
      <c r="AO78">
        <v>127683.237937431</v>
      </c>
      <c r="AP78">
        <v>309502.85673287499</v>
      </c>
      <c r="AQ78">
        <v>266555.895561743</v>
      </c>
      <c r="AR78">
        <v>183976.90855545699</v>
      </c>
      <c r="AT78">
        <v>130629.86346300899</v>
      </c>
      <c r="AU78">
        <v>112822.698395007</v>
      </c>
      <c r="AV78">
        <v>221570.159644297</v>
      </c>
      <c r="AW78">
        <v>118806.800140579</v>
      </c>
      <c r="AX78">
        <v>144459.08413477999</v>
      </c>
      <c r="AY78">
        <v>108542.140656801</v>
      </c>
      <c r="AZ78">
        <v>207022.46511394801</v>
      </c>
      <c r="BA78" s="4">
        <f t="shared" si="9"/>
        <v>213041.02200735256</v>
      </c>
      <c r="BB78" s="4">
        <v>47226</v>
      </c>
      <c r="BC78" s="5">
        <f t="shared" si="10"/>
        <v>4.5110960489423739</v>
      </c>
      <c r="BD78" s="7">
        <f>'10yr T'!B649</f>
        <v>5.1100000000000003</v>
      </c>
      <c r="BE78" s="7">
        <v>6.59</v>
      </c>
      <c r="BF78" s="11">
        <f t="shared" si="11"/>
        <v>6.59E-2</v>
      </c>
      <c r="BG78" s="12">
        <f t="shared" si="12"/>
        <v>1223.2785897226529</v>
      </c>
      <c r="BH78" s="12">
        <f t="shared" si="13"/>
        <v>1596.1003782355199</v>
      </c>
      <c r="BI78" s="12">
        <f t="shared" si="14"/>
        <v>19153.204538826238</v>
      </c>
      <c r="BJ78" s="10">
        <f t="shared" si="15"/>
        <v>0.40556482740071653</v>
      </c>
      <c r="BK78" s="15">
        <f t="shared" si="16"/>
        <v>63780.171114291377</v>
      </c>
      <c r="BL78" s="16">
        <f t="shared" si="17"/>
        <v>74.044956567101394</v>
      </c>
    </row>
    <row r="79" spans="1:64" x14ac:dyDescent="0.2">
      <c r="A79" s="1">
        <v>38869</v>
      </c>
      <c r="B79">
        <v>263131.80985967303</v>
      </c>
      <c r="C79">
        <v>253211.08737731399</v>
      </c>
      <c r="D79">
        <v>486825.95698012202</v>
      </c>
      <c r="E79">
        <v>280868.56988870999</v>
      </c>
      <c r="F79">
        <v>367579.24671079498</v>
      </c>
      <c r="G79">
        <v>255245.78663050701</v>
      </c>
      <c r="H79">
        <v>284700.426490827</v>
      </c>
      <c r="I79">
        <v>297814.52672917099</v>
      </c>
      <c r="J79">
        <v>116769.812399612</v>
      </c>
      <c r="K79">
        <v>135287.53361122901</v>
      </c>
      <c r="L79">
        <v>175604.99286597801</v>
      </c>
      <c r="M79">
        <v>101146.689383373</v>
      </c>
      <c r="N79">
        <v>200629.90735927099</v>
      </c>
      <c r="O79">
        <v>162105.27775910401</v>
      </c>
      <c r="P79">
        <v>159600.80233462201</v>
      </c>
      <c r="Q79">
        <v>367617.12503860297</v>
      </c>
      <c r="R79">
        <v>335553.45330487401</v>
      </c>
      <c r="S79">
        <v>301672.18240712298</v>
      </c>
      <c r="T79">
        <v>236016.00962243701</v>
      </c>
      <c r="U79">
        <v>150012.225076381</v>
      </c>
      <c r="V79">
        <v>471482.74978039297</v>
      </c>
      <c r="W79">
        <v>333693.340781726</v>
      </c>
      <c r="X79">
        <v>392163.12248231599</v>
      </c>
      <c r="Y79">
        <v>215234.258213525</v>
      </c>
      <c r="Z79">
        <v>141121.69235023801</v>
      </c>
      <c r="AA79">
        <v>260210.14042667599</v>
      </c>
      <c r="AB79">
        <v>114562.415238332</v>
      </c>
      <c r="AC79">
        <v>131682.16332809001</v>
      </c>
      <c r="AD79">
        <v>154905.50338659101</v>
      </c>
      <c r="AE79">
        <v>163160.40131929499</v>
      </c>
      <c r="AF79">
        <v>104898.417644635</v>
      </c>
      <c r="AG79">
        <v>174964.57855148101</v>
      </c>
      <c r="AH79">
        <v>118873.596470833</v>
      </c>
      <c r="AI79">
        <v>138185.664261078</v>
      </c>
      <c r="AJ79">
        <v>205631.248978046</v>
      </c>
      <c r="AK79">
        <v>137341.206761668</v>
      </c>
      <c r="AL79">
        <v>207741.82784716101</v>
      </c>
      <c r="AM79">
        <v>187024.26721329399</v>
      </c>
      <c r="AN79">
        <v>183306.82006692799</v>
      </c>
      <c r="AO79">
        <v>128661.956779061</v>
      </c>
      <c r="AP79">
        <v>310673.50884520001</v>
      </c>
      <c r="AQ79">
        <v>268319.32838534401</v>
      </c>
      <c r="AR79">
        <v>187434.02525984799</v>
      </c>
      <c r="AT79">
        <v>130927.62363406501</v>
      </c>
      <c r="AU79">
        <v>113593.36411600299</v>
      </c>
      <c r="AV79">
        <v>222976.17867128499</v>
      </c>
      <c r="AW79">
        <v>119366.271064774</v>
      </c>
      <c r="AX79">
        <v>145323.87476428199</v>
      </c>
      <c r="AY79">
        <v>108772.265902518</v>
      </c>
      <c r="AZ79">
        <v>206871.378484468</v>
      </c>
      <c r="BA79" s="4">
        <f t="shared" si="9"/>
        <v>214209.93225677763</v>
      </c>
      <c r="BB79" s="4">
        <v>47226</v>
      </c>
      <c r="BC79" s="5">
        <f t="shared" si="10"/>
        <v>4.5358474623465384</v>
      </c>
      <c r="BD79" s="7">
        <f>'10yr T'!B650</f>
        <v>5.1100000000000003</v>
      </c>
      <c r="BE79" s="7">
        <v>6.67</v>
      </c>
      <c r="BF79" s="11">
        <f t="shared" si="11"/>
        <v>6.6699999999999995E-2</v>
      </c>
      <c r="BG79" s="12">
        <f t="shared" si="12"/>
        <v>1240.1905593338299</v>
      </c>
      <c r="BH79" s="12">
        <f t="shared" si="13"/>
        <v>1615.0579407831908</v>
      </c>
      <c r="BI79" s="12">
        <f t="shared" si="14"/>
        <v>19380.695289398289</v>
      </c>
      <c r="BJ79" s="10">
        <f t="shared" si="15"/>
        <v>0.41038189322403523</v>
      </c>
      <c r="BK79" s="15">
        <f t="shared" si="16"/>
        <v>64537.715313696302</v>
      </c>
      <c r="BL79" s="16">
        <f t="shared" si="17"/>
        <v>73.175816296641699</v>
      </c>
    </row>
    <row r="80" spans="1:64" x14ac:dyDescent="0.2">
      <c r="A80" s="1">
        <v>38899</v>
      </c>
      <c r="B80">
        <v>264012.20349379699</v>
      </c>
      <c r="C80">
        <v>255407.68613484901</v>
      </c>
      <c r="D80">
        <v>487522.821728529</v>
      </c>
      <c r="E80">
        <v>282141.48860284803</v>
      </c>
      <c r="F80">
        <v>369170.22257434501</v>
      </c>
      <c r="G80">
        <v>259055.55563650001</v>
      </c>
      <c r="H80">
        <v>285040.540326941</v>
      </c>
      <c r="I80">
        <v>301278.33142387698</v>
      </c>
      <c r="J80">
        <v>117232.59908545999</v>
      </c>
      <c r="K80">
        <v>135905.09255119201</v>
      </c>
      <c r="L80">
        <v>175773.27383998301</v>
      </c>
      <c r="M80">
        <v>101514.73320218299</v>
      </c>
      <c r="N80">
        <v>203808.44477375699</v>
      </c>
      <c r="O80">
        <v>163179.835054166</v>
      </c>
      <c r="P80">
        <v>160492.83145696999</v>
      </c>
      <c r="Q80">
        <v>366035.46378953598</v>
      </c>
      <c r="R80">
        <v>335889.36243469798</v>
      </c>
      <c r="S80">
        <v>301063.38706526201</v>
      </c>
      <c r="T80">
        <v>236304.72323399299</v>
      </c>
      <c r="U80">
        <v>149753.75851016899</v>
      </c>
      <c r="V80">
        <v>473781.02521440102</v>
      </c>
      <c r="W80">
        <v>336569.92855677899</v>
      </c>
      <c r="X80">
        <v>391993.07503954798</v>
      </c>
      <c r="Y80">
        <v>215262.778433673</v>
      </c>
      <c r="Z80">
        <v>141949.39872070201</v>
      </c>
      <c r="AA80">
        <v>259981.04015197401</v>
      </c>
      <c r="AB80">
        <v>114883.748483994</v>
      </c>
      <c r="AC80">
        <v>131823.35197404699</v>
      </c>
      <c r="AD80">
        <v>156167.18284634801</v>
      </c>
      <c r="AE80">
        <v>163720.93046705201</v>
      </c>
      <c r="AF80">
        <v>105291.998713308</v>
      </c>
      <c r="AG80">
        <v>176859.52934881099</v>
      </c>
      <c r="AH80">
        <v>119167.821268755</v>
      </c>
      <c r="AI80">
        <v>138544.85927529499</v>
      </c>
      <c r="AJ80">
        <v>206204.35197739099</v>
      </c>
      <c r="AK80">
        <v>137928.23129974899</v>
      </c>
      <c r="AL80">
        <v>208945.86593229699</v>
      </c>
      <c r="AM80">
        <v>189073.24439860601</v>
      </c>
      <c r="AN80">
        <v>184734.721077586</v>
      </c>
      <c r="AO80">
        <v>129572.31598423699</v>
      </c>
      <c r="AP80">
        <v>311487.62803288398</v>
      </c>
      <c r="AQ80">
        <v>269936.08711870899</v>
      </c>
      <c r="AR80">
        <v>190009.14894406201</v>
      </c>
      <c r="AT80">
        <v>131180.73869386301</v>
      </c>
      <c r="AU80">
        <v>114137.088790321</v>
      </c>
      <c r="AV80">
        <v>224557.044626574</v>
      </c>
      <c r="AW80">
        <v>119895.68444856899</v>
      </c>
      <c r="AX80">
        <v>146039.272213271</v>
      </c>
      <c r="AY80">
        <v>108973.964957612</v>
      </c>
      <c r="AZ80">
        <v>206662.609704292</v>
      </c>
      <c r="BA80" s="4">
        <f t="shared" si="9"/>
        <v>215118.34043227523</v>
      </c>
      <c r="BB80" s="4">
        <v>47226</v>
      </c>
      <c r="BC80" s="5">
        <f t="shared" si="10"/>
        <v>4.5550828025298618</v>
      </c>
      <c r="BD80" s="7">
        <f>'10yr T'!B651</f>
        <v>5.09</v>
      </c>
      <c r="BE80" s="8">
        <v>6.79</v>
      </c>
      <c r="BF80" s="11">
        <f t="shared" si="11"/>
        <v>6.7900000000000002E-2</v>
      </c>
      <c r="BG80" s="12">
        <f t="shared" si="12"/>
        <v>1260.8802115593796</v>
      </c>
      <c r="BH80" s="12">
        <f t="shared" si="13"/>
        <v>1637.3373073158614</v>
      </c>
      <c r="BI80" s="12">
        <f t="shared" si="14"/>
        <v>19648.047687790335</v>
      </c>
      <c r="BJ80" s="10">
        <f t="shared" si="15"/>
        <v>0.41604302053509368</v>
      </c>
      <c r="BK80" s="15">
        <f t="shared" si="16"/>
        <v>65427.998800341818</v>
      </c>
      <c r="BL80" s="16">
        <f t="shared" si="17"/>
        <v>72.180107699936684</v>
      </c>
    </row>
    <row r="81" spans="1:64" x14ac:dyDescent="0.2">
      <c r="A81" s="1">
        <v>38930</v>
      </c>
      <c r="B81">
        <v>264593.06071170699</v>
      </c>
      <c r="C81">
        <v>256849.610676018</v>
      </c>
      <c r="D81">
        <v>487528.97920526599</v>
      </c>
      <c r="E81">
        <v>283280.28815412999</v>
      </c>
      <c r="F81">
        <v>369886.60168691998</v>
      </c>
      <c r="G81">
        <v>262464.06212510902</v>
      </c>
      <c r="H81">
        <v>284202.02669941698</v>
      </c>
      <c r="I81">
        <v>304418.54212539701</v>
      </c>
      <c r="J81">
        <v>117674.900529937</v>
      </c>
      <c r="K81">
        <v>136453.61720148101</v>
      </c>
      <c r="L81">
        <v>175959.89764212401</v>
      </c>
      <c r="M81">
        <v>101813.796698062</v>
      </c>
      <c r="N81">
        <v>207342.449112653</v>
      </c>
      <c r="O81">
        <v>164049.327993024</v>
      </c>
      <c r="P81">
        <v>161408.80102050299</v>
      </c>
      <c r="Q81">
        <v>364019.77896945999</v>
      </c>
      <c r="R81">
        <v>335584.17033838801</v>
      </c>
      <c r="S81">
        <v>300069.89309012098</v>
      </c>
      <c r="T81">
        <v>236567.48173207301</v>
      </c>
      <c r="U81">
        <v>149447.606540101</v>
      </c>
      <c r="V81">
        <v>475847.13352714002</v>
      </c>
      <c r="W81">
        <v>338842.90937550401</v>
      </c>
      <c r="X81">
        <v>391467.633205158</v>
      </c>
      <c r="Y81">
        <v>215133.28152926001</v>
      </c>
      <c r="Z81">
        <v>142793.666511349</v>
      </c>
      <c r="AA81">
        <v>259719.39379448499</v>
      </c>
      <c r="AB81">
        <v>115306.057165732</v>
      </c>
      <c r="AC81">
        <v>131914.47382330601</v>
      </c>
      <c r="AD81">
        <v>157312.61633217099</v>
      </c>
      <c r="AE81">
        <v>164300.482731928</v>
      </c>
      <c r="AF81">
        <v>105675.830458493</v>
      </c>
      <c r="AG81">
        <v>178804.93626575801</v>
      </c>
      <c r="AH81">
        <v>119481.25559750199</v>
      </c>
      <c r="AI81">
        <v>138867.29770776501</v>
      </c>
      <c r="AJ81">
        <v>206632.44594896</v>
      </c>
      <c r="AK81">
        <v>138306.910915243</v>
      </c>
      <c r="AL81">
        <v>210151.82028192599</v>
      </c>
      <c r="AM81">
        <v>190642.35555763199</v>
      </c>
      <c r="AN81">
        <v>186187.91058417299</v>
      </c>
      <c r="AO81">
        <v>130510.941661299</v>
      </c>
      <c r="AP81">
        <v>311780.565347403</v>
      </c>
      <c r="AQ81">
        <v>271379.72327306803</v>
      </c>
      <c r="AR81">
        <v>192242.180806763</v>
      </c>
      <c r="AT81">
        <v>131278.11303367501</v>
      </c>
      <c r="AU81">
        <v>114953.117292617</v>
      </c>
      <c r="AV81">
        <v>226367.03630240299</v>
      </c>
      <c r="AW81">
        <v>120391.800032495</v>
      </c>
      <c r="AX81">
        <v>146845.02611326601</v>
      </c>
      <c r="AY81">
        <v>109169.417880237</v>
      </c>
      <c r="AZ81">
        <v>206652.10311098801</v>
      </c>
      <c r="BA81" s="4">
        <f t="shared" si="9"/>
        <v>215851.46656839177</v>
      </c>
      <c r="BB81" s="4">
        <v>47226</v>
      </c>
      <c r="BC81" s="5">
        <f t="shared" si="10"/>
        <v>4.5706065846862272</v>
      </c>
      <c r="BD81" s="7">
        <f>'10yr T'!B652</f>
        <v>4.88</v>
      </c>
      <c r="BE81" s="7">
        <v>6.63</v>
      </c>
      <c r="BF81" s="11">
        <f t="shared" si="11"/>
        <v>6.6299999999999998E-2</v>
      </c>
      <c r="BG81" s="12">
        <f t="shared" si="12"/>
        <v>1244.5508640148307</v>
      </c>
      <c r="BH81" s="12">
        <f t="shared" si="13"/>
        <v>1622.2909305095163</v>
      </c>
      <c r="BI81" s="12">
        <f t="shared" si="14"/>
        <v>19467.491166114196</v>
      </c>
      <c r="BJ81" s="10">
        <f t="shared" si="15"/>
        <v>0.4122197765238258</v>
      </c>
      <c r="BK81" s="15">
        <f t="shared" si="16"/>
        <v>64826.745583160271</v>
      </c>
      <c r="BL81" s="16">
        <f t="shared" si="17"/>
        <v>72.849561666516337</v>
      </c>
    </row>
    <row r="82" spans="1:64" x14ac:dyDescent="0.2">
      <c r="A82" s="1">
        <v>38961</v>
      </c>
      <c r="B82">
        <v>264678.81035341899</v>
      </c>
      <c r="C82">
        <v>257453.751878857</v>
      </c>
      <c r="D82">
        <v>486484.23841871298</v>
      </c>
      <c r="E82">
        <v>284016.01026461099</v>
      </c>
      <c r="F82">
        <v>369990.35661637702</v>
      </c>
      <c r="G82">
        <v>264633.56718831899</v>
      </c>
      <c r="H82">
        <v>282383.75960346998</v>
      </c>
      <c r="I82">
        <v>307189.15618529898</v>
      </c>
      <c r="J82">
        <v>118020.609854543</v>
      </c>
      <c r="K82">
        <v>137036.941354843</v>
      </c>
      <c r="L82">
        <v>176236.724019507</v>
      </c>
      <c r="M82">
        <v>102149.13669754</v>
      </c>
      <c r="N82">
        <v>210828.059518917</v>
      </c>
      <c r="O82">
        <v>164655.42352120401</v>
      </c>
      <c r="P82">
        <v>162294.327264394</v>
      </c>
      <c r="Q82">
        <v>361572.03416500898</v>
      </c>
      <c r="R82">
        <v>334902.87341463001</v>
      </c>
      <c r="S82">
        <v>298452.11332343798</v>
      </c>
      <c r="T82">
        <v>236625.494895415</v>
      </c>
      <c r="U82">
        <v>149109.72325744701</v>
      </c>
      <c r="V82">
        <v>477989.19345813303</v>
      </c>
      <c r="W82">
        <v>340323.21230525401</v>
      </c>
      <c r="X82">
        <v>390775.71172699699</v>
      </c>
      <c r="Y82">
        <v>214749.24333727101</v>
      </c>
      <c r="Z82">
        <v>143571.30635301501</v>
      </c>
      <c r="AA82">
        <v>259298.59062009901</v>
      </c>
      <c r="AB82">
        <v>115642.63282018001</v>
      </c>
      <c r="AC82">
        <v>131946.09387601001</v>
      </c>
      <c r="AD82">
        <v>158291.31769519599</v>
      </c>
      <c r="AE82">
        <v>164818.62129557799</v>
      </c>
      <c r="AF82">
        <v>106009.246615916</v>
      </c>
      <c r="AG82">
        <v>180660.18483656499</v>
      </c>
      <c r="AH82">
        <v>119785.446416227</v>
      </c>
      <c r="AI82">
        <v>139200.35622469601</v>
      </c>
      <c r="AJ82">
        <v>206975.92654751099</v>
      </c>
      <c r="AK82">
        <v>138669.37188711201</v>
      </c>
      <c r="AL82">
        <v>211261.50959537999</v>
      </c>
      <c r="AM82">
        <v>192019.84548498699</v>
      </c>
      <c r="AN82">
        <v>187401.66129917899</v>
      </c>
      <c r="AO82">
        <v>131329.06677596501</v>
      </c>
      <c r="AP82">
        <v>311837.39508005499</v>
      </c>
      <c r="AQ82">
        <v>272626.28123181598</v>
      </c>
      <c r="AR82">
        <v>194111.27534907099</v>
      </c>
      <c r="AT82">
        <v>131398.376085125</v>
      </c>
      <c r="AU82">
        <v>115811.79273232901</v>
      </c>
      <c r="AV82">
        <v>228377.55379688501</v>
      </c>
      <c r="AW82">
        <v>120878.06171393199</v>
      </c>
      <c r="AX82">
        <v>147549.99653325899</v>
      </c>
      <c r="AY82">
        <v>109436.52505064401</v>
      </c>
      <c r="AZ82">
        <v>206932.34935399101</v>
      </c>
      <c r="BA82" s="4">
        <f t="shared" si="9"/>
        <v>216367.82515788655</v>
      </c>
      <c r="BB82" s="4">
        <v>47226</v>
      </c>
      <c r="BC82" s="5">
        <f t="shared" si="10"/>
        <v>4.5815403624674236</v>
      </c>
      <c r="BD82" s="7">
        <f>'10yr T'!B653</f>
        <v>4.72</v>
      </c>
      <c r="BE82" s="7">
        <v>6.47</v>
      </c>
      <c r="BF82" s="11">
        <f t="shared" si="11"/>
        <v>6.4699999999999994E-2</v>
      </c>
      <c r="BG82" s="12">
        <f t="shared" si="12"/>
        <v>1226.9932182633036</v>
      </c>
      <c r="BH82" s="12">
        <f t="shared" si="13"/>
        <v>1605.6369122896051</v>
      </c>
      <c r="BI82" s="12">
        <f t="shared" si="14"/>
        <v>19267.642947475262</v>
      </c>
      <c r="BJ82" s="10">
        <f t="shared" si="15"/>
        <v>0.40798803513901793</v>
      </c>
      <c r="BK82" s="15">
        <f t="shared" si="16"/>
        <v>64161.251015092617</v>
      </c>
      <c r="BL82" s="16">
        <f t="shared" si="17"/>
        <v>73.605173298274778</v>
      </c>
    </row>
    <row r="83" spans="1:64" x14ac:dyDescent="0.2">
      <c r="A83" s="1">
        <v>38991</v>
      </c>
      <c r="B83">
        <v>264389.210332699</v>
      </c>
      <c r="C83">
        <v>257426.444988553</v>
      </c>
      <c r="D83">
        <v>485293.66724221298</v>
      </c>
      <c r="E83">
        <v>284556.53413602401</v>
      </c>
      <c r="F83">
        <v>369541.14451985602</v>
      </c>
      <c r="G83">
        <v>266218.96292629198</v>
      </c>
      <c r="H83">
        <v>281064.30047757202</v>
      </c>
      <c r="I83">
        <v>309558.81664235698</v>
      </c>
      <c r="J83">
        <v>118434.971550851</v>
      </c>
      <c r="K83">
        <v>137757.564394841</v>
      </c>
      <c r="L83">
        <v>176571.84707266299</v>
      </c>
      <c r="M83">
        <v>102612.98446798899</v>
      </c>
      <c r="N83">
        <v>213987.59028160901</v>
      </c>
      <c r="O83">
        <v>165127.323847633</v>
      </c>
      <c r="P83">
        <v>163106.87243336299</v>
      </c>
      <c r="Q83">
        <v>359379.69026848202</v>
      </c>
      <c r="R83">
        <v>333630.32699446398</v>
      </c>
      <c r="S83">
        <v>296797.44949668198</v>
      </c>
      <c r="T83">
        <v>236537.85455846199</v>
      </c>
      <c r="U83">
        <v>148725.156714757</v>
      </c>
      <c r="V83">
        <v>478827.02584067301</v>
      </c>
      <c r="W83">
        <v>340791.216825179</v>
      </c>
      <c r="X83">
        <v>389651.69491198001</v>
      </c>
      <c r="Y83">
        <v>214441.601667254</v>
      </c>
      <c r="Z83">
        <v>144301.74704791201</v>
      </c>
      <c r="AA83">
        <v>258557.33629513101</v>
      </c>
      <c r="AB83">
        <v>115991.171189959</v>
      </c>
      <c r="AC83">
        <v>131926.22121924601</v>
      </c>
      <c r="AD83">
        <v>159100.29696566999</v>
      </c>
      <c r="AE83">
        <v>165275.706906785</v>
      </c>
      <c r="AF83">
        <v>106344.345393182</v>
      </c>
      <c r="AG83">
        <v>182460.89875971799</v>
      </c>
      <c r="AH83">
        <v>120068.840390853</v>
      </c>
      <c r="AI83">
        <v>139564.487871438</v>
      </c>
      <c r="AJ83">
        <v>207248.589803935</v>
      </c>
      <c r="AK83">
        <v>138834.68427935301</v>
      </c>
      <c r="AL83">
        <v>212387.20456008299</v>
      </c>
      <c r="AM83">
        <v>193434.04878779399</v>
      </c>
      <c r="AN83">
        <v>188571.95293741499</v>
      </c>
      <c r="AO83">
        <v>132056.36044344399</v>
      </c>
      <c r="AP83">
        <v>311525.15874132002</v>
      </c>
      <c r="AQ83">
        <v>273914.718707769</v>
      </c>
      <c r="AR83">
        <v>194078.36289851199</v>
      </c>
      <c r="AT83">
        <v>131553.33593543601</v>
      </c>
      <c r="AU83">
        <v>116871.71945518799</v>
      </c>
      <c r="AV83">
        <v>230265.03092875599</v>
      </c>
      <c r="AW83">
        <v>121246.533830609</v>
      </c>
      <c r="AX83">
        <v>148193.08172351</v>
      </c>
      <c r="AY83">
        <v>109727.047017805</v>
      </c>
      <c r="AZ83">
        <v>207498.16390018101</v>
      </c>
      <c r="BA83" s="4">
        <f t="shared" si="9"/>
        <v>216708.54597166897</v>
      </c>
      <c r="BB83" s="4">
        <v>47226</v>
      </c>
      <c r="BC83" s="5">
        <f t="shared" si="10"/>
        <v>4.588755049584317</v>
      </c>
      <c r="BD83" s="7">
        <f>'10yr T'!B654</f>
        <v>4.7300000000000004</v>
      </c>
      <c r="BE83" s="7">
        <v>6.3</v>
      </c>
      <c r="BF83" s="11">
        <f t="shared" si="11"/>
        <v>6.3E-2</v>
      </c>
      <c r="BG83" s="12">
        <f t="shared" si="12"/>
        <v>1207.2302388047563</v>
      </c>
      <c r="BH83" s="12">
        <f t="shared" si="13"/>
        <v>1586.4701942551769</v>
      </c>
      <c r="BI83" s="12">
        <f t="shared" si="14"/>
        <v>19037.642331062125</v>
      </c>
      <c r="BJ83" s="10">
        <f t="shared" si="15"/>
        <v>0.40311782346720293</v>
      </c>
      <c r="BK83" s="15">
        <f t="shared" si="16"/>
        <v>63395.348962436867</v>
      </c>
      <c r="BL83" s="16">
        <f t="shared" si="17"/>
        <v>74.49442391741141</v>
      </c>
    </row>
    <row r="84" spans="1:64" x14ac:dyDescent="0.2">
      <c r="A84" s="1">
        <v>39022</v>
      </c>
      <c r="B84">
        <v>264041.689418511</v>
      </c>
      <c r="C84">
        <v>257040.64400931401</v>
      </c>
      <c r="D84">
        <v>484024.21499820799</v>
      </c>
      <c r="E84">
        <v>284869.11004060501</v>
      </c>
      <c r="F84">
        <v>368785.65898907202</v>
      </c>
      <c r="G84">
        <v>267439.80129259703</v>
      </c>
      <c r="H84">
        <v>279288.63743858802</v>
      </c>
      <c r="I84">
        <v>311250.50869977003</v>
      </c>
      <c r="J84">
        <v>118760.338016872</v>
      </c>
      <c r="K84">
        <v>138447.691419304</v>
      </c>
      <c r="L84">
        <v>176841.88317824301</v>
      </c>
      <c r="M84">
        <v>102902.64471166499</v>
      </c>
      <c r="N84">
        <v>216928.36588396001</v>
      </c>
      <c r="O84">
        <v>165504.44593395499</v>
      </c>
      <c r="P84">
        <v>163786.05452415399</v>
      </c>
      <c r="Q84">
        <v>357080.39131284098</v>
      </c>
      <c r="R84">
        <v>331791.01533148799</v>
      </c>
      <c r="S84">
        <v>294958.26531276101</v>
      </c>
      <c r="T84">
        <v>236217.78142603699</v>
      </c>
      <c r="U84">
        <v>148284.33672167701</v>
      </c>
      <c r="V84">
        <v>479876.46755239402</v>
      </c>
      <c r="W84">
        <v>340873.01908911898</v>
      </c>
      <c r="X84">
        <v>387903.13879641198</v>
      </c>
      <c r="Y84">
        <v>214116.02296898401</v>
      </c>
      <c r="Z84">
        <v>144909.45847820101</v>
      </c>
      <c r="AA84">
        <v>257660.68326103699</v>
      </c>
      <c r="AB84">
        <v>116254.44078202199</v>
      </c>
      <c r="AC84">
        <v>131844.42093148801</v>
      </c>
      <c r="AD84">
        <v>159711.773526217</v>
      </c>
      <c r="AE84">
        <v>165614.415939898</v>
      </c>
      <c r="AF84">
        <v>106676.478421038</v>
      </c>
      <c r="AG84">
        <v>184009.982836026</v>
      </c>
      <c r="AH84">
        <v>120343.43917051</v>
      </c>
      <c r="AI84">
        <v>139936.162429719</v>
      </c>
      <c r="AJ84">
        <v>207491.33922557801</v>
      </c>
      <c r="AK84">
        <v>139136.623402383</v>
      </c>
      <c r="AL84">
        <v>213554.020052023</v>
      </c>
      <c r="AM84">
        <v>194984.35035244099</v>
      </c>
      <c r="AN84">
        <v>189743.65256906801</v>
      </c>
      <c r="AO84">
        <v>132509.87995391601</v>
      </c>
      <c r="AP84">
        <v>310982.21543104702</v>
      </c>
      <c r="AQ84">
        <v>274436.350239922</v>
      </c>
      <c r="AR84">
        <v>194262.75210380199</v>
      </c>
      <c r="AT84">
        <v>131799.19296763101</v>
      </c>
      <c r="AU84">
        <v>117747.52195283399</v>
      </c>
      <c r="AV84">
        <v>231739.38549377301</v>
      </c>
      <c r="AW84">
        <v>121561.65300825601</v>
      </c>
      <c r="AX84">
        <v>148831.69431133199</v>
      </c>
      <c r="AY84">
        <v>110022.591170869</v>
      </c>
      <c r="AZ84">
        <v>207871.20544247099</v>
      </c>
      <c r="BA84" s="4">
        <f t="shared" si="9"/>
        <v>216892.95621040065</v>
      </c>
      <c r="BB84" s="4">
        <v>47226</v>
      </c>
      <c r="BC84" s="5">
        <f t="shared" si="10"/>
        <v>4.5926598951933393</v>
      </c>
      <c r="BD84" s="7">
        <f>'10yr T'!B655</f>
        <v>4.5999999999999996</v>
      </c>
      <c r="BE84" s="7">
        <v>6.31</v>
      </c>
      <c r="BF84" s="11">
        <f t="shared" si="11"/>
        <v>6.3099999999999989E-2</v>
      </c>
      <c r="BG84" s="12">
        <f t="shared" si="12"/>
        <v>1209.5302676195961</v>
      </c>
      <c r="BH84" s="12">
        <f t="shared" si="13"/>
        <v>1589.0929409877972</v>
      </c>
      <c r="BI84" s="12">
        <f t="shared" si="14"/>
        <v>19069.115291853566</v>
      </c>
      <c r="BJ84" s="10">
        <f t="shared" si="15"/>
        <v>0.40378425638109444</v>
      </c>
      <c r="BK84" s="15">
        <f t="shared" si="16"/>
        <v>63500.153921872377</v>
      </c>
      <c r="BL84" s="16">
        <f t="shared" si="17"/>
        <v>74.37147326934776</v>
      </c>
    </row>
    <row r="85" spans="1:64" x14ac:dyDescent="0.2">
      <c r="A85" s="1">
        <v>39052</v>
      </c>
      <c r="B85">
        <v>263817.58419393102</v>
      </c>
      <c r="C85">
        <v>256268.992816663</v>
      </c>
      <c r="D85">
        <v>482922.82565606502</v>
      </c>
      <c r="E85">
        <v>285201.31490471598</v>
      </c>
      <c r="F85">
        <v>367602.517302742</v>
      </c>
      <c r="G85">
        <v>268650.146807982</v>
      </c>
      <c r="H85">
        <v>277483.85018254898</v>
      </c>
      <c r="I85">
        <v>312444.84609475598</v>
      </c>
      <c r="J85">
        <v>119057.92296670099</v>
      </c>
      <c r="K85">
        <v>139132.27969447401</v>
      </c>
      <c r="L85">
        <v>177016.32795833901</v>
      </c>
      <c r="M85">
        <v>103063.85198353999</v>
      </c>
      <c r="N85">
        <v>219586.97669260201</v>
      </c>
      <c r="O85">
        <v>165822.67844620801</v>
      </c>
      <c r="P85">
        <v>164395.84140288099</v>
      </c>
      <c r="Q85">
        <v>355062.67532191699</v>
      </c>
      <c r="R85">
        <v>330493.24716651498</v>
      </c>
      <c r="S85">
        <v>293528.526068056</v>
      </c>
      <c r="T85">
        <v>236085.182979326</v>
      </c>
      <c r="U85">
        <v>147748.508857034</v>
      </c>
      <c r="V85">
        <v>480100.13849961699</v>
      </c>
      <c r="W85">
        <v>340646.80334835598</v>
      </c>
      <c r="X85">
        <v>386271.68192266999</v>
      </c>
      <c r="Y85">
        <v>213993.729998906</v>
      </c>
      <c r="Z85">
        <v>145433.713082673</v>
      </c>
      <c r="AA85">
        <v>256609.86482253301</v>
      </c>
      <c r="AB85">
        <v>116587.113855667</v>
      </c>
      <c r="AC85">
        <v>131709.66319903699</v>
      </c>
      <c r="AD85">
        <v>160202.84036430201</v>
      </c>
      <c r="AE85">
        <v>165985.339073888</v>
      </c>
      <c r="AF85">
        <v>107006.004202084</v>
      </c>
      <c r="AG85">
        <v>185231.209678538</v>
      </c>
      <c r="AH85">
        <v>120638.088467729</v>
      </c>
      <c r="AI85">
        <v>140238.71103769101</v>
      </c>
      <c r="AJ85">
        <v>207819.77671272401</v>
      </c>
      <c r="AK85">
        <v>139533.04153163801</v>
      </c>
      <c r="AL85">
        <v>214659.69930552499</v>
      </c>
      <c r="AM85">
        <v>196398.10828934601</v>
      </c>
      <c r="AN85">
        <v>191026.723001971</v>
      </c>
      <c r="AO85">
        <v>132853.90386432299</v>
      </c>
      <c r="AP85">
        <v>310438.68445928802</v>
      </c>
      <c r="AQ85">
        <v>274667.65797658998</v>
      </c>
      <c r="AR85">
        <v>194252.33744939801</v>
      </c>
      <c r="AT85">
        <v>131993.97575421701</v>
      </c>
      <c r="AU85">
        <v>118432.640007129</v>
      </c>
      <c r="AV85">
        <v>233214.319462435</v>
      </c>
      <c r="AW85">
        <v>121815.75962917</v>
      </c>
      <c r="AX85">
        <v>149422.31939336701</v>
      </c>
      <c r="AY85">
        <v>110228.731130771</v>
      </c>
      <c r="AZ85">
        <v>208123.747311157</v>
      </c>
      <c r="BA85" s="4">
        <f t="shared" si="9"/>
        <v>217018.44848659466</v>
      </c>
      <c r="BB85" s="4">
        <v>47226</v>
      </c>
      <c r="BC85" s="5">
        <f t="shared" si="10"/>
        <v>4.5953171661075398</v>
      </c>
      <c r="BD85" s="7">
        <f>'10yr T'!B656</f>
        <v>4.5599999999999996</v>
      </c>
      <c r="BE85" s="7">
        <v>6.11</v>
      </c>
      <c r="BF85" s="11">
        <f t="shared" si="11"/>
        <v>6.1100000000000002E-2</v>
      </c>
      <c r="BG85" s="12">
        <f t="shared" si="12"/>
        <v>1184.8703297832883</v>
      </c>
      <c r="BH85" s="12">
        <f t="shared" si="13"/>
        <v>1564.652614634829</v>
      </c>
      <c r="BI85" s="12">
        <f t="shared" si="14"/>
        <v>18775.831375617949</v>
      </c>
      <c r="BJ85" s="10">
        <f t="shared" si="15"/>
        <v>0.3975740349726411</v>
      </c>
      <c r="BK85" s="15">
        <f t="shared" si="16"/>
        <v>62523.518480807768</v>
      </c>
      <c r="BL85" s="16">
        <f t="shared" si="17"/>
        <v>75.533177190750237</v>
      </c>
    </row>
    <row r="86" spans="1:64" x14ac:dyDescent="0.2">
      <c r="A86" s="1">
        <v>39083</v>
      </c>
      <c r="B86">
        <v>263564.49533457699</v>
      </c>
      <c r="C86">
        <v>255292.70722717201</v>
      </c>
      <c r="D86">
        <v>482013.77000111598</v>
      </c>
      <c r="E86">
        <v>285478.48038837302</v>
      </c>
      <c r="F86">
        <v>366371.35702979</v>
      </c>
      <c r="G86">
        <v>269602.50960230897</v>
      </c>
      <c r="H86">
        <v>275578.016181632</v>
      </c>
      <c r="I86">
        <v>313342.843882374</v>
      </c>
      <c r="J86">
        <v>119162.129947674</v>
      </c>
      <c r="K86">
        <v>139493.63702810701</v>
      </c>
      <c r="L86">
        <v>177274.13395935899</v>
      </c>
      <c r="M86">
        <v>103082.196761015</v>
      </c>
      <c r="N86">
        <v>222236.04784690001</v>
      </c>
      <c r="O86">
        <v>166144.61433386299</v>
      </c>
      <c r="P86">
        <v>165012.45205522599</v>
      </c>
      <c r="Q86">
        <v>353576.92270021699</v>
      </c>
      <c r="R86">
        <v>329137.09020706499</v>
      </c>
      <c r="S86">
        <v>291972.58799023501</v>
      </c>
      <c r="T86">
        <v>236040.66125048301</v>
      </c>
      <c r="U86">
        <v>147130.191169372</v>
      </c>
      <c r="V86">
        <v>480497.52862647601</v>
      </c>
      <c r="W86">
        <v>340449.23816742701</v>
      </c>
      <c r="X86">
        <v>385683.33970000799</v>
      </c>
      <c r="Y86">
        <v>213989.568700114</v>
      </c>
      <c r="Z86">
        <v>145810.31925787899</v>
      </c>
      <c r="AA86">
        <v>255691.56580154199</v>
      </c>
      <c r="AB86">
        <v>116858.0291711</v>
      </c>
      <c r="AC86">
        <v>131563.75326126601</v>
      </c>
      <c r="AD86">
        <v>160628.23072701599</v>
      </c>
      <c r="AE86">
        <v>166326.28032412799</v>
      </c>
      <c r="AF86">
        <v>107287.641609646</v>
      </c>
      <c r="AG86">
        <v>186122.71366113899</v>
      </c>
      <c r="AH86">
        <v>120900.719684642</v>
      </c>
      <c r="AI86">
        <v>140454.25999912701</v>
      </c>
      <c r="AJ86">
        <v>208325.11274309101</v>
      </c>
      <c r="AK86">
        <v>140202.335654959</v>
      </c>
      <c r="AL86">
        <v>215775.49312373201</v>
      </c>
      <c r="AM86">
        <v>197517.85211625401</v>
      </c>
      <c r="AN86">
        <v>192011.428717439</v>
      </c>
      <c r="AO86">
        <v>133050.408721021</v>
      </c>
      <c r="AP86">
        <v>310251.26265800098</v>
      </c>
      <c r="AQ86">
        <v>274050.91796474298</v>
      </c>
      <c r="AR86">
        <v>195526.77252519899</v>
      </c>
      <c r="AT86">
        <v>132157.03451293</v>
      </c>
      <c r="AU86">
        <v>118937.761291124</v>
      </c>
      <c r="AV86">
        <v>234410.78603494301</v>
      </c>
      <c r="AW86">
        <v>122050.94998197901</v>
      </c>
      <c r="AX86">
        <v>149978.67148371501</v>
      </c>
      <c r="AY86">
        <v>110394.94609923501</v>
      </c>
      <c r="AZ86">
        <v>208330.809815482</v>
      </c>
      <c r="BA86" s="4">
        <f t="shared" si="9"/>
        <v>217134.85154064425</v>
      </c>
      <c r="BB86" s="4">
        <v>49354</v>
      </c>
      <c r="BC86" s="5">
        <f t="shared" si="10"/>
        <v>4.3995390756705488</v>
      </c>
      <c r="BD86" s="7">
        <f>'10yr T'!B657</f>
        <v>4.76</v>
      </c>
      <c r="BE86" s="7">
        <v>6.18</v>
      </c>
      <c r="BF86" s="11">
        <f t="shared" si="11"/>
        <v>6.1799999999999994E-2</v>
      </c>
      <c r="BG86" s="12">
        <f t="shared" si="12"/>
        <v>1194.360203303529</v>
      </c>
      <c r="BH86" s="12">
        <f t="shared" si="13"/>
        <v>1574.3461934996565</v>
      </c>
      <c r="BI86" s="12">
        <f t="shared" si="14"/>
        <v>18892.154321995877</v>
      </c>
      <c r="BJ86" s="10">
        <f t="shared" si="15"/>
        <v>0.38278871665915382</v>
      </c>
      <c r="BK86" s="15">
        <f t="shared" si="16"/>
        <v>62910.873892246273</v>
      </c>
      <c r="BL86" s="16">
        <f t="shared" si="17"/>
        <v>78.45066670752901</v>
      </c>
    </row>
    <row r="87" spans="1:64" x14ac:dyDescent="0.2">
      <c r="A87" s="1">
        <v>39114</v>
      </c>
      <c r="B87">
        <v>263463.56184468302</v>
      </c>
      <c r="C87">
        <v>254237.40282448501</v>
      </c>
      <c r="D87">
        <v>480947.36703308998</v>
      </c>
      <c r="E87">
        <v>285704.38531916501</v>
      </c>
      <c r="F87">
        <v>365473.96386108099</v>
      </c>
      <c r="G87">
        <v>270472.40728828497</v>
      </c>
      <c r="H87">
        <v>274231.23810633499</v>
      </c>
      <c r="I87">
        <v>314484.111767211</v>
      </c>
      <c r="J87">
        <v>119239.46182141</v>
      </c>
      <c r="K87">
        <v>139635.87436138</v>
      </c>
      <c r="L87">
        <v>177504.67929431901</v>
      </c>
      <c r="M87">
        <v>103225.581817043</v>
      </c>
      <c r="N87">
        <v>224826.60538895801</v>
      </c>
      <c r="O87">
        <v>166529.374700744</v>
      </c>
      <c r="P87">
        <v>165599.263717008</v>
      </c>
      <c r="Q87">
        <v>352538.12604197703</v>
      </c>
      <c r="R87">
        <v>328213.68199551001</v>
      </c>
      <c r="S87">
        <v>290851.71994273399</v>
      </c>
      <c r="T87">
        <v>235926.245925697</v>
      </c>
      <c r="U87">
        <v>146509.45260065899</v>
      </c>
      <c r="V87">
        <v>480535.09024624201</v>
      </c>
      <c r="W87">
        <v>340175.74243209203</v>
      </c>
      <c r="X87">
        <v>386591.24686311698</v>
      </c>
      <c r="Y87">
        <v>214072.774344203</v>
      </c>
      <c r="Z87">
        <v>146197.02194447699</v>
      </c>
      <c r="AA87">
        <v>254698.726954087</v>
      </c>
      <c r="AB87">
        <v>117098.139887634</v>
      </c>
      <c r="AC87">
        <v>131470.53203839099</v>
      </c>
      <c r="AD87">
        <v>161030.24691788899</v>
      </c>
      <c r="AE87">
        <v>166700.15159932699</v>
      </c>
      <c r="AF87">
        <v>107495.706701338</v>
      </c>
      <c r="AG87">
        <v>186826.73553007099</v>
      </c>
      <c r="AH87">
        <v>121157.770536877</v>
      </c>
      <c r="AI87">
        <v>140625.223709185</v>
      </c>
      <c r="AJ87">
        <v>208831.95695703101</v>
      </c>
      <c r="AK87">
        <v>140688.332933614</v>
      </c>
      <c r="AL87">
        <v>216785.14710240701</v>
      </c>
      <c r="AM87">
        <v>198381.007496426</v>
      </c>
      <c r="AN87">
        <v>192683.539014832</v>
      </c>
      <c r="AO87">
        <v>133492.208901312</v>
      </c>
      <c r="AP87">
        <v>310274.43353170803</v>
      </c>
      <c r="AQ87">
        <v>273740.40289909602</v>
      </c>
      <c r="AR87">
        <v>195869.27035338199</v>
      </c>
      <c r="AT87">
        <v>132263.95520098801</v>
      </c>
      <c r="AU87">
        <v>119280.644761501</v>
      </c>
      <c r="AV87">
        <v>235231.89733322599</v>
      </c>
      <c r="AW87">
        <v>122273.468126231</v>
      </c>
      <c r="AX87">
        <v>150520.22351277201</v>
      </c>
      <c r="AY87">
        <v>110551.89480992001</v>
      </c>
      <c r="AZ87">
        <v>208344.599607048</v>
      </c>
      <c r="BA87" s="4">
        <f t="shared" si="9"/>
        <v>217270.05195796394</v>
      </c>
      <c r="BB87" s="4">
        <v>49354</v>
      </c>
      <c r="BC87" s="5">
        <f t="shared" si="10"/>
        <v>4.4022784770831933</v>
      </c>
      <c r="BD87" s="7">
        <f>'10yr T'!B658</f>
        <v>4.72</v>
      </c>
      <c r="BE87" s="7">
        <v>6.34</v>
      </c>
      <c r="BF87" s="11">
        <f t="shared" si="11"/>
        <v>6.3399999999999998E-2</v>
      </c>
      <c r="BG87" s="12">
        <f t="shared" si="12"/>
        <v>1215.4614329028773</v>
      </c>
      <c r="BH87" s="12">
        <f t="shared" si="13"/>
        <v>1595.6840238293141</v>
      </c>
      <c r="BI87" s="12">
        <f t="shared" si="14"/>
        <v>19148.208285951769</v>
      </c>
      <c r="BJ87" s="10">
        <f t="shared" si="15"/>
        <v>0.3879768263150255</v>
      </c>
      <c r="BK87" s="15">
        <f t="shared" si="16"/>
        <v>63763.533592219392</v>
      </c>
      <c r="BL87" s="16">
        <f t="shared" si="17"/>
        <v>77.401607501285525</v>
      </c>
    </row>
    <row r="88" spans="1:64" x14ac:dyDescent="0.2">
      <c r="A88" s="1">
        <v>39142</v>
      </c>
      <c r="B88">
        <v>263398.16989566101</v>
      </c>
      <c r="C88">
        <v>253024.82629196401</v>
      </c>
      <c r="D88">
        <v>479421.729187102</v>
      </c>
      <c r="E88">
        <v>286003.86502012401</v>
      </c>
      <c r="F88">
        <v>365234.64047209098</v>
      </c>
      <c r="G88">
        <v>271512.553896736</v>
      </c>
      <c r="H88">
        <v>273516.62375129003</v>
      </c>
      <c r="I88">
        <v>316226.11786123097</v>
      </c>
      <c r="J88">
        <v>119233.752088758</v>
      </c>
      <c r="K88">
        <v>139618.079359836</v>
      </c>
      <c r="L88">
        <v>177771.52666162301</v>
      </c>
      <c r="M88">
        <v>103459.224140739</v>
      </c>
      <c r="N88">
        <v>227465.43234743</v>
      </c>
      <c r="O88">
        <v>167012.16452162899</v>
      </c>
      <c r="P88">
        <v>166256.790757132</v>
      </c>
      <c r="Q88">
        <v>351913.67822245602</v>
      </c>
      <c r="R88">
        <v>327072.79328340001</v>
      </c>
      <c r="S88">
        <v>289965.36400835402</v>
      </c>
      <c r="T88">
        <v>235861.893176963</v>
      </c>
      <c r="U88">
        <v>145852.70017649001</v>
      </c>
      <c r="V88">
        <v>480996.670952935</v>
      </c>
      <c r="W88">
        <v>340219.24685120699</v>
      </c>
      <c r="X88">
        <v>387807.05908854399</v>
      </c>
      <c r="Y88">
        <v>213980.84589150801</v>
      </c>
      <c r="Z88">
        <v>146654.81364267599</v>
      </c>
      <c r="AA88">
        <v>254162.08193694899</v>
      </c>
      <c r="AB88">
        <v>117365.882795449</v>
      </c>
      <c r="AC88">
        <v>131342.19718922401</v>
      </c>
      <c r="AD88">
        <v>161405.491555855</v>
      </c>
      <c r="AE88">
        <v>167058.75129621901</v>
      </c>
      <c r="AF88">
        <v>107660.55167222201</v>
      </c>
      <c r="AG88">
        <v>187323.311759731</v>
      </c>
      <c r="AH88">
        <v>121398.441906409</v>
      </c>
      <c r="AI88">
        <v>140774.003106491</v>
      </c>
      <c r="AJ88">
        <v>209236.87762563399</v>
      </c>
      <c r="AK88">
        <v>140934.33799105699</v>
      </c>
      <c r="AL88">
        <v>217402.283083224</v>
      </c>
      <c r="AM88">
        <v>199308.65840961499</v>
      </c>
      <c r="AN88">
        <v>193184.46585472699</v>
      </c>
      <c r="AO88">
        <v>134031.67737986299</v>
      </c>
      <c r="AP88">
        <v>310325.92769073602</v>
      </c>
      <c r="AQ88">
        <v>273654.71581518702</v>
      </c>
      <c r="AR88">
        <v>195875.83781714801</v>
      </c>
      <c r="AT88">
        <v>132432.08671606099</v>
      </c>
      <c r="AU88">
        <v>119506.22368780299</v>
      </c>
      <c r="AV88">
        <v>235580.67262554899</v>
      </c>
      <c r="AW88">
        <v>122444.37435928801</v>
      </c>
      <c r="AX88">
        <v>151128.116378212</v>
      </c>
      <c r="AY88">
        <v>110662.15676627999</v>
      </c>
      <c r="AZ88">
        <v>208152.65022219101</v>
      </c>
      <c r="BA88" s="4">
        <f t="shared" si="9"/>
        <v>217436.64674378009</v>
      </c>
      <c r="BB88" s="4">
        <v>49354</v>
      </c>
      <c r="BC88" s="5">
        <f t="shared" si="10"/>
        <v>4.4056539843534486</v>
      </c>
      <c r="BD88" s="7">
        <f>'10yr T'!B659</f>
        <v>4.5599999999999996</v>
      </c>
      <c r="BE88" s="7">
        <v>6.18</v>
      </c>
      <c r="BF88" s="11">
        <f t="shared" si="11"/>
        <v>6.1799999999999994E-2</v>
      </c>
      <c r="BG88" s="12">
        <f t="shared" si="12"/>
        <v>1196.0202416512004</v>
      </c>
      <c r="BH88" s="12">
        <f t="shared" si="13"/>
        <v>1576.5343734528155</v>
      </c>
      <c r="BI88" s="12">
        <f t="shared" si="14"/>
        <v>18918.412481433785</v>
      </c>
      <c r="BJ88" s="10">
        <f t="shared" si="15"/>
        <v>0.38332075376734986</v>
      </c>
      <c r="BK88" s="15">
        <f t="shared" si="16"/>
        <v>62998.31356317451</v>
      </c>
      <c r="BL88" s="16">
        <f t="shared" si="17"/>
        <v>78.341779658129994</v>
      </c>
    </row>
    <row r="89" spans="1:64" x14ac:dyDescent="0.2">
      <c r="A89" s="1">
        <v>39173</v>
      </c>
      <c r="B89">
        <v>263550.62476339098</v>
      </c>
      <c r="C89">
        <v>251624.58037396299</v>
      </c>
      <c r="D89">
        <v>477465.92898847902</v>
      </c>
      <c r="E89">
        <v>286126.32696261199</v>
      </c>
      <c r="F89">
        <v>365383.47473421402</v>
      </c>
      <c r="G89">
        <v>272965.41942730098</v>
      </c>
      <c r="H89">
        <v>273258.2388922</v>
      </c>
      <c r="I89">
        <v>318431.78430939699</v>
      </c>
      <c r="J89">
        <v>119305.13941077099</v>
      </c>
      <c r="K89">
        <v>139834.37000054499</v>
      </c>
      <c r="L89">
        <v>177935.679297528</v>
      </c>
      <c r="M89">
        <v>103735.766286465</v>
      </c>
      <c r="N89">
        <v>229951.37087426599</v>
      </c>
      <c r="O89">
        <v>167457.78716913401</v>
      </c>
      <c r="P89">
        <v>166934.91020695199</v>
      </c>
      <c r="Q89">
        <v>351269.16465320199</v>
      </c>
      <c r="R89">
        <v>325414.465991996</v>
      </c>
      <c r="S89">
        <v>289109.19248549902</v>
      </c>
      <c r="T89">
        <v>235996.89083751</v>
      </c>
      <c r="U89">
        <v>145201.63106739399</v>
      </c>
      <c r="V89">
        <v>481453.35319514398</v>
      </c>
      <c r="W89">
        <v>340350.93832163699</v>
      </c>
      <c r="X89">
        <v>388821.64277063898</v>
      </c>
      <c r="Y89">
        <v>213693.427560371</v>
      </c>
      <c r="Z89">
        <v>147195.28010811799</v>
      </c>
      <c r="AA89">
        <v>253553.81599479899</v>
      </c>
      <c r="AB89">
        <v>117731.291965465</v>
      </c>
      <c r="AC89">
        <v>131198.380943258</v>
      </c>
      <c r="AD89">
        <v>161662.62240593301</v>
      </c>
      <c r="AE89">
        <v>167436.268520393</v>
      </c>
      <c r="AF89">
        <v>107835.258616591</v>
      </c>
      <c r="AG89">
        <v>188087.81520568201</v>
      </c>
      <c r="AH89">
        <v>121653.385946429</v>
      </c>
      <c r="AI89">
        <v>140872.06618728899</v>
      </c>
      <c r="AJ89">
        <v>209425.737988181</v>
      </c>
      <c r="AK89">
        <v>141011.224197228</v>
      </c>
      <c r="AL89">
        <v>217744.45564870301</v>
      </c>
      <c r="AM89">
        <v>200390.48073274101</v>
      </c>
      <c r="AN89">
        <v>193920.06635486201</v>
      </c>
      <c r="AO89">
        <v>134724.21874655399</v>
      </c>
      <c r="AP89">
        <v>310131.70391357102</v>
      </c>
      <c r="AQ89">
        <v>274191.23106302298</v>
      </c>
      <c r="AR89">
        <v>196105.90421564601</v>
      </c>
      <c r="AT89">
        <v>132551.43899272499</v>
      </c>
      <c r="AU89">
        <v>119712.390299105</v>
      </c>
      <c r="AV89">
        <v>236051.468293668</v>
      </c>
      <c r="AW89">
        <v>122639.821456998</v>
      </c>
      <c r="AX89">
        <v>151754.32976457701</v>
      </c>
      <c r="AY89">
        <v>110677.987224011</v>
      </c>
      <c r="AZ89">
        <v>207839.124909737</v>
      </c>
      <c r="BA89" s="4">
        <f t="shared" si="9"/>
        <v>217627.39756551801</v>
      </c>
      <c r="BB89" s="4">
        <v>49354</v>
      </c>
      <c r="BC89" s="5">
        <f t="shared" si="10"/>
        <v>4.4095189359630025</v>
      </c>
      <c r="BD89" s="7">
        <f>'10yr T'!B660</f>
        <v>4.6900000000000004</v>
      </c>
      <c r="BE89" s="7">
        <v>6.17</v>
      </c>
      <c r="BF89" s="11">
        <f t="shared" si="11"/>
        <v>6.1699999999999998E-2</v>
      </c>
      <c r="BG89" s="12">
        <f t="shared" si="12"/>
        <v>1195.7999512834267</v>
      </c>
      <c r="BH89" s="12">
        <f t="shared" si="13"/>
        <v>1576.6478970230833</v>
      </c>
      <c r="BI89" s="12">
        <f t="shared" si="14"/>
        <v>18919.774764276997</v>
      </c>
      <c r="BJ89" s="10">
        <f t="shared" si="15"/>
        <v>0.38334835604564976</v>
      </c>
      <c r="BK89" s="15">
        <f t="shared" si="16"/>
        <v>63002.849965042413</v>
      </c>
      <c r="BL89" s="16">
        <f t="shared" si="17"/>
        <v>78.336138805442019</v>
      </c>
    </row>
    <row r="90" spans="1:64" x14ac:dyDescent="0.2">
      <c r="A90" s="1">
        <v>39203</v>
      </c>
      <c r="B90">
        <v>263367.78259794001</v>
      </c>
      <c r="C90">
        <v>249801.273922867</v>
      </c>
      <c r="D90">
        <v>474415.27515971498</v>
      </c>
      <c r="E90">
        <v>286361.04556713498</v>
      </c>
      <c r="F90">
        <v>365321.01734029502</v>
      </c>
      <c r="G90">
        <v>274464.97477213602</v>
      </c>
      <c r="H90">
        <v>272930.87092147599</v>
      </c>
      <c r="I90">
        <v>320395.2429981</v>
      </c>
      <c r="J90">
        <v>119283.905549766</v>
      </c>
      <c r="K90">
        <v>140229.941113532</v>
      </c>
      <c r="L90">
        <v>178014.38418348401</v>
      </c>
      <c r="M90">
        <v>103974.29751416401</v>
      </c>
      <c r="N90">
        <v>232391.72207790599</v>
      </c>
      <c r="O90">
        <v>167886.24520694901</v>
      </c>
      <c r="P90">
        <v>167668.01733375201</v>
      </c>
      <c r="Q90">
        <v>350530.25150940998</v>
      </c>
      <c r="R90">
        <v>323364.56354077801</v>
      </c>
      <c r="S90">
        <v>288337.46364445903</v>
      </c>
      <c r="T90">
        <v>236398.71717448099</v>
      </c>
      <c r="U90">
        <v>144423.067969303</v>
      </c>
      <c r="V90">
        <v>481650.23592004599</v>
      </c>
      <c r="W90">
        <v>340412.22838728898</v>
      </c>
      <c r="X90">
        <v>389294.61463052698</v>
      </c>
      <c r="Y90">
        <v>213202.106539798</v>
      </c>
      <c r="Z90">
        <v>147732.14701414501</v>
      </c>
      <c r="AA90">
        <v>253106.218630391</v>
      </c>
      <c r="AB90">
        <v>118173.10523682</v>
      </c>
      <c r="AC90">
        <v>131030.315944046</v>
      </c>
      <c r="AD90">
        <v>161911.746275599</v>
      </c>
      <c r="AE90">
        <v>167758.945616396</v>
      </c>
      <c r="AF90">
        <v>108067.308046782</v>
      </c>
      <c r="AG90">
        <v>188851.84363891699</v>
      </c>
      <c r="AH90">
        <v>121787.466575642</v>
      </c>
      <c r="AI90">
        <v>140919.173080682</v>
      </c>
      <c r="AJ90">
        <v>209446.40119227799</v>
      </c>
      <c r="AK90">
        <v>141146.496096079</v>
      </c>
      <c r="AL90">
        <v>217999.17401608999</v>
      </c>
      <c r="AM90">
        <v>201680.79847697099</v>
      </c>
      <c r="AN90">
        <v>194599.91810879801</v>
      </c>
      <c r="AO90">
        <v>135143.39796247799</v>
      </c>
      <c r="AP90">
        <v>309775.61541215098</v>
      </c>
      <c r="AQ90">
        <v>274966.784899541</v>
      </c>
      <c r="AR90">
        <v>196667.60812185</v>
      </c>
      <c r="AT90">
        <v>132623.35097233299</v>
      </c>
      <c r="AU90">
        <v>120095.10275429</v>
      </c>
      <c r="AV90">
        <v>236830.381839023</v>
      </c>
      <c r="AW90">
        <v>122738.124687121</v>
      </c>
      <c r="AX90">
        <v>152176.37852089401</v>
      </c>
      <c r="AY90">
        <v>110675.096156628</v>
      </c>
      <c r="AZ90">
        <v>207439.21602805701</v>
      </c>
      <c r="BA90" s="4">
        <f t="shared" si="9"/>
        <v>217749.22721758622</v>
      </c>
      <c r="BB90" s="4">
        <v>49354</v>
      </c>
      <c r="BC90" s="5">
        <f t="shared" si="10"/>
        <v>4.4119874218419222</v>
      </c>
      <c r="BD90" s="7">
        <f>'10yr T'!B661</f>
        <v>4.75</v>
      </c>
      <c r="BE90">
        <v>6.16</v>
      </c>
      <c r="BF90" s="11">
        <f t="shared" si="11"/>
        <v>6.1600000000000002E-2</v>
      </c>
      <c r="BG90" s="12">
        <f t="shared" si="12"/>
        <v>1195.1997177957805</v>
      </c>
      <c r="BH90" s="12">
        <f t="shared" si="13"/>
        <v>1576.2608654265564</v>
      </c>
      <c r="BI90" s="12">
        <f t="shared" si="14"/>
        <v>18915.130385118675</v>
      </c>
      <c r="BJ90" s="10">
        <f t="shared" si="15"/>
        <v>0.38325425264656715</v>
      </c>
      <c r="BK90" s="15">
        <f t="shared" si="16"/>
        <v>62987.384182445196</v>
      </c>
      <c r="BL90" s="16">
        <f t="shared" si="17"/>
        <v>78.355373287203648</v>
      </c>
    </row>
    <row r="91" spans="1:64" x14ac:dyDescent="0.2">
      <c r="A91" s="1">
        <v>39234</v>
      </c>
      <c r="B91">
        <v>262776.21044562699</v>
      </c>
      <c r="C91">
        <v>247522.46765177601</v>
      </c>
      <c r="D91">
        <v>470902.02185476501</v>
      </c>
      <c r="E91">
        <v>286396.93141610501</v>
      </c>
      <c r="F91">
        <v>364556.88073263998</v>
      </c>
      <c r="G91">
        <v>275500.11231358099</v>
      </c>
      <c r="H91">
        <v>272009.26808322902</v>
      </c>
      <c r="I91">
        <v>321658.84042724501</v>
      </c>
      <c r="J91">
        <v>119250.042893634</v>
      </c>
      <c r="K91">
        <v>140744.27067736501</v>
      </c>
      <c r="L91">
        <v>178011.06945453101</v>
      </c>
      <c r="M91">
        <v>104171.957281594</v>
      </c>
      <c r="N91">
        <v>235065.71098435699</v>
      </c>
      <c r="O91">
        <v>168212.253312088</v>
      </c>
      <c r="P91">
        <v>168377.359163418</v>
      </c>
      <c r="Q91">
        <v>349494.04218156502</v>
      </c>
      <c r="R91">
        <v>320553.44697205198</v>
      </c>
      <c r="S91">
        <v>286703.16042423499</v>
      </c>
      <c r="T91">
        <v>236814.983664119</v>
      </c>
      <c r="U91">
        <v>143693.88159794899</v>
      </c>
      <c r="V91">
        <v>481620.59521996998</v>
      </c>
      <c r="W91">
        <v>340204.94525592501</v>
      </c>
      <c r="X91">
        <v>389394.43177745899</v>
      </c>
      <c r="Y91">
        <v>212563.43542055201</v>
      </c>
      <c r="Z91">
        <v>148214.58286974</v>
      </c>
      <c r="AA91">
        <v>252391.266421771</v>
      </c>
      <c r="AB91">
        <v>118558.885299859</v>
      </c>
      <c r="AC91">
        <v>130877.657491883</v>
      </c>
      <c r="AD91">
        <v>162079.310424889</v>
      </c>
      <c r="AE91">
        <v>167977.179644655</v>
      </c>
      <c r="AF91">
        <v>108370.833988507</v>
      </c>
      <c r="AG91">
        <v>189980.52760180799</v>
      </c>
      <c r="AH91">
        <v>121833.255043556</v>
      </c>
      <c r="AI91">
        <v>140914.07839101701</v>
      </c>
      <c r="AJ91">
        <v>209325.03492698001</v>
      </c>
      <c r="AK91">
        <v>141529.23561903901</v>
      </c>
      <c r="AL91">
        <v>218375.03404639001</v>
      </c>
      <c r="AM91">
        <v>203116.94637357901</v>
      </c>
      <c r="AN91">
        <v>195250.58463942399</v>
      </c>
      <c r="AO91">
        <v>135419.132983405</v>
      </c>
      <c r="AP91">
        <v>309088.51125865598</v>
      </c>
      <c r="AQ91">
        <v>275952.73392565001</v>
      </c>
      <c r="AR91">
        <v>197141.33422318799</v>
      </c>
      <c r="AT91">
        <v>132367.689248874</v>
      </c>
      <c r="AU91">
        <v>120426.19989720199</v>
      </c>
      <c r="AV91">
        <v>237638.116664981</v>
      </c>
      <c r="AW91">
        <v>122829.94377856101</v>
      </c>
      <c r="AX91">
        <v>152521.34546813599</v>
      </c>
      <c r="AY91">
        <v>110693.70579251301</v>
      </c>
      <c r="AZ91">
        <v>206763.67351832401</v>
      </c>
      <c r="BA91" s="4">
        <f t="shared" si="9"/>
        <v>217716.7023749674</v>
      </c>
      <c r="BB91" s="4">
        <v>49354</v>
      </c>
      <c r="BC91" s="5">
        <f t="shared" si="10"/>
        <v>4.4113284105638328</v>
      </c>
      <c r="BD91" s="7">
        <f>'10yr T'!B662</f>
        <v>5.0999999999999996</v>
      </c>
      <c r="BE91" s="8">
        <v>6.53</v>
      </c>
      <c r="BF91" s="11">
        <f t="shared" si="11"/>
        <v>6.5299999999999997E-2</v>
      </c>
      <c r="BG91" s="12">
        <f t="shared" si="12"/>
        <v>1242.3743193963271</v>
      </c>
      <c r="BH91" s="12">
        <f t="shared" si="13"/>
        <v>1623.37854855252</v>
      </c>
      <c r="BI91" s="12">
        <f t="shared" si="14"/>
        <v>19480.542582630238</v>
      </c>
      <c r="BJ91" s="10">
        <f t="shared" si="15"/>
        <v>0.39471051146067671</v>
      </c>
      <c r="BK91" s="15">
        <f t="shared" si="16"/>
        <v>64870.206800158703</v>
      </c>
      <c r="BL91" s="16">
        <f t="shared" si="17"/>
        <v>76.0811510159688</v>
      </c>
    </row>
    <row r="92" spans="1:64" x14ac:dyDescent="0.2">
      <c r="A92" s="1">
        <v>39264</v>
      </c>
      <c r="B92">
        <v>261661.63372013599</v>
      </c>
      <c r="C92">
        <v>244777.27580484201</v>
      </c>
      <c r="D92">
        <v>466405.68118848902</v>
      </c>
      <c r="E92">
        <v>286454.19911542698</v>
      </c>
      <c r="F92">
        <v>363133.14034257899</v>
      </c>
      <c r="G92">
        <v>276042.81806738902</v>
      </c>
      <c r="H92">
        <v>270460.43140346301</v>
      </c>
      <c r="I92">
        <v>322244.60021689598</v>
      </c>
      <c r="J92">
        <v>119128.392164844</v>
      </c>
      <c r="K92">
        <v>141203.257385098</v>
      </c>
      <c r="L92">
        <v>177821.65533581201</v>
      </c>
      <c r="M92">
        <v>104321.694409356</v>
      </c>
      <c r="N92">
        <v>237763.095631617</v>
      </c>
      <c r="O92">
        <v>168563.83264644901</v>
      </c>
      <c r="P92">
        <v>168988.564253472</v>
      </c>
      <c r="Q92">
        <v>348087.21072661103</v>
      </c>
      <c r="R92">
        <v>317215.48762867198</v>
      </c>
      <c r="S92">
        <v>285391.62148640899</v>
      </c>
      <c r="T92">
        <v>237122.03751728201</v>
      </c>
      <c r="U92">
        <v>142817.47851251499</v>
      </c>
      <c r="V92">
        <v>480763.68146548001</v>
      </c>
      <c r="W92">
        <v>339744.23479647801</v>
      </c>
      <c r="X92">
        <v>389401.68160292902</v>
      </c>
      <c r="Y92">
        <v>211682.57906549901</v>
      </c>
      <c r="Z92">
        <v>148611.59778262701</v>
      </c>
      <c r="AA92">
        <v>251756.35024819101</v>
      </c>
      <c r="AB92">
        <v>118875.284566239</v>
      </c>
      <c r="AC92">
        <v>130673.666836102</v>
      </c>
      <c r="AD92">
        <v>162243.79490916399</v>
      </c>
      <c r="AE92">
        <v>168080.28342744001</v>
      </c>
      <c r="AF92">
        <v>108734.08658445301</v>
      </c>
      <c r="AG92">
        <v>190866.78149957501</v>
      </c>
      <c r="AH92">
        <v>121829.961389434</v>
      </c>
      <c r="AI92">
        <v>140886.25978148999</v>
      </c>
      <c r="AJ92">
        <v>209049.40707501999</v>
      </c>
      <c r="AK92">
        <v>141876.26090714301</v>
      </c>
      <c r="AL92">
        <v>218591.22868874899</v>
      </c>
      <c r="AM92">
        <v>204193.35651179901</v>
      </c>
      <c r="AN92">
        <v>195672.271146452</v>
      </c>
      <c r="AO92">
        <v>135511.633273646</v>
      </c>
      <c r="AP92">
        <v>308222.130889375</v>
      </c>
      <c r="AQ92">
        <v>276497.59211901698</v>
      </c>
      <c r="AR92">
        <v>197586.54303149201</v>
      </c>
      <c r="AT92">
        <v>132230.12922100499</v>
      </c>
      <c r="AU92">
        <v>120596.86474547601</v>
      </c>
      <c r="AV92">
        <v>238469.545569871</v>
      </c>
      <c r="AW92">
        <v>122894.656241276</v>
      </c>
      <c r="AX92">
        <v>152788.31956827399</v>
      </c>
      <c r="AY92">
        <v>110768.191766328</v>
      </c>
      <c r="AZ92">
        <v>205702.552265173</v>
      </c>
      <c r="BA92" s="4">
        <f t="shared" si="9"/>
        <v>217488.10069065104</v>
      </c>
      <c r="BB92" s="4">
        <v>49354</v>
      </c>
      <c r="BC92" s="5">
        <f t="shared" si="10"/>
        <v>4.4066965330196348</v>
      </c>
      <c r="BD92" s="7">
        <f>'10yr T'!B663</f>
        <v>5</v>
      </c>
      <c r="BE92" s="7">
        <v>6.63</v>
      </c>
      <c r="BF92" s="11">
        <f t="shared" si="11"/>
        <v>6.6299999999999998E-2</v>
      </c>
      <c r="BG92" s="12">
        <f t="shared" si="12"/>
        <v>1253.9873271684805</v>
      </c>
      <c r="BH92" s="12">
        <f t="shared" si="13"/>
        <v>1634.5915033771198</v>
      </c>
      <c r="BI92" s="12">
        <f t="shared" si="14"/>
        <v>19615.098040525438</v>
      </c>
      <c r="BJ92" s="10">
        <f t="shared" si="15"/>
        <v>0.39743684484591801</v>
      </c>
      <c r="BK92" s="15">
        <f t="shared" si="16"/>
        <v>65318.276474949715</v>
      </c>
      <c r="BL92" s="16">
        <f t="shared" si="17"/>
        <v>75.559250279556608</v>
      </c>
    </row>
    <row r="93" spans="1:64" x14ac:dyDescent="0.2">
      <c r="A93" s="1">
        <v>39295</v>
      </c>
      <c r="B93">
        <v>260422.27666271699</v>
      </c>
      <c r="C93">
        <v>241743.24129673201</v>
      </c>
      <c r="D93">
        <v>461717.02965444699</v>
      </c>
      <c r="E93">
        <v>286533.38801035902</v>
      </c>
      <c r="F93">
        <v>361407.761110719</v>
      </c>
      <c r="G93">
        <v>276147.27491477301</v>
      </c>
      <c r="H93">
        <v>268334.834708251</v>
      </c>
      <c r="I93">
        <v>322698.22657224297</v>
      </c>
      <c r="J93">
        <v>119090.198163889</v>
      </c>
      <c r="K93">
        <v>141691.091010442</v>
      </c>
      <c r="L93">
        <v>177695.70041192701</v>
      </c>
      <c r="M93">
        <v>104478.418728177</v>
      </c>
      <c r="N93">
        <v>240417.60687693499</v>
      </c>
      <c r="O93">
        <v>168816.1598009</v>
      </c>
      <c r="P93">
        <v>169539.60358688101</v>
      </c>
      <c r="Q93">
        <v>346628.93362829398</v>
      </c>
      <c r="R93">
        <v>313630.68261729198</v>
      </c>
      <c r="S93">
        <v>283916.97583904403</v>
      </c>
      <c r="T93">
        <v>237266.78332673199</v>
      </c>
      <c r="U93">
        <v>142051.65114131899</v>
      </c>
      <c r="V93">
        <v>480128.03434446699</v>
      </c>
      <c r="W93">
        <v>339180.63856936502</v>
      </c>
      <c r="X93">
        <v>389314.25531850703</v>
      </c>
      <c r="Y93">
        <v>210868.02417013701</v>
      </c>
      <c r="Z93">
        <v>148919.383622411</v>
      </c>
      <c r="AA93">
        <v>251226.29258716601</v>
      </c>
      <c r="AB93">
        <v>119214.828991135</v>
      </c>
      <c r="AC93">
        <v>130432.723488526</v>
      </c>
      <c r="AD93">
        <v>162380.32353151901</v>
      </c>
      <c r="AE93">
        <v>168118.15584485099</v>
      </c>
      <c r="AF93">
        <v>109078.03395713199</v>
      </c>
      <c r="AG93">
        <v>191630.60608815899</v>
      </c>
      <c r="AH93">
        <v>121917.892980715</v>
      </c>
      <c r="AI93">
        <v>140824.93842252999</v>
      </c>
      <c r="AJ93">
        <v>208699.323386681</v>
      </c>
      <c r="AK93">
        <v>142315.76800709</v>
      </c>
      <c r="AL93">
        <v>218583.227678353</v>
      </c>
      <c r="AM93">
        <v>204968.39520163601</v>
      </c>
      <c r="AN93">
        <v>196234.71593132001</v>
      </c>
      <c r="AO93">
        <v>135635.94567534901</v>
      </c>
      <c r="AP93">
        <v>307437.37306876102</v>
      </c>
      <c r="AQ93">
        <v>276721.653261122</v>
      </c>
      <c r="AR93">
        <v>197970.70529318301</v>
      </c>
      <c r="AT93">
        <v>132143.40557550901</v>
      </c>
      <c r="AU93">
        <v>120742.34986284599</v>
      </c>
      <c r="AV93">
        <v>239260.02453373899</v>
      </c>
      <c r="AW93">
        <v>123059.346293029</v>
      </c>
      <c r="AX93">
        <v>153167.66963000101</v>
      </c>
      <c r="AY93">
        <v>110857.387296795</v>
      </c>
      <c r="AZ93">
        <v>205385.71183258301</v>
      </c>
      <c r="BA93" s="4">
        <f t="shared" si="9"/>
        <v>217212.89945013379</v>
      </c>
      <c r="BB93" s="4">
        <v>49354</v>
      </c>
      <c r="BC93" s="5">
        <f t="shared" si="10"/>
        <v>4.4011204654158487</v>
      </c>
      <c r="BD93" s="7">
        <f>'10yr T'!B664</f>
        <v>4.67</v>
      </c>
      <c r="BE93" s="7">
        <v>6.68</v>
      </c>
      <c r="BF93" s="11">
        <f t="shared" si="11"/>
        <v>6.6799999999999998E-2</v>
      </c>
      <c r="BG93" s="12">
        <f t="shared" si="12"/>
        <v>1258.8719179711054</v>
      </c>
      <c r="BH93" s="12">
        <f t="shared" si="13"/>
        <v>1638.9944920088396</v>
      </c>
      <c r="BI93" s="12">
        <f t="shared" si="14"/>
        <v>19667.933904106074</v>
      </c>
      <c r="BJ93" s="10">
        <f t="shared" si="15"/>
        <v>0.39850739360753079</v>
      </c>
      <c r="BK93" s="15">
        <f t="shared" si="16"/>
        <v>65494.219900673233</v>
      </c>
      <c r="BL93" s="16">
        <f t="shared" si="17"/>
        <v>75.356268194123004</v>
      </c>
    </row>
    <row r="94" spans="1:64" x14ac:dyDescent="0.2">
      <c r="A94" s="1">
        <v>39326</v>
      </c>
      <c r="B94">
        <v>259288.69079277301</v>
      </c>
      <c r="C94">
        <v>238637.04140388101</v>
      </c>
      <c r="D94">
        <v>456447.69207442302</v>
      </c>
      <c r="E94">
        <v>286539.45314389601</v>
      </c>
      <c r="F94">
        <v>359718.177483476</v>
      </c>
      <c r="G94">
        <v>276106.31224300899</v>
      </c>
      <c r="H94">
        <v>265675.81403184799</v>
      </c>
      <c r="I94">
        <v>322902.65026511502</v>
      </c>
      <c r="J94">
        <v>119042.84182519501</v>
      </c>
      <c r="K94">
        <v>142171.83318911499</v>
      </c>
      <c r="L94">
        <v>177602.512161333</v>
      </c>
      <c r="M94">
        <v>104580.18731808499</v>
      </c>
      <c r="N94">
        <v>242422.94782323801</v>
      </c>
      <c r="O94">
        <v>168943.08726091101</v>
      </c>
      <c r="P94">
        <v>169973.03293053299</v>
      </c>
      <c r="Q94">
        <v>345196.69905640697</v>
      </c>
      <c r="R94">
        <v>309627.37178596802</v>
      </c>
      <c r="S94">
        <v>282842.59003369202</v>
      </c>
      <c r="T94">
        <v>237081.24919400399</v>
      </c>
      <c r="U94">
        <v>141087.97910390701</v>
      </c>
      <c r="V94">
        <v>479130.65535325703</v>
      </c>
      <c r="W94">
        <v>338366.97518216103</v>
      </c>
      <c r="X94">
        <v>389322.82749227999</v>
      </c>
      <c r="Y94">
        <v>210059.87846208</v>
      </c>
      <c r="Z94">
        <v>149063.84935216501</v>
      </c>
      <c r="AA94">
        <v>250686.04888663301</v>
      </c>
      <c r="AB94">
        <v>119474.37095475401</v>
      </c>
      <c r="AC94">
        <v>130246.508532865</v>
      </c>
      <c r="AD94">
        <v>162466.217701938</v>
      </c>
      <c r="AE94">
        <v>168007.27436506399</v>
      </c>
      <c r="AF94">
        <v>109349.882001138</v>
      </c>
      <c r="AG94">
        <v>191876.23401615699</v>
      </c>
      <c r="AH94">
        <v>122030.40791936799</v>
      </c>
      <c r="AI94">
        <v>140703.796116693</v>
      </c>
      <c r="AJ94">
        <v>208142.763830679</v>
      </c>
      <c r="AK94">
        <v>142670.32891020901</v>
      </c>
      <c r="AL94">
        <v>218728.459039393</v>
      </c>
      <c r="AM94">
        <v>205490.67601374799</v>
      </c>
      <c r="AN94">
        <v>196802.306184819</v>
      </c>
      <c r="AO94">
        <v>135735.392059448</v>
      </c>
      <c r="AP94">
        <v>306896.97507874802</v>
      </c>
      <c r="AQ94">
        <v>276498.58030785603</v>
      </c>
      <c r="AR94">
        <v>198272.197779863</v>
      </c>
      <c r="AT94">
        <v>132183.23331526099</v>
      </c>
      <c r="AU94">
        <v>120931.344686287</v>
      </c>
      <c r="AV94">
        <v>240212.48355539099</v>
      </c>
      <c r="AW94">
        <v>123175.856678064</v>
      </c>
      <c r="AX94">
        <v>153505.14792304099</v>
      </c>
      <c r="AY94">
        <v>110940.56111826299</v>
      </c>
      <c r="AZ94">
        <v>205518.57726277399</v>
      </c>
      <c r="BA94" s="4">
        <f t="shared" si="9"/>
        <v>216847.55946402412</v>
      </c>
      <c r="BB94" s="4">
        <v>49354</v>
      </c>
      <c r="BC94" s="5">
        <f t="shared" si="10"/>
        <v>4.3937180261787114</v>
      </c>
      <c r="BD94" s="7">
        <f>'10yr T'!B665</f>
        <v>4.5199999999999996</v>
      </c>
      <c r="BE94" s="7">
        <v>6.46</v>
      </c>
      <c r="BF94" s="11">
        <f t="shared" si="11"/>
        <v>6.4600000000000005E-2</v>
      </c>
      <c r="BG94" s="12">
        <f t="shared" si="12"/>
        <v>1228.4322011874681</v>
      </c>
      <c r="BH94" s="12">
        <f t="shared" si="13"/>
        <v>1607.9154302495103</v>
      </c>
      <c r="BI94" s="12">
        <f t="shared" si="14"/>
        <v>19294.985162994126</v>
      </c>
      <c r="BJ94" s="10">
        <f t="shared" si="15"/>
        <v>0.39095078743352363</v>
      </c>
      <c r="BK94" s="15">
        <f t="shared" si="16"/>
        <v>64252.300592770436</v>
      </c>
      <c r="BL94" s="16">
        <f t="shared" si="17"/>
        <v>76.812813774256099</v>
      </c>
    </row>
    <row r="95" spans="1:64" x14ac:dyDescent="0.2">
      <c r="A95" s="1">
        <v>39356</v>
      </c>
      <c r="B95">
        <v>258307.23620766299</v>
      </c>
      <c r="C95">
        <v>235460.11831621101</v>
      </c>
      <c r="D95">
        <v>450917.97115589498</v>
      </c>
      <c r="E95">
        <v>286747.38329433301</v>
      </c>
      <c r="F95">
        <v>358176.69541234098</v>
      </c>
      <c r="G95">
        <v>275784.12327490997</v>
      </c>
      <c r="H95">
        <v>262994.38920801901</v>
      </c>
      <c r="I95">
        <v>322383.69397603098</v>
      </c>
      <c r="J95">
        <v>119112.90089645</v>
      </c>
      <c r="K95">
        <v>142614.52428499499</v>
      </c>
      <c r="L95">
        <v>177632.41096478899</v>
      </c>
      <c r="M95">
        <v>104675.47910413</v>
      </c>
      <c r="N95">
        <v>243964.88784005601</v>
      </c>
      <c r="O95">
        <v>169026.261249843</v>
      </c>
      <c r="P95">
        <v>170313.84973704399</v>
      </c>
      <c r="Q95">
        <v>343582.67447114602</v>
      </c>
      <c r="R95">
        <v>305745.64348155499</v>
      </c>
      <c r="S95">
        <v>281651.51382816402</v>
      </c>
      <c r="T95">
        <v>236637.63771595701</v>
      </c>
      <c r="U95">
        <v>140119.13742716101</v>
      </c>
      <c r="V95">
        <v>478753.25441191002</v>
      </c>
      <c r="W95">
        <v>336877.14840070001</v>
      </c>
      <c r="X95">
        <v>389786.16215239197</v>
      </c>
      <c r="Y95">
        <v>209341.705978885</v>
      </c>
      <c r="Z95">
        <v>149090.669302047</v>
      </c>
      <c r="AA95">
        <v>250063.02353737401</v>
      </c>
      <c r="AB95">
        <v>119691.51596660299</v>
      </c>
      <c r="AC95">
        <v>130030.02218191299</v>
      </c>
      <c r="AD95">
        <v>162402.34852911599</v>
      </c>
      <c r="AE95">
        <v>167790.32247816701</v>
      </c>
      <c r="AF95">
        <v>109530.883583788</v>
      </c>
      <c r="AG95">
        <v>191950.98575496199</v>
      </c>
      <c r="AH95">
        <v>122159.345507294</v>
      </c>
      <c r="AI95">
        <v>140519.12443664001</v>
      </c>
      <c r="AJ95">
        <v>207523.02186940401</v>
      </c>
      <c r="AK95">
        <v>143085.360821576</v>
      </c>
      <c r="AL95">
        <v>219147.342827652</v>
      </c>
      <c r="AM95">
        <v>206081.641692484</v>
      </c>
      <c r="AN95">
        <v>197428.12058786699</v>
      </c>
      <c r="AO95">
        <v>135823.60003110301</v>
      </c>
      <c r="AP95">
        <v>306361.39296545403</v>
      </c>
      <c r="AQ95">
        <v>276397.85240835499</v>
      </c>
      <c r="AR95">
        <v>198465.31458753499</v>
      </c>
      <c r="AT95">
        <v>131888.948521079</v>
      </c>
      <c r="AU95">
        <v>121175.553845161</v>
      </c>
      <c r="AV95">
        <v>241185.03051049399</v>
      </c>
      <c r="AW95">
        <v>123276.418405611</v>
      </c>
      <c r="AX95">
        <v>153752.79131150499</v>
      </c>
      <c r="AY95">
        <v>111055.41975720901</v>
      </c>
      <c r="AZ95">
        <v>206110.93743481801</v>
      </c>
      <c r="BA95" s="4">
        <f t="shared" si="9"/>
        <v>216451.87583291589</v>
      </c>
      <c r="BB95" s="4">
        <v>49354</v>
      </c>
      <c r="BC95" s="5">
        <f t="shared" si="10"/>
        <v>4.3857007706146591</v>
      </c>
      <c r="BD95" s="7">
        <f>'10yr T'!B666</f>
        <v>4.53</v>
      </c>
      <c r="BE95" s="7">
        <v>6.37</v>
      </c>
      <c r="BF95" s="11">
        <f t="shared" si="11"/>
        <v>6.3700000000000007E-2</v>
      </c>
      <c r="BG95" s="12">
        <f t="shared" si="12"/>
        <v>1214.7033018114344</v>
      </c>
      <c r="BH95" s="12">
        <f t="shared" si="13"/>
        <v>1593.4940845190372</v>
      </c>
      <c r="BI95" s="12">
        <f t="shared" si="14"/>
        <v>19121.929014228444</v>
      </c>
      <c r="BJ95" s="10">
        <f t="shared" si="15"/>
        <v>0.38744436143430006</v>
      </c>
      <c r="BK95" s="15">
        <f t="shared" si="16"/>
        <v>63676.023617380721</v>
      </c>
      <c r="BL95" s="16">
        <f t="shared" si="17"/>
        <v>77.507980549414441</v>
      </c>
    </row>
    <row r="96" spans="1:64" x14ac:dyDescent="0.2">
      <c r="A96" s="1">
        <v>39387</v>
      </c>
      <c r="B96">
        <v>257336.93669536899</v>
      </c>
      <c r="C96">
        <v>232138.28230160501</v>
      </c>
      <c r="D96">
        <v>445359.40334698901</v>
      </c>
      <c r="E96">
        <v>286956.785127257</v>
      </c>
      <c r="F96">
        <v>356626.74289996497</v>
      </c>
      <c r="G96">
        <v>275086.13045259798</v>
      </c>
      <c r="H96">
        <v>259484.56651194699</v>
      </c>
      <c r="I96">
        <v>321129.26113415399</v>
      </c>
      <c r="J96">
        <v>119328.846826646</v>
      </c>
      <c r="K96">
        <v>142983.39788008499</v>
      </c>
      <c r="L96">
        <v>177596.05359648701</v>
      </c>
      <c r="M96">
        <v>104714.80297471301</v>
      </c>
      <c r="N96">
        <v>245263.748410356</v>
      </c>
      <c r="O96">
        <v>169132.55591624201</v>
      </c>
      <c r="P96">
        <v>170566.287393006</v>
      </c>
      <c r="Q96">
        <v>341921.161309238</v>
      </c>
      <c r="R96">
        <v>300271.91251122899</v>
      </c>
      <c r="S96">
        <v>280883.53631754499</v>
      </c>
      <c r="T96">
        <v>235903.68000043399</v>
      </c>
      <c r="U96">
        <v>139037.236934185</v>
      </c>
      <c r="V96">
        <v>478316.89024054602</v>
      </c>
      <c r="W96">
        <v>334389.37850185798</v>
      </c>
      <c r="X96">
        <v>390068.93041266903</v>
      </c>
      <c r="Y96">
        <v>208363.488304809</v>
      </c>
      <c r="Z96">
        <v>148926.70810942899</v>
      </c>
      <c r="AA96">
        <v>249108.18836801001</v>
      </c>
      <c r="AB96">
        <v>119714.59379819001</v>
      </c>
      <c r="AC96">
        <v>129675.366943324</v>
      </c>
      <c r="AD96">
        <v>162268.076227293</v>
      </c>
      <c r="AE96">
        <v>167389.07138406899</v>
      </c>
      <c r="AF96">
        <v>109698.03302992</v>
      </c>
      <c r="AG96">
        <v>191941.055119923</v>
      </c>
      <c r="AH96">
        <v>122278.46673873</v>
      </c>
      <c r="AI96">
        <v>140209.88413326099</v>
      </c>
      <c r="AJ96">
        <v>206877.69245902501</v>
      </c>
      <c r="AK96">
        <v>143554.35384199701</v>
      </c>
      <c r="AL96">
        <v>219775.62571389301</v>
      </c>
      <c r="AM96">
        <v>206603.969704877</v>
      </c>
      <c r="AN96">
        <v>198122.042596296</v>
      </c>
      <c r="AO96">
        <v>135811.06603763899</v>
      </c>
      <c r="AP96">
        <v>305422.44774872501</v>
      </c>
      <c r="AQ96">
        <v>275892.69123107998</v>
      </c>
      <c r="AR96">
        <v>198636.69192006899</v>
      </c>
      <c r="AT96">
        <v>131559.87552089099</v>
      </c>
      <c r="AU96">
        <v>121304.24079424</v>
      </c>
      <c r="AV96">
        <v>242011.67213215699</v>
      </c>
      <c r="AW96">
        <v>123271.432001982</v>
      </c>
      <c r="AX96">
        <v>153950.482455102</v>
      </c>
      <c r="AY96">
        <v>111101.20228606999</v>
      </c>
      <c r="AZ96">
        <v>206105.967885961</v>
      </c>
      <c r="BA96" s="4">
        <f t="shared" si="9"/>
        <v>215881.41828364163</v>
      </c>
      <c r="BB96" s="4">
        <v>49354</v>
      </c>
      <c r="BC96" s="5">
        <f t="shared" si="10"/>
        <v>4.3741422839818789</v>
      </c>
      <c r="BD96" s="7">
        <f>'10yr T'!B667</f>
        <v>4.1500000000000004</v>
      </c>
      <c r="BE96" s="7">
        <v>6.26</v>
      </c>
      <c r="BF96" s="11">
        <f t="shared" si="11"/>
        <v>6.2600000000000003E-2</v>
      </c>
      <c r="BG96" s="12">
        <f t="shared" si="12"/>
        <v>1197.5610580196053</v>
      </c>
      <c r="BH96" s="12">
        <f t="shared" si="13"/>
        <v>1575.3535400159781</v>
      </c>
      <c r="BI96" s="12">
        <f t="shared" si="14"/>
        <v>18904.242480191737</v>
      </c>
      <c r="BJ96" s="10">
        <f t="shared" si="15"/>
        <v>0.38303364428803616</v>
      </c>
      <c r="BK96" s="15">
        <f t="shared" si="16"/>
        <v>62951.127459038486</v>
      </c>
      <c r="BL96" s="16">
        <f t="shared" si="17"/>
        <v>78.400502091267597</v>
      </c>
    </row>
    <row r="97" spans="1:64" x14ac:dyDescent="0.2">
      <c r="A97" s="1">
        <v>39417</v>
      </c>
      <c r="B97">
        <v>256057.35073700201</v>
      </c>
      <c r="C97">
        <v>228769.38485503901</v>
      </c>
      <c r="D97">
        <v>439400.732708572</v>
      </c>
      <c r="E97">
        <v>287070.50913376</v>
      </c>
      <c r="F97">
        <v>355051.96072282299</v>
      </c>
      <c r="G97">
        <v>274141.82309183403</v>
      </c>
      <c r="H97">
        <v>255989.95457046101</v>
      </c>
      <c r="I97">
        <v>319616.532700493</v>
      </c>
      <c r="J97">
        <v>119666.769959939</v>
      </c>
      <c r="K97">
        <v>143323.656863918</v>
      </c>
      <c r="L97">
        <v>177536.730360157</v>
      </c>
      <c r="M97">
        <v>104801.918145441</v>
      </c>
      <c r="N97">
        <v>246533.33432405</v>
      </c>
      <c r="O97">
        <v>169216.18374264101</v>
      </c>
      <c r="P97">
        <v>170729.40159452299</v>
      </c>
      <c r="Q97">
        <v>340255.00221550599</v>
      </c>
      <c r="R97">
        <v>294332.957135303</v>
      </c>
      <c r="S97">
        <v>280152.80013275699</v>
      </c>
      <c r="T97">
        <v>235044.10650334301</v>
      </c>
      <c r="U97">
        <v>138079.22643646199</v>
      </c>
      <c r="V97">
        <v>478034.95120627002</v>
      </c>
      <c r="W97">
        <v>331526.33262293</v>
      </c>
      <c r="X97">
        <v>389831.461973792</v>
      </c>
      <c r="Y97">
        <v>207124.648764843</v>
      </c>
      <c r="Z97">
        <v>148664.204603016</v>
      </c>
      <c r="AA97">
        <v>247918.343190051</v>
      </c>
      <c r="AB97">
        <v>119674.273726416</v>
      </c>
      <c r="AC97">
        <v>129227.20199039701</v>
      </c>
      <c r="AD97">
        <v>162110.66787881</v>
      </c>
      <c r="AE97">
        <v>166975.53267145599</v>
      </c>
      <c r="AF97">
        <v>109832.524107053</v>
      </c>
      <c r="AG97">
        <v>192025.33500335601</v>
      </c>
      <c r="AH97">
        <v>122460.804287757</v>
      </c>
      <c r="AI97">
        <v>139869.152423711</v>
      </c>
      <c r="AJ97">
        <v>206112.07759991699</v>
      </c>
      <c r="AK97">
        <v>144117.87275765801</v>
      </c>
      <c r="AL97">
        <v>220399.435811957</v>
      </c>
      <c r="AM97">
        <v>207008.922609</v>
      </c>
      <c r="AN97">
        <v>198900.08313684</v>
      </c>
      <c r="AO97">
        <v>135716.30813248601</v>
      </c>
      <c r="AP97">
        <v>304247.089429716</v>
      </c>
      <c r="AQ97">
        <v>274826.82492434798</v>
      </c>
      <c r="AR97">
        <v>199002.47270528501</v>
      </c>
      <c r="AT97">
        <v>131219.16480395701</v>
      </c>
      <c r="AU97">
        <v>121230.122987661</v>
      </c>
      <c r="AV97">
        <v>242731.66308521401</v>
      </c>
      <c r="AW97">
        <v>123267.189481646</v>
      </c>
      <c r="AX97">
        <v>154035.51026408901</v>
      </c>
      <c r="AY97">
        <v>111105.397351562</v>
      </c>
      <c r="AZ97">
        <v>206208.18689627899</v>
      </c>
      <c r="BA97" s="4">
        <f t="shared" si="9"/>
        <v>215223.48184722997</v>
      </c>
      <c r="BB97" s="4">
        <v>49354</v>
      </c>
      <c r="BC97" s="5">
        <f t="shared" si="10"/>
        <v>4.3608113191885147</v>
      </c>
      <c r="BD97" s="7">
        <f>'10yr T'!B668</f>
        <v>4.0999999999999996</v>
      </c>
      <c r="BE97">
        <v>5.96</v>
      </c>
      <c r="BF97" s="11">
        <f t="shared" si="11"/>
        <v>5.96E-2</v>
      </c>
      <c r="BG97" s="12">
        <f t="shared" si="12"/>
        <v>1156.3594903132114</v>
      </c>
      <c r="BH97" s="12">
        <f t="shared" si="13"/>
        <v>1533.0005835458637</v>
      </c>
      <c r="BI97" s="12">
        <f t="shared" si="14"/>
        <v>18396.007002550366</v>
      </c>
      <c r="BJ97" s="10">
        <f t="shared" si="15"/>
        <v>0.37273588772035432</v>
      </c>
      <c r="BK97" s="15">
        <f t="shared" si="16"/>
        <v>61258.703318492713</v>
      </c>
      <c r="BL97" s="16">
        <f t="shared" si="17"/>
        <v>80.566511085619183</v>
      </c>
    </row>
    <row r="98" spans="1:64" x14ac:dyDescent="0.2">
      <c r="A98" s="1">
        <v>39448</v>
      </c>
      <c r="B98">
        <v>254575.71640157999</v>
      </c>
      <c r="C98">
        <v>225109.32536265501</v>
      </c>
      <c r="D98">
        <v>433467.26706969697</v>
      </c>
      <c r="E98">
        <v>287140.83745363599</v>
      </c>
      <c r="F98">
        <v>353670.63730193302</v>
      </c>
      <c r="G98">
        <v>272754.582337901</v>
      </c>
      <c r="H98">
        <v>252248.49791027399</v>
      </c>
      <c r="I98">
        <v>318115.08478360402</v>
      </c>
      <c r="J98">
        <v>119893.98178530599</v>
      </c>
      <c r="K98">
        <v>143186.12643172601</v>
      </c>
      <c r="L98">
        <v>177422.16893807301</v>
      </c>
      <c r="M98">
        <v>104933.84511820901</v>
      </c>
      <c r="N98">
        <v>247374.16462332901</v>
      </c>
      <c r="O98">
        <v>169172.58028933799</v>
      </c>
      <c r="P98">
        <v>170838.48247511801</v>
      </c>
      <c r="Q98">
        <v>338521.94015739701</v>
      </c>
      <c r="R98">
        <v>286903.36231123301</v>
      </c>
      <c r="S98">
        <v>279100.03692911501</v>
      </c>
      <c r="T98">
        <v>234036.971380039</v>
      </c>
      <c r="U98">
        <v>137100.86620776</v>
      </c>
      <c r="V98">
        <v>477396.876788155</v>
      </c>
      <c r="W98">
        <v>329047.97648342903</v>
      </c>
      <c r="X98">
        <v>389223.84122061299</v>
      </c>
      <c r="Y98">
        <v>205693.74045915299</v>
      </c>
      <c r="Z98">
        <v>148227.71115120899</v>
      </c>
      <c r="AA98">
        <v>246564.56555732299</v>
      </c>
      <c r="AB98">
        <v>119587.086072886</v>
      </c>
      <c r="AC98">
        <v>128745.755448328</v>
      </c>
      <c r="AD98">
        <v>162061.78356954601</v>
      </c>
      <c r="AE98">
        <v>166353.26118759101</v>
      </c>
      <c r="AF98">
        <v>109881.80954922699</v>
      </c>
      <c r="AG98">
        <v>191993.76400683701</v>
      </c>
      <c r="AH98">
        <v>122696.49976402801</v>
      </c>
      <c r="AI98">
        <v>139562.49949337999</v>
      </c>
      <c r="AJ98">
        <v>205276.57827233401</v>
      </c>
      <c r="AK98">
        <v>144770.494577698</v>
      </c>
      <c r="AL98">
        <v>221473.572399419</v>
      </c>
      <c r="AM98">
        <v>207271.749940351</v>
      </c>
      <c r="AN98">
        <v>199619.76077757101</v>
      </c>
      <c r="AO98">
        <v>135510.548003515</v>
      </c>
      <c r="AP98">
        <v>302232.27505340101</v>
      </c>
      <c r="AQ98">
        <v>273083.73458673002</v>
      </c>
      <c r="AR98">
        <v>199392.86476688299</v>
      </c>
      <c r="AT98">
        <v>130862.492559843</v>
      </c>
      <c r="AU98">
        <v>121195.110740907</v>
      </c>
      <c r="AV98">
        <v>243304.34223789</v>
      </c>
      <c r="AW98">
        <v>123224.743947706</v>
      </c>
      <c r="AX98">
        <v>154130.81513284799</v>
      </c>
      <c r="AY98">
        <v>111052.874435552</v>
      </c>
      <c r="AZ98">
        <v>206299.43561077199</v>
      </c>
      <c r="BA98" s="4">
        <f t="shared" si="9"/>
        <v>214426.10078126096</v>
      </c>
      <c r="BB98" s="4">
        <v>50690</v>
      </c>
      <c r="BC98" s="5">
        <f t="shared" si="10"/>
        <v>4.2301460008139866</v>
      </c>
      <c r="BD98" s="7">
        <f>'10yr T'!B669</f>
        <v>3.74</v>
      </c>
      <c r="BE98" s="7">
        <v>6.07</v>
      </c>
      <c r="BF98" s="11">
        <f t="shared" si="11"/>
        <v>6.0700000000000004E-2</v>
      </c>
      <c r="BG98" s="12">
        <f t="shared" si="12"/>
        <v>1165.7328906511596</v>
      </c>
      <c r="BH98" s="12">
        <f t="shared" si="13"/>
        <v>1540.9785670183662</v>
      </c>
      <c r="BI98" s="12">
        <f t="shared" si="14"/>
        <v>18491.742804220394</v>
      </c>
      <c r="BJ98" s="10">
        <f t="shared" si="15"/>
        <v>0.36480060769817307</v>
      </c>
      <c r="BK98" s="15">
        <f t="shared" si="16"/>
        <v>61577.503538053919</v>
      </c>
      <c r="BL98" s="16">
        <f t="shared" si="17"/>
        <v>82.319024136264943</v>
      </c>
    </row>
    <row r="99" spans="1:64" x14ac:dyDescent="0.2">
      <c r="A99" s="1">
        <v>39479</v>
      </c>
      <c r="B99">
        <v>252915.12597732799</v>
      </c>
      <c r="C99">
        <v>221496.95554023699</v>
      </c>
      <c r="D99">
        <v>426463.93441057898</v>
      </c>
      <c r="E99">
        <v>287000.32343190501</v>
      </c>
      <c r="F99">
        <v>352567.45766862301</v>
      </c>
      <c r="G99">
        <v>271691.29041238601</v>
      </c>
      <c r="H99">
        <v>247752.26943496999</v>
      </c>
      <c r="I99">
        <v>316757.10084944201</v>
      </c>
      <c r="J99">
        <v>119960.211155068</v>
      </c>
      <c r="K99">
        <v>142788.43828103301</v>
      </c>
      <c r="L99">
        <v>177103.34827419999</v>
      </c>
      <c r="M99">
        <v>105136.533754641</v>
      </c>
      <c r="N99">
        <v>247508.882998696</v>
      </c>
      <c r="O99">
        <v>169141.96107971799</v>
      </c>
      <c r="P99">
        <v>170903.81128318401</v>
      </c>
      <c r="Q99">
        <v>336556.35094258602</v>
      </c>
      <c r="R99">
        <v>278807.96343720303</v>
      </c>
      <c r="S99">
        <v>277339.07050906401</v>
      </c>
      <c r="T99">
        <v>233121.50768432301</v>
      </c>
      <c r="U99">
        <v>135971.43485272099</v>
      </c>
      <c r="V99">
        <v>476450.31155533303</v>
      </c>
      <c r="W99">
        <v>327060.53369956202</v>
      </c>
      <c r="X99">
        <v>388375.63590610703</v>
      </c>
      <c r="Y99">
        <v>204042.95581643801</v>
      </c>
      <c r="Z99">
        <v>147808.43393023199</v>
      </c>
      <c r="AA99">
        <v>245449.539767407</v>
      </c>
      <c r="AB99">
        <v>119528.68791022801</v>
      </c>
      <c r="AC99">
        <v>128281.86196787799</v>
      </c>
      <c r="AD99">
        <v>161953.973053792</v>
      </c>
      <c r="AE99">
        <v>165653.640223391</v>
      </c>
      <c r="AF99">
        <v>109945.276334006</v>
      </c>
      <c r="AG99">
        <v>191846.253091655</v>
      </c>
      <c r="AH99">
        <v>122808.031973909</v>
      </c>
      <c r="AI99">
        <v>139419.28536929699</v>
      </c>
      <c r="AJ99">
        <v>203632.39944571801</v>
      </c>
      <c r="AK99">
        <v>145309.82036780799</v>
      </c>
      <c r="AL99">
        <v>221878.66916110399</v>
      </c>
      <c r="AM99">
        <v>207508.330718935</v>
      </c>
      <c r="AN99">
        <v>200089.20723457399</v>
      </c>
      <c r="AO99">
        <v>135300.908909997</v>
      </c>
      <c r="AP99">
        <v>300060.48113775498</v>
      </c>
      <c r="AQ99">
        <v>271459.281508649</v>
      </c>
      <c r="AR99">
        <v>200124.50777108199</v>
      </c>
      <c r="AT99">
        <v>130353.85615058</v>
      </c>
      <c r="AU99">
        <v>121069.966521925</v>
      </c>
      <c r="AV99">
        <v>243365.61364992301</v>
      </c>
      <c r="AW99">
        <v>123237.08541779</v>
      </c>
      <c r="AX99">
        <v>154086.21805046301</v>
      </c>
      <c r="AY99">
        <v>111026.29256736299</v>
      </c>
      <c r="AZ99">
        <v>206410.51341995</v>
      </c>
      <c r="BA99" s="4">
        <f t="shared" si="9"/>
        <v>213490.4308922152</v>
      </c>
      <c r="BB99" s="4">
        <v>50690</v>
      </c>
      <c r="BC99" s="5">
        <f t="shared" si="10"/>
        <v>4.2116873326536828</v>
      </c>
      <c r="BD99" s="7">
        <f>'10yr T'!B670</f>
        <v>3.74</v>
      </c>
      <c r="BE99" s="7">
        <v>5.67</v>
      </c>
      <c r="BF99" s="11">
        <f t="shared" si="11"/>
        <v>5.67E-2</v>
      </c>
      <c r="BG99" s="12">
        <f t="shared" si="12"/>
        <v>1111.5392877324339</v>
      </c>
      <c r="BH99" s="12">
        <f t="shared" si="13"/>
        <v>1485.1475417938104</v>
      </c>
      <c r="BI99" s="12">
        <f t="shared" si="14"/>
        <v>17821.770501525723</v>
      </c>
      <c r="BJ99" s="10">
        <f t="shared" si="15"/>
        <v>0.35158355694467791</v>
      </c>
      <c r="BK99" s="15">
        <f t="shared" si="16"/>
        <v>59346.49577008067</v>
      </c>
      <c r="BL99" s="16">
        <f t="shared" si="17"/>
        <v>85.413636209259025</v>
      </c>
    </row>
    <row r="100" spans="1:64" x14ac:dyDescent="0.2">
      <c r="A100" s="1">
        <v>39508</v>
      </c>
      <c r="B100">
        <v>250961.49974052899</v>
      </c>
      <c r="C100">
        <v>217638.97530924101</v>
      </c>
      <c r="D100">
        <v>418098.02038</v>
      </c>
      <c r="E100">
        <v>286840.08799923898</v>
      </c>
      <c r="F100">
        <v>351173.30963232502</v>
      </c>
      <c r="G100">
        <v>270387.22336350201</v>
      </c>
      <c r="H100">
        <v>242816.320512543</v>
      </c>
      <c r="I100">
        <v>315392.920814991</v>
      </c>
      <c r="J100">
        <v>119919.92629231801</v>
      </c>
      <c r="K100">
        <v>142202.882051286</v>
      </c>
      <c r="L100">
        <v>176525.034895705</v>
      </c>
      <c r="M100">
        <v>105306.105464218</v>
      </c>
      <c r="N100">
        <v>246784.92394864801</v>
      </c>
      <c r="O100">
        <v>169075.49056511</v>
      </c>
      <c r="P100">
        <v>170983.96481912001</v>
      </c>
      <c r="Q100">
        <v>334403.07993258903</v>
      </c>
      <c r="R100">
        <v>270485.37915961398</v>
      </c>
      <c r="S100">
        <v>275461.72326442198</v>
      </c>
      <c r="T100">
        <v>232243.35422237101</v>
      </c>
      <c r="U100">
        <v>134604.84953112699</v>
      </c>
      <c r="V100">
        <v>476272.476543503</v>
      </c>
      <c r="W100">
        <v>325066.78691156098</v>
      </c>
      <c r="X100">
        <v>387280.68351358798</v>
      </c>
      <c r="Y100">
        <v>202442.032731302</v>
      </c>
      <c r="Z100">
        <v>147454.715213143</v>
      </c>
      <c r="AA100">
        <v>244227.78113689701</v>
      </c>
      <c r="AB100">
        <v>119581.030821117</v>
      </c>
      <c r="AC100">
        <v>127902.766444633</v>
      </c>
      <c r="AD100">
        <v>161696.73001863001</v>
      </c>
      <c r="AE100">
        <v>164804.892975455</v>
      </c>
      <c r="AF100">
        <v>109841.416259173</v>
      </c>
      <c r="AG100">
        <v>191528.67150250901</v>
      </c>
      <c r="AH100">
        <v>122747.78468521401</v>
      </c>
      <c r="AI100">
        <v>139317.31746775401</v>
      </c>
      <c r="AJ100">
        <v>202861.677678735</v>
      </c>
      <c r="AK100">
        <v>145646.60235553299</v>
      </c>
      <c r="AL100">
        <v>222010.91980336499</v>
      </c>
      <c r="AM100">
        <v>207714.06949171799</v>
      </c>
      <c r="AN100">
        <v>199864.561947879</v>
      </c>
      <c r="AO100">
        <v>135059.33431862699</v>
      </c>
      <c r="AP100">
        <v>297525.31739132799</v>
      </c>
      <c r="AQ100">
        <v>270667.650594078</v>
      </c>
      <c r="AR100">
        <v>200359.45528566901</v>
      </c>
      <c r="AT100">
        <v>129929.162448598</v>
      </c>
      <c r="AU100">
        <v>120987.066369876</v>
      </c>
      <c r="AV100">
        <v>243396.31133935699</v>
      </c>
      <c r="AW100">
        <v>123269.80193387299</v>
      </c>
      <c r="AX100">
        <v>154007.807084281</v>
      </c>
      <c r="AY100">
        <v>111003.03607791501</v>
      </c>
      <c r="AZ100">
        <v>206351.99445493901</v>
      </c>
      <c r="BA100" s="4">
        <f t="shared" si="9"/>
        <v>212442.49853398302</v>
      </c>
      <c r="BB100" s="4">
        <v>50690</v>
      </c>
      <c r="BC100" s="5">
        <f t="shared" si="10"/>
        <v>4.191013977786211</v>
      </c>
      <c r="BD100" s="7">
        <f>'10yr T'!B671</f>
        <v>3.51</v>
      </c>
      <c r="BE100" s="7">
        <v>6.03</v>
      </c>
      <c r="BF100" s="11">
        <f t="shared" si="11"/>
        <v>6.0299999999999999E-2</v>
      </c>
      <c r="BG100" s="12">
        <f t="shared" si="12"/>
        <v>1150.0204536309202</v>
      </c>
      <c r="BH100" s="12">
        <f t="shared" si="13"/>
        <v>1521.7948260653905</v>
      </c>
      <c r="BI100" s="12">
        <f t="shared" si="14"/>
        <v>18261.537912784686</v>
      </c>
      <c r="BJ100" s="10">
        <f t="shared" si="15"/>
        <v>0.36025918155029957</v>
      </c>
      <c r="BK100" s="15">
        <f t="shared" si="16"/>
        <v>60810.921249573003</v>
      </c>
      <c r="BL100" s="16">
        <f t="shared" si="17"/>
        <v>83.356737504377037</v>
      </c>
    </row>
    <row r="101" spans="1:64" x14ac:dyDescent="0.2">
      <c r="A101" s="1">
        <v>39539</v>
      </c>
      <c r="B101">
        <v>248737.66031062999</v>
      </c>
      <c r="C101">
        <v>213882.24727556299</v>
      </c>
      <c r="D101">
        <v>408291.45336201601</v>
      </c>
      <c r="E101">
        <v>286475.30908434902</v>
      </c>
      <c r="F101">
        <v>349044.67390208301</v>
      </c>
      <c r="G101">
        <v>269058.06156999897</v>
      </c>
      <c r="H101">
        <v>237069.86633193199</v>
      </c>
      <c r="I101">
        <v>313534.65612064902</v>
      </c>
      <c r="J101">
        <v>119827.16164297699</v>
      </c>
      <c r="K101">
        <v>141895.60043453099</v>
      </c>
      <c r="L101">
        <v>175799.13911796699</v>
      </c>
      <c r="M101">
        <v>105455.549662809</v>
      </c>
      <c r="N101">
        <v>245432.546153531</v>
      </c>
      <c r="O101">
        <v>169029.24654989201</v>
      </c>
      <c r="P101">
        <v>171026.40374861099</v>
      </c>
      <c r="Q101">
        <v>332380.30591613101</v>
      </c>
      <c r="R101">
        <v>263329.382808625</v>
      </c>
      <c r="S101">
        <v>273448.41368644801</v>
      </c>
      <c r="T101">
        <v>231470.330400687</v>
      </c>
      <c r="U101">
        <v>133014.54153146499</v>
      </c>
      <c r="V101">
        <v>476442.26868232898</v>
      </c>
      <c r="W101">
        <v>322649.71524878702</v>
      </c>
      <c r="X101">
        <v>385704.63008592598</v>
      </c>
      <c r="Y101">
        <v>200885.75023848601</v>
      </c>
      <c r="Z101">
        <v>147259.93618891001</v>
      </c>
      <c r="AA101">
        <v>243235.014001523</v>
      </c>
      <c r="AB101">
        <v>119675.786033777</v>
      </c>
      <c r="AC101">
        <v>127574.42057663199</v>
      </c>
      <c r="AD101">
        <v>161372.507284288</v>
      </c>
      <c r="AE101">
        <v>164074.937632254</v>
      </c>
      <c r="AF101">
        <v>109853.39418837801</v>
      </c>
      <c r="AG101">
        <v>191052.56637690499</v>
      </c>
      <c r="AH101">
        <v>122563.29445126699</v>
      </c>
      <c r="AI101">
        <v>139068.890756323</v>
      </c>
      <c r="AJ101">
        <v>201424.31314639701</v>
      </c>
      <c r="AK101">
        <v>145727.20528762101</v>
      </c>
      <c r="AL101">
        <v>221364.78006331</v>
      </c>
      <c r="AM101">
        <v>207747.84599396901</v>
      </c>
      <c r="AN101">
        <v>199471.42660231999</v>
      </c>
      <c r="AO101">
        <v>134878.045554849</v>
      </c>
      <c r="AP101">
        <v>295566.091505802</v>
      </c>
      <c r="AQ101">
        <v>270297.96548425598</v>
      </c>
      <c r="AR101">
        <v>200223.35491823501</v>
      </c>
      <c r="AT101">
        <v>129673.249059151</v>
      </c>
      <c r="AU101">
        <v>120670.859785869</v>
      </c>
      <c r="AV101">
        <v>243163.26540527699</v>
      </c>
      <c r="AW101">
        <v>123324.638600932</v>
      </c>
      <c r="AX101">
        <v>153892.69173679699</v>
      </c>
      <c r="AY101">
        <v>110859.285331362</v>
      </c>
      <c r="AZ101">
        <v>205739.106657525</v>
      </c>
      <c r="BA101" s="4">
        <f t="shared" si="9"/>
        <v>211272.79572980705</v>
      </c>
      <c r="BB101" s="4">
        <v>50690</v>
      </c>
      <c r="BC101" s="5">
        <f t="shared" si="10"/>
        <v>4.1679383651569752</v>
      </c>
      <c r="BD101" s="7">
        <f>'10yr T'!B672</f>
        <v>3.68</v>
      </c>
      <c r="BE101" s="7">
        <v>5.88</v>
      </c>
      <c r="BF101" s="11">
        <f t="shared" si="11"/>
        <v>5.8799999999999998E-2</v>
      </c>
      <c r="BG101" s="12">
        <f t="shared" si="12"/>
        <v>1125.3902298647095</v>
      </c>
      <c r="BH101" s="12">
        <f t="shared" si="13"/>
        <v>1495.1176223918719</v>
      </c>
      <c r="BI101" s="12">
        <f t="shared" si="14"/>
        <v>17941.411468702463</v>
      </c>
      <c r="BJ101" s="10">
        <f t="shared" si="15"/>
        <v>0.35394380486688626</v>
      </c>
      <c r="BK101" s="15">
        <f t="shared" si="16"/>
        <v>59744.900190779197</v>
      </c>
      <c r="BL101" s="16">
        <f t="shared" si="17"/>
        <v>84.84406173269214</v>
      </c>
    </row>
    <row r="102" spans="1:64" x14ac:dyDescent="0.2">
      <c r="A102" s="1">
        <v>39569</v>
      </c>
      <c r="B102">
        <v>246368.85093699099</v>
      </c>
      <c r="C102">
        <v>209846.211289089</v>
      </c>
      <c r="D102">
        <v>397852.97053835302</v>
      </c>
      <c r="E102">
        <v>285865.36714149301</v>
      </c>
      <c r="F102">
        <v>346148.68275800999</v>
      </c>
      <c r="G102">
        <v>267192.49921925901</v>
      </c>
      <c r="H102">
        <v>232570.13051379001</v>
      </c>
      <c r="I102">
        <v>311089.07469381701</v>
      </c>
      <c r="J102">
        <v>119690.79224272601</v>
      </c>
      <c r="K102">
        <v>141675.402115401</v>
      </c>
      <c r="L102">
        <v>175123.632352277</v>
      </c>
      <c r="M102">
        <v>105590.654293452</v>
      </c>
      <c r="N102">
        <v>243694.995091833</v>
      </c>
      <c r="O102">
        <v>168824.79428381601</v>
      </c>
      <c r="P102">
        <v>170978.15630119399</v>
      </c>
      <c r="Q102">
        <v>330636.79990977398</v>
      </c>
      <c r="R102">
        <v>257455.083906888</v>
      </c>
      <c r="S102">
        <v>271085.27256445598</v>
      </c>
      <c r="T102">
        <v>230606.39397248201</v>
      </c>
      <c r="U102">
        <v>131461.39231438501</v>
      </c>
      <c r="V102">
        <v>477805.13144915103</v>
      </c>
      <c r="W102">
        <v>319477.31701538101</v>
      </c>
      <c r="X102">
        <v>384078.75723631697</v>
      </c>
      <c r="Y102">
        <v>199501.832063465</v>
      </c>
      <c r="Z102">
        <v>147123.70203379501</v>
      </c>
      <c r="AA102">
        <v>241427.293335867</v>
      </c>
      <c r="AB102">
        <v>119872.896902497</v>
      </c>
      <c r="AC102">
        <v>127308.48057345299</v>
      </c>
      <c r="AD102">
        <v>161067.082152224</v>
      </c>
      <c r="AE102">
        <v>163375.58163404799</v>
      </c>
      <c r="AF102">
        <v>109894.69981708701</v>
      </c>
      <c r="AG102">
        <v>190456.37757243001</v>
      </c>
      <c r="AH102">
        <v>122428.10508579299</v>
      </c>
      <c r="AI102">
        <v>138725.13076315899</v>
      </c>
      <c r="AJ102">
        <v>200918.644136394</v>
      </c>
      <c r="AK102">
        <v>145721.41557375601</v>
      </c>
      <c r="AL102">
        <v>220808.14200317601</v>
      </c>
      <c r="AM102">
        <v>207609.20971164701</v>
      </c>
      <c r="AN102">
        <v>199253.52465077399</v>
      </c>
      <c r="AO102">
        <v>134761.48771361401</v>
      </c>
      <c r="AP102">
        <v>294016.95672117901</v>
      </c>
      <c r="AQ102">
        <v>269678.26740603399</v>
      </c>
      <c r="AR102">
        <v>199039.90875954501</v>
      </c>
      <c r="AT102">
        <v>129522.768013997</v>
      </c>
      <c r="AU102">
        <v>120116.649683857</v>
      </c>
      <c r="AV102">
        <v>243198.57707031301</v>
      </c>
      <c r="AW102">
        <v>123276.628228425</v>
      </c>
      <c r="AX102">
        <v>153851.70771561199</v>
      </c>
      <c r="AY102">
        <v>110676.410734262</v>
      </c>
      <c r="AZ102">
        <v>204695.87085330501</v>
      </c>
      <c r="BA102" s="4">
        <f t="shared" si="9"/>
        <v>210068.91426100087</v>
      </c>
      <c r="BB102" s="4">
        <v>50690</v>
      </c>
      <c r="BC102" s="5">
        <f t="shared" si="10"/>
        <v>4.1441884841389003</v>
      </c>
      <c r="BD102" s="7">
        <f>'10yr T'!B673</f>
        <v>3.88</v>
      </c>
      <c r="BE102" s="7">
        <v>6.06</v>
      </c>
      <c r="BF102" s="11">
        <f t="shared" si="11"/>
        <v>6.0599999999999994E-2</v>
      </c>
      <c r="BG102" s="12">
        <f t="shared" si="12"/>
        <v>1140.8257166256915</v>
      </c>
      <c r="BH102" s="12">
        <f t="shared" si="13"/>
        <v>1508.4463165824429</v>
      </c>
      <c r="BI102" s="12">
        <f t="shared" si="14"/>
        <v>18101.355798989316</v>
      </c>
      <c r="BJ102" s="10">
        <f t="shared" si="15"/>
        <v>0.35709914774096108</v>
      </c>
      <c r="BK102" s="15">
        <f t="shared" si="16"/>
        <v>60277.51481063442</v>
      </c>
      <c r="BL102" s="16">
        <f t="shared" si="17"/>
        <v>84.094376085752373</v>
      </c>
    </row>
    <row r="103" spans="1:64" x14ac:dyDescent="0.2">
      <c r="A103" s="1">
        <v>39600</v>
      </c>
      <c r="B103">
        <v>244308.89435847299</v>
      </c>
      <c r="C103">
        <v>205921.17818823</v>
      </c>
      <c r="D103">
        <v>387715.98505370802</v>
      </c>
      <c r="E103">
        <v>285032.82004804403</v>
      </c>
      <c r="F103">
        <v>343171.02481695497</v>
      </c>
      <c r="G103">
        <v>265155.313186643</v>
      </c>
      <c r="H103">
        <v>228176.03884520801</v>
      </c>
      <c r="I103">
        <v>308255.09403097199</v>
      </c>
      <c r="J103">
        <v>119560.11936502199</v>
      </c>
      <c r="K103">
        <v>141477.928165494</v>
      </c>
      <c r="L103">
        <v>174632.92627664399</v>
      </c>
      <c r="M103">
        <v>105784.27184011599</v>
      </c>
      <c r="N103">
        <v>241678.25474407399</v>
      </c>
      <c r="O103">
        <v>168498.535278642</v>
      </c>
      <c r="P103">
        <v>170748.14737578499</v>
      </c>
      <c r="Q103">
        <v>329087.61318417097</v>
      </c>
      <c r="R103">
        <v>251127.65344520099</v>
      </c>
      <c r="S103">
        <v>268551.74814843002</v>
      </c>
      <c r="T103">
        <v>229756.34896244199</v>
      </c>
      <c r="U103">
        <v>129946.270995884</v>
      </c>
      <c r="V103">
        <v>478266.96658091497</v>
      </c>
      <c r="W103">
        <v>315774.234675958</v>
      </c>
      <c r="X103">
        <v>382501.049208201</v>
      </c>
      <c r="Y103">
        <v>198240.15500982999</v>
      </c>
      <c r="Z103">
        <v>146939.749183965</v>
      </c>
      <c r="AA103">
        <v>239393.602011599</v>
      </c>
      <c r="AB103">
        <v>120053.795879236</v>
      </c>
      <c r="AC103">
        <v>127006.118288716</v>
      </c>
      <c r="AD103">
        <v>160793.744664578</v>
      </c>
      <c r="AE103">
        <v>162640.94480871499</v>
      </c>
      <c r="AF103">
        <v>110113.90538144</v>
      </c>
      <c r="AG103">
        <v>189670.66538298401</v>
      </c>
      <c r="AH103">
        <v>122304.74370515801</v>
      </c>
      <c r="AI103">
        <v>138290.58481699301</v>
      </c>
      <c r="AJ103">
        <v>199254.48623665399</v>
      </c>
      <c r="AK103">
        <v>145792.574351577</v>
      </c>
      <c r="AL103">
        <v>220194.11300040301</v>
      </c>
      <c r="AM103">
        <v>207290.13028538699</v>
      </c>
      <c r="AN103">
        <v>199507.76606846601</v>
      </c>
      <c r="AO103">
        <v>134745.65843311799</v>
      </c>
      <c r="AP103">
        <v>292737.26056573499</v>
      </c>
      <c r="AQ103">
        <v>268132.85515271698</v>
      </c>
      <c r="AR103">
        <v>197684.44573275099</v>
      </c>
      <c r="AT103">
        <v>129372.663222427</v>
      </c>
      <c r="AU103">
        <v>119498.591024861</v>
      </c>
      <c r="AV103">
        <v>243108.30327331601</v>
      </c>
      <c r="AW103">
        <v>123112.777074913</v>
      </c>
      <c r="AX103">
        <v>153847.712879867</v>
      </c>
      <c r="AY103">
        <v>110485.864102878</v>
      </c>
      <c r="AZ103">
        <v>203117.102650213</v>
      </c>
      <c r="BA103" s="4">
        <f t="shared" si="9"/>
        <v>208769.17459927418</v>
      </c>
      <c r="BB103" s="4">
        <v>50690</v>
      </c>
      <c r="BC103" s="5">
        <f t="shared" si="10"/>
        <v>4.1185475359888377</v>
      </c>
      <c r="BD103" s="7">
        <f>'10yr T'!B674</f>
        <v>4.0999999999999996</v>
      </c>
      <c r="BE103" s="7">
        <v>6.09</v>
      </c>
      <c r="BF103" s="11">
        <f t="shared" si="11"/>
        <v>6.0899999999999996E-2</v>
      </c>
      <c r="BG103" s="12">
        <f t="shared" si="12"/>
        <v>1137.4039136911636</v>
      </c>
      <c r="BH103" s="12">
        <f t="shared" si="13"/>
        <v>1502.7499692398933</v>
      </c>
      <c r="BI103" s="12">
        <f t="shared" si="14"/>
        <v>18032.999630878719</v>
      </c>
      <c r="BJ103" s="10">
        <f t="shared" si="15"/>
        <v>0.35575063387016609</v>
      </c>
      <c r="BK103" s="15">
        <f t="shared" si="16"/>
        <v>60049.888770826132</v>
      </c>
      <c r="BL103" s="16">
        <f t="shared" si="17"/>
        <v>84.413145532130571</v>
      </c>
    </row>
    <row r="104" spans="1:64" x14ac:dyDescent="0.2">
      <c r="A104" s="1">
        <v>39630</v>
      </c>
      <c r="B104">
        <v>242206.84672379901</v>
      </c>
      <c r="C104">
        <v>201908.01842745501</v>
      </c>
      <c r="D104">
        <v>377449.32229740702</v>
      </c>
      <c r="E104">
        <v>283929.49987272598</v>
      </c>
      <c r="F104">
        <v>340317.95520877</v>
      </c>
      <c r="G104">
        <v>263064.86433613201</v>
      </c>
      <c r="H104">
        <v>223600.54566323999</v>
      </c>
      <c r="I104">
        <v>305493.26930553198</v>
      </c>
      <c r="J104">
        <v>119365.199362185</v>
      </c>
      <c r="K104">
        <v>141314.65476530799</v>
      </c>
      <c r="L104">
        <v>174155.36947884801</v>
      </c>
      <c r="M104">
        <v>106018.958256351</v>
      </c>
      <c r="N104">
        <v>239584.17878512599</v>
      </c>
      <c r="O104">
        <v>167918.26172152499</v>
      </c>
      <c r="P104">
        <v>170360.3575323</v>
      </c>
      <c r="Q104">
        <v>327347.524218212</v>
      </c>
      <c r="R104">
        <v>244336.12179906099</v>
      </c>
      <c r="S104">
        <v>265615.809355287</v>
      </c>
      <c r="T104">
        <v>228753.80409642201</v>
      </c>
      <c r="U104">
        <v>128416.36262862</v>
      </c>
      <c r="V104">
        <v>475417.26411769999</v>
      </c>
      <c r="W104">
        <v>311499.200179965</v>
      </c>
      <c r="X104">
        <v>380126.20638224902</v>
      </c>
      <c r="Y104">
        <v>196874.02629567299</v>
      </c>
      <c r="Z104">
        <v>146621.68481849899</v>
      </c>
      <c r="AA104">
        <v>237216.96125633401</v>
      </c>
      <c r="AB104">
        <v>120128.538840134</v>
      </c>
      <c r="AC104">
        <v>126712.272648254</v>
      </c>
      <c r="AD104">
        <v>160296.498353656</v>
      </c>
      <c r="AE104">
        <v>161763.05918271901</v>
      </c>
      <c r="AF104">
        <v>110216.516951681</v>
      </c>
      <c r="AG104">
        <v>188749.30610451699</v>
      </c>
      <c r="AH104">
        <v>122188.451366204</v>
      </c>
      <c r="AI104">
        <v>137834.91812053899</v>
      </c>
      <c r="AJ104">
        <v>198174.25437318301</v>
      </c>
      <c r="AK104">
        <v>145891.689231948</v>
      </c>
      <c r="AL104">
        <v>219448.959126973</v>
      </c>
      <c r="AM104">
        <v>207038.10884939501</v>
      </c>
      <c r="AN104">
        <v>199789.11638366</v>
      </c>
      <c r="AO104">
        <v>134693.607403909</v>
      </c>
      <c r="AP104">
        <v>291220.50459463202</v>
      </c>
      <c r="AQ104">
        <v>266175.67331389303</v>
      </c>
      <c r="AR104">
        <v>196292.87937608099</v>
      </c>
      <c r="AT104">
        <v>129201.813015261</v>
      </c>
      <c r="AU104">
        <v>118846.111502788</v>
      </c>
      <c r="AV104">
        <v>243084.740262073</v>
      </c>
      <c r="AW104">
        <v>122909.226234809</v>
      </c>
      <c r="AX104">
        <v>153848.464445355</v>
      </c>
      <c r="AY104">
        <v>110414.52757361</v>
      </c>
      <c r="AZ104">
        <v>201686.731982522</v>
      </c>
      <c r="BA104" s="4">
        <f t="shared" si="9"/>
        <v>207310.36472245041</v>
      </c>
      <c r="BB104" s="4">
        <v>50690</v>
      </c>
      <c r="BC104" s="5">
        <f t="shared" si="10"/>
        <v>4.0897684892967137</v>
      </c>
      <c r="BD104" s="7">
        <f>'10yr T'!B675</f>
        <v>4.01</v>
      </c>
      <c r="BE104" s="7">
        <v>6.35</v>
      </c>
      <c r="BF104" s="11">
        <f t="shared" si="11"/>
        <v>6.3500000000000001E-2</v>
      </c>
      <c r="BG104" s="12">
        <f t="shared" si="12"/>
        <v>1160.9631993695893</v>
      </c>
      <c r="BH104" s="12">
        <f t="shared" si="13"/>
        <v>1523.7563376338776</v>
      </c>
      <c r="BI104" s="12">
        <f t="shared" si="14"/>
        <v>18285.076051606531</v>
      </c>
      <c r="BJ104" s="10">
        <f t="shared" si="15"/>
        <v>0.36072353623212727</v>
      </c>
      <c r="BK104" s="15">
        <f t="shared" si="16"/>
        <v>60889.303251849749</v>
      </c>
      <c r="BL104" s="16">
        <f t="shared" si="17"/>
        <v>83.249433468365552</v>
      </c>
    </row>
    <row r="105" spans="1:64" x14ac:dyDescent="0.2">
      <c r="A105" s="1">
        <v>39661</v>
      </c>
      <c r="B105">
        <v>239883.606488255</v>
      </c>
      <c r="C105">
        <v>197735.618070233</v>
      </c>
      <c r="D105">
        <v>367565.48091803101</v>
      </c>
      <c r="E105">
        <v>282736.15158079501</v>
      </c>
      <c r="F105">
        <v>337582.58059610397</v>
      </c>
      <c r="G105">
        <v>260803.63755892601</v>
      </c>
      <c r="H105">
        <v>217864.22298708101</v>
      </c>
      <c r="I105">
        <v>302494.20997008297</v>
      </c>
      <c r="J105">
        <v>119055.631367742</v>
      </c>
      <c r="K105">
        <v>140966.66122043799</v>
      </c>
      <c r="L105">
        <v>173615.89318617</v>
      </c>
      <c r="M105">
        <v>106205.17338896199</v>
      </c>
      <c r="N105">
        <v>237306.436555694</v>
      </c>
      <c r="O105">
        <v>167162.94761272499</v>
      </c>
      <c r="P105">
        <v>169907.199388137</v>
      </c>
      <c r="Q105">
        <v>325347.89911254001</v>
      </c>
      <c r="R105">
        <v>237218.496223806</v>
      </c>
      <c r="S105">
        <v>262479.17375098699</v>
      </c>
      <c r="T105">
        <v>227797.21266764699</v>
      </c>
      <c r="U105">
        <v>126605.505127488</v>
      </c>
      <c r="V105">
        <v>470176.475192187</v>
      </c>
      <c r="W105">
        <v>307258.240404154</v>
      </c>
      <c r="X105">
        <v>376966.09303185</v>
      </c>
      <c r="Y105">
        <v>195173.74923706101</v>
      </c>
      <c r="Z105">
        <v>146162.516135799</v>
      </c>
      <c r="AA105">
        <v>235275.00021390099</v>
      </c>
      <c r="AB105">
        <v>120200.627960146</v>
      </c>
      <c r="AC105">
        <v>126360.15033488</v>
      </c>
      <c r="AD105">
        <v>159642.26347614601</v>
      </c>
      <c r="AE105">
        <v>160748.971041985</v>
      </c>
      <c r="AF105">
        <v>110227.056304969</v>
      </c>
      <c r="AG105">
        <v>187731.85368716199</v>
      </c>
      <c r="AH105">
        <v>122092.542536568</v>
      </c>
      <c r="AI105">
        <v>137336.01600619199</v>
      </c>
      <c r="AJ105">
        <v>196150.183062039</v>
      </c>
      <c r="AK105">
        <v>146070.921049611</v>
      </c>
      <c r="AL105">
        <v>219013.72711735201</v>
      </c>
      <c r="AM105">
        <v>206812.27313535099</v>
      </c>
      <c r="AN105">
        <v>199702.554055152</v>
      </c>
      <c r="AO105">
        <v>134457.366990776</v>
      </c>
      <c r="AP105">
        <v>289166.97545946302</v>
      </c>
      <c r="AQ105">
        <v>263966.29846584401</v>
      </c>
      <c r="AR105">
        <v>194915.762945027</v>
      </c>
      <c r="AT105">
        <v>128978.63516279501</v>
      </c>
      <c r="AU105">
        <v>118331.125132341</v>
      </c>
      <c r="AV105">
        <v>243272.58955991801</v>
      </c>
      <c r="AW105">
        <v>122627.025509364</v>
      </c>
      <c r="AX105">
        <v>153901.557370764</v>
      </c>
      <c r="AY105">
        <v>110411.25642475</v>
      </c>
      <c r="AZ105">
        <v>200293.009789945</v>
      </c>
      <c r="BA105" s="4">
        <f t="shared" si="9"/>
        <v>205675.13109130674</v>
      </c>
      <c r="BB105" s="4">
        <v>50690</v>
      </c>
      <c r="BC105" s="5">
        <f t="shared" si="10"/>
        <v>4.0575089976584486</v>
      </c>
      <c r="BD105" s="7">
        <f>'10yr T'!B676</f>
        <v>3.89</v>
      </c>
      <c r="BE105" s="7">
        <v>6.52</v>
      </c>
      <c r="BF105" s="11">
        <f t="shared" si="11"/>
        <v>6.5199999999999994E-2</v>
      </c>
      <c r="BG105" s="12">
        <f t="shared" si="12"/>
        <v>1172.4418463452416</v>
      </c>
      <c r="BH105" s="12">
        <f t="shared" si="13"/>
        <v>1532.3733257550284</v>
      </c>
      <c r="BI105" s="12">
        <f t="shared" si="14"/>
        <v>18388.479909060341</v>
      </c>
      <c r="BJ105" s="10">
        <f t="shared" si="15"/>
        <v>0.36276346240008561</v>
      </c>
      <c r="BK105" s="15">
        <f t="shared" si="16"/>
        <v>61233.63809717093</v>
      </c>
      <c r="BL105" s="16">
        <f t="shared" si="17"/>
        <v>82.78129729865249</v>
      </c>
    </row>
    <row r="106" spans="1:64" x14ac:dyDescent="0.2">
      <c r="A106" s="1">
        <v>39692</v>
      </c>
      <c r="B106">
        <v>237482.20684236399</v>
      </c>
      <c r="C106">
        <v>193492.35922371101</v>
      </c>
      <c r="D106">
        <v>358434.01525167399</v>
      </c>
      <c r="E106">
        <v>281402.38784102001</v>
      </c>
      <c r="F106">
        <v>334785.52901247703</v>
      </c>
      <c r="G106">
        <v>258456.73564683201</v>
      </c>
      <c r="H106">
        <v>212094.615422937</v>
      </c>
      <c r="I106">
        <v>299428.57160881202</v>
      </c>
      <c r="J106">
        <v>118646.510431152</v>
      </c>
      <c r="K106">
        <v>140463.15137927301</v>
      </c>
      <c r="L106">
        <v>172932.92489268901</v>
      </c>
      <c r="M106">
        <v>105677.665695035</v>
      </c>
      <c r="N106">
        <v>235332.33859236099</v>
      </c>
      <c r="O106">
        <v>166366.05960691301</v>
      </c>
      <c r="P106">
        <v>169425.374166108</v>
      </c>
      <c r="Q106">
        <v>322843.029749093</v>
      </c>
      <c r="R106">
        <v>230039.283892395</v>
      </c>
      <c r="S106">
        <v>259186.18098447201</v>
      </c>
      <c r="T106">
        <v>226993.71570310701</v>
      </c>
      <c r="U106">
        <v>124841.65699608201</v>
      </c>
      <c r="V106">
        <v>464021.70095576998</v>
      </c>
      <c r="W106">
        <v>302955.222367296</v>
      </c>
      <c r="X106">
        <v>374156.03176095698</v>
      </c>
      <c r="Y106">
        <v>193234.08296549201</v>
      </c>
      <c r="Z106">
        <v>145620.772768558</v>
      </c>
      <c r="AA106">
        <v>233452.246939495</v>
      </c>
      <c r="AB106">
        <v>120156.155878441</v>
      </c>
      <c r="AC106">
        <v>125940.723065429</v>
      </c>
      <c r="AD106">
        <v>158926.97320353499</v>
      </c>
      <c r="AE106">
        <v>159668.97859267899</v>
      </c>
      <c r="AF106">
        <v>110223.69766015001</v>
      </c>
      <c r="AG106">
        <v>186785.69221765301</v>
      </c>
      <c r="AH106">
        <v>122047.919854589</v>
      </c>
      <c r="AI106">
        <v>136859.33694795999</v>
      </c>
      <c r="AJ106">
        <v>194429.06772295601</v>
      </c>
      <c r="AK106">
        <v>146243.502141167</v>
      </c>
      <c r="AL106">
        <v>218569.36021736401</v>
      </c>
      <c r="AM106">
        <v>206551.70587383999</v>
      </c>
      <c r="AN106">
        <v>199520.57231878801</v>
      </c>
      <c r="AO106">
        <v>134169.499751244</v>
      </c>
      <c r="AP106">
        <v>286632.63571776799</v>
      </c>
      <c r="AQ106">
        <v>262017.875902542</v>
      </c>
      <c r="AR106">
        <v>193435.36169675301</v>
      </c>
      <c r="AT106">
        <v>128613.087540219</v>
      </c>
      <c r="AU106">
        <v>117831.39376896</v>
      </c>
      <c r="AV106">
        <v>243365.136308491</v>
      </c>
      <c r="AW106">
        <v>122351.15954469801</v>
      </c>
      <c r="AX106">
        <v>153925.25263867399</v>
      </c>
      <c r="AY106">
        <v>110439.26679335001</v>
      </c>
      <c r="AZ106">
        <v>199245.77048267401</v>
      </c>
      <c r="BA106" s="4">
        <f t="shared" si="9"/>
        <v>203994.28993072</v>
      </c>
      <c r="BB106" s="4">
        <v>50690</v>
      </c>
      <c r="BC106" s="5">
        <f t="shared" si="10"/>
        <v>4.0243497717640562</v>
      </c>
      <c r="BD106" s="7">
        <f>'10yr T'!B677</f>
        <v>3.69</v>
      </c>
      <c r="BE106" s="7">
        <v>6.35</v>
      </c>
      <c r="BF106" s="11">
        <f t="shared" si="11"/>
        <v>6.3500000000000001E-2</v>
      </c>
      <c r="BG106" s="12">
        <f t="shared" si="12"/>
        <v>1142.3927781332445</v>
      </c>
      <c r="BH106" s="12">
        <f t="shared" si="13"/>
        <v>1499.3827855120046</v>
      </c>
      <c r="BI106" s="12">
        <f t="shared" si="14"/>
        <v>17992.593426144056</v>
      </c>
      <c r="BJ106" s="10">
        <f t="shared" si="15"/>
        <v>0.35495351008372572</v>
      </c>
      <c r="BK106" s="15">
        <f t="shared" si="16"/>
        <v>59915.33610905971</v>
      </c>
      <c r="BL106" s="16">
        <f t="shared" si="17"/>
        <v>84.602713248128197</v>
      </c>
    </row>
    <row r="107" spans="1:64" x14ac:dyDescent="0.2">
      <c r="A107" s="1">
        <v>39722</v>
      </c>
      <c r="B107">
        <v>235451.07140637201</v>
      </c>
      <c r="C107">
        <v>189200.40384465799</v>
      </c>
      <c r="D107">
        <v>350537.59419499501</v>
      </c>
      <c r="E107">
        <v>279799.52132798202</v>
      </c>
      <c r="F107">
        <v>331825.0017202</v>
      </c>
      <c r="G107">
        <v>256071.71805386999</v>
      </c>
      <c r="H107">
        <v>207034.59604318099</v>
      </c>
      <c r="I107">
        <v>296528.624255309</v>
      </c>
      <c r="J107">
        <v>118310.206681664</v>
      </c>
      <c r="K107">
        <v>139864.23081981399</v>
      </c>
      <c r="L107">
        <v>171985.32381617001</v>
      </c>
      <c r="N107">
        <v>233492.046922813</v>
      </c>
      <c r="O107">
        <v>165674.30340831299</v>
      </c>
      <c r="P107">
        <v>168934.18167990501</v>
      </c>
      <c r="Q107">
        <v>320133.11072903901</v>
      </c>
      <c r="R107">
        <v>223224.24146278499</v>
      </c>
      <c r="S107">
        <v>255845.902073465</v>
      </c>
      <c r="T107">
        <v>226358.571858871</v>
      </c>
      <c r="U107">
        <v>123315.478787449</v>
      </c>
      <c r="V107">
        <v>460095.46362231398</v>
      </c>
      <c r="W107">
        <v>298897.59325611498</v>
      </c>
      <c r="X107">
        <v>372586.006728223</v>
      </c>
      <c r="Y107">
        <v>191203.576068719</v>
      </c>
      <c r="Z107">
        <v>145112.81359493101</v>
      </c>
      <c r="AA107">
        <v>231437.65861615699</v>
      </c>
      <c r="AB107">
        <v>120119.74410298299</v>
      </c>
      <c r="AC107">
        <v>125393.24959294</v>
      </c>
      <c r="AD107">
        <v>158271.79270487599</v>
      </c>
      <c r="AE107">
        <v>158467.337902231</v>
      </c>
      <c r="AF107">
        <v>110295.223093675</v>
      </c>
      <c r="AG107">
        <v>185694.32705334801</v>
      </c>
      <c r="AH107">
        <v>121959.52341375699</v>
      </c>
      <c r="AI107">
        <v>136428.64614784601</v>
      </c>
      <c r="AJ107">
        <v>192093.45927130399</v>
      </c>
      <c r="AK107">
        <v>146466.73373663999</v>
      </c>
      <c r="AL107">
        <v>218107.80638203901</v>
      </c>
      <c r="AM107">
        <v>206190.96989054399</v>
      </c>
      <c r="AN107">
        <v>199287.92506021599</v>
      </c>
      <c r="AO107">
        <v>133762.17001189201</v>
      </c>
      <c r="AP107">
        <v>283973.11428259098</v>
      </c>
      <c r="AQ107">
        <v>259883.43373890899</v>
      </c>
      <c r="AR107">
        <v>191812.079320533</v>
      </c>
      <c r="AT107">
        <v>128128.250809473</v>
      </c>
      <c r="AU107">
        <v>117443.404445102</v>
      </c>
      <c r="AV107">
        <v>243588.51420074701</v>
      </c>
      <c r="AW107">
        <v>122020.93120017499</v>
      </c>
      <c r="AX107">
        <v>153892.15405925599</v>
      </c>
      <c r="AY107">
        <v>110455.17376175099</v>
      </c>
      <c r="AZ107">
        <v>198324.32344292701</v>
      </c>
      <c r="BA107" s="4">
        <f t="shared" si="9"/>
        <v>204387.33731834838</v>
      </c>
      <c r="BB107" s="4">
        <v>50690</v>
      </c>
      <c r="BC107" s="5">
        <f t="shared" si="10"/>
        <v>4.0321037150986072</v>
      </c>
      <c r="BD107" s="7">
        <f>'10yr T'!B678</f>
        <v>3.81</v>
      </c>
      <c r="BE107" s="7">
        <v>6.1</v>
      </c>
      <c r="BF107" s="11">
        <f t="shared" si="11"/>
        <v>6.0999999999999999E-2</v>
      </c>
      <c r="BG107" s="12">
        <f t="shared" si="12"/>
        <v>1114.7189458179</v>
      </c>
      <c r="BH107" s="12">
        <f t="shared" si="13"/>
        <v>1472.3967861250096</v>
      </c>
      <c r="BI107" s="12">
        <f t="shared" si="14"/>
        <v>17668.761433500116</v>
      </c>
      <c r="BJ107" s="10">
        <f t="shared" si="15"/>
        <v>0.34856503123890542</v>
      </c>
      <c r="BK107" s="15">
        <f t="shared" si="16"/>
        <v>58836.975573555392</v>
      </c>
      <c r="BL107" s="16">
        <f t="shared" si="17"/>
        <v>86.153306667895592</v>
      </c>
    </row>
    <row r="108" spans="1:64" x14ac:dyDescent="0.2">
      <c r="A108" s="1">
        <v>39753</v>
      </c>
      <c r="B108">
        <v>233769.11604064601</v>
      </c>
      <c r="C108">
        <v>184980.33786405</v>
      </c>
      <c r="D108">
        <v>342882.21662910999</v>
      </c>
      <c r="E108">
        <v>278044.79135620798</v>
      </c>
      <c r="F108">
        <v>328680.71096853202</v>
      </c>
      <c r="G108">
        <v>253764.999122268</v>
      </c>
      <c r="H108">
        <v>201339.47260131699</v>
      </c>
      <c r="I108">
        <v>293737.70026219898</v>
      </c>
      <c r="J108">
        <v>117998.54326924701</v>
      </c>
      <c r="K108">
        <v>139276.65048532601</v>
      </c>
      <c r="L108">
        <v>170842.74596456601</v>
      </c>
      <c r="M108">
        <v>103882.219514254</v>
      </c>
      <c r="N108">
        <v>231818.41849935401</v>
      </c>
      <c r="O108">
        <v>165023.150484966</v>
      </c>
      <c r="P108">
        <v>168317.519037689</v>
      </c>
      <c r="Q108">
        <v>317392.88437058701</v>
      </c>
      <c r="R108">
        <v>215857.94511730701</v>
      </c>
      <c r="S108">
        <v>252595.45471565201</v>
      </c>
      <c r="T108">
        <v>225643.929914871</v>
      </c>
      <c r="U108">
        <v>121935.91067588</v>
      </c>
      <c r="V108">
        <v>456744.18635733001</v>
      </c>
      <c r="W108">
        <v>295496.85901046498</v>
      </c>
      <c r="X108">
        <v>371284.036556206</v>
      </c>
      <c r="Y108">
        <v>189339.962127796</v>
      </c>
      <c r="Z108">
        <v>144579.875305956</v>
      </c>
      <c r="AA108">
        <v>229866.71975167099</v>
      </c>
      <c r="AB108">
        <v>119844.480788845</v>
      </c>
      <c r="AC108">
        <v>124843.016305233</v>
      </c>
      <c r="AD108">
        <v>157419.15937970101</v>
      </c>
      <c r="AE108">
        <v>156969.159747767</v>
      </c>
      <c r="AF108">
        <v>110265.57682040401</v>
      </c>
      <c r="AG108">
        <v>184615.45609766999</v>
      </c>
      <c r="AH108">
        <v>121862.711143252</v>
      </c>
      <c r="AI108">
        <v>135878.471453548</v>
      </c>
      <c r="AJ108">
        <v>189905.397044729</v>
      </c>
      <c r="AK108">
        <v>146719.436867162</v>
      </c>
      <c r="AL108">
        <v>217612.552252603</v>
      </c>
      <c r="AM108">
        <v>205917.58270961899</v>
      </c>
      <c r="AN108">
        <v>199267.20510893699</v>
      </c>
      <c r="AO108">
        <v>133413.16475505201</v>
      </c>
      <c r="AP108">
        <v>281459.07604756602</v>
      </c>
      <c r="AQ108">
        <v>258093.27346661</v>
      </c>
      <c r="AR108">
        <v>190103.902797032</v>
      </c>
      <c r="AT108">
        <v>127568.223330387</v>
      </c>
      <c r="AU108">
        <v>117183.68639729101</v>
      </c>
      <c r="AV108">
        <v>243654.24022760199</v>
      </c>
      <c r="AW108">
        <v>121715.64559442901</v>
      </c>
      <c r="AX108">
        <v>153619.95937110099</v>
      </c>
      <c r="AY108">
        <v>110396.580436219</v>
      </c>
      <c r="AZ108">
        <v>197615.820892335</v>
      </c>
      <c r="BA108" s="4">
        <f t="shared" si="9"/>
        <v>200820.80270077099</v>
      </c>
      <c r="BB108" s="4">
        <v>50690</v>
      </c>
      <c r="BC108" s="5">
        <f t="shared" si="10"/>
        <v>3.9617439869948905</v>
      </c>
      <c r="BD108" s="7">
        <f>'10yr T'!B679</f>
        <v>3.53</v>
      </c>
      <c r="BE108" s="7">
        <v>6.2</v>
      </c>
      <c r="BF108" s="11">
        <f t="shared" si="11"/>
        <v>6.2E-2</v>
      </c>
      <c r="BG108" s="12">
        <f t="shared" si="12"/>
        <v>1106.9686050846231</v>
      </c>
      <c r="BH108" s="12">
        <f t="shared" si="13"/>
        <v>1458.4050098109724</v>
      </c>
      <c r="BI108" s="12">
        <f t="shared" si="14"/>
        <v>17500.860117731667</v>
      </c>
      <c r="BJ108" s="10">
        <f t="shared" si="15"/>
        <v>0.34525271488916287</v>
      </c>
      <c r="BK108" s="15">
        <f t="shared" si="16"/>
        <v>58277.864192046458</v>
      </c>
      <c r="BL108" s="16">
        <f t="shared" si="17"/>
        <v>86.979851960528748</v>
      </c>
    </row>
    <row r="109" spans="1:64" x14ac:dyDescent="0.2">
      <c r="A109" s="1">
        <v>39783</v>
      </c>
      <c r="B109">
        <v>232251.363259551</v>
      </c>
      <c r="C109">
        <v>180945.52250224899</v>
      </c>
      <c r="D109">
        <v>335537.09930414299</v>
      </c>
      <c r="E109">
        <v>276362.21227119298</v>
      </c>
      <c r="F109">
        <v>325801.46142236702</v>
      </c>
      <c r="G109">
        <v>251341.179311543</v>
      </c>
      <c r="H109">
        <v>195442.840336958</v>
      </c>
      <c r="I109">
        <v>290834.19093778898</v>
      </c>
      <c r="J109">
        <v>117616.52610721299</v>
      </c>
      <c r="K109">
        <v>138733.31310135001</v>
      </c>
      <c r="L109">
        <v>169705.45428666001</v>
      </c>
      <c r="M109">
        <v>103505.123737734</v>
      </c>
      <c r="N109">
        <v>229970.83694025499</v>
      </c>
      <c r="O109">
        <v>164321.28536365001</v>
      </c>
      <c r="P109">
        <v>167579.375465891</v>
      </c>
      <c r="Q109">
        <v>314933.13572635298</v>
      </c>
      <c r="R109">
        <v>209394.43209186199</v>
      </c>
      <c r="S109">
        <v>249157.42085646599</v>
      </c>
      <c r="T109">
        <v>224846.68058609799</v>
      </c>
      <c r="U109">
        <v>120309.80574173501</v>
      </c>
      <c r="V109">
        <v>453665.89616320102</v>
      </c>
      <c r="W109">
        <v>292355.75695303897</v>
      </c>
      <c r="X109">
        <v>369544.413563165</v>
      </c>
      <c r="Y109">
        <v>187657.559927747</v>
      </c>
      <c r="Z109">
        <v>144029.44492074</v>
      </c>
      <c r="AA109">
        <v>228242.91368368699</v>
      </c>
      <c r="AB109">
        <v>119551.265969517</v>
      </c>
      <c r="AC109">
        <v>124188.87671572799</v>
      </c>
      <c r="AD109">
        <v>156541.969639027</v>
      </c>
      <c r="AE109">
        <v>155162.31629294899</v>
      </c>
      <c r="AF109">
        <v>110151.216971519</v>
      </c>
      <c r="AG109">
        <v>183714.588867504</v>
      </c>
      <c r="AH109">
        <v>121751.875895616</v>
      </c>
      <c r="AI109">
        <v>135283.77950688801</v>
      </c>
      <c r="AJ109">
        <v>187335.69937746701</v>
      </c>
      <c r="AK109">
        <v>146929.92617227999</v>
      </c>
      <c r="AL109">
        <v>217170.80348676801</v>
      </c>
      <c r="AM109">
        <v>205777.65072417699</v>
      </c>
      <c r="AN109">
        <v>199199.738406533</v>
      </c>
      <c r="AO109">
        <v>132902.84929047001</v>
      </c>
      <c r="AP109">
        <v>279355.19162021403</v>
      </c>
      <c r="AQ109">
        <v>256333.839723287</v>
      </c>
      <c r="AR109">
        <v>188297.96482664099</v>
      </c>
      <c r="AT109">
        <v>126988.57091671199</v>
      </c>
      <c r="AU109">
        <v>117007.313489362</v>
      </c>
      <c r="AV109">
        <v>243622.017340308</v>
      </c>
      <c r="AW109">
        <v>121365.309713248</v>
      </c>
      <c r="AX109">
        <v>153313.310812265</v>
      </c>
      <c r="AY109">
        <v>110293.760620309</v>
      </c>
      <c r="AZ109">
        <v>196620.041681578</v>
      </c>
      <c r="BA109" s="4">
        <f t="shared" si="9"/>
        <v>199258.90245246014</v>
      </c>
      <c r="BB109" s="4">
        <v>50690</v>
      </c>
      <c r="BC109" s="5">
        <f t="shared" si="10"/>
        <v>3.9309311985097679</v>
      </c>
      <c r="BD109" s="7">
        <f>'10yr T'!B680</f>
        <v>2.42</v>
      </c>
      <c r="BE109" s="7">
        <v>5.53</v>
      </c>
      <c r="BF109" s="11">
        <f t="shared" si="11"/>
        <v>5.5300000000000002E-2</v>
      </c>
      <c r="BG109" s="12">
        <f t="shared" si="12"/>
        <v>1021.6111642420368</v>
      </c>
      <c r="BH109" s="12">
        <f t="shared" si="13"/>
        <v>1370.314243533842</v>
      </c>
      <c r="BI109" s="12">
        <f t="shared" si="14"/>
        <v>16443.770922406104</v>
      </c>
      <c r="BJ109" s="10">
        <f t="shared" si="15"/>
        <v>0.32439871616504445</v>
      </c>
      <c r="BK109" s="15">
        <f t="shared" si="16"/>
        <v>54757.757171612328</v>
      </c>
      <c r="BL109" s="16">
        <f t="shared" si="17"/>
        <v>92.571359051715973</v>
      </c>
    </row>
    <row r="110" spans="1:64" x14ac:dyDescent="0.2">
      <c r="A110" s="1">
        <v>39814</v>
      </c>
      <c r="B110">
        <v>230602.16554219101</v>
      </c>
      <c r="C110">
        <v>177150.62854485499</v>
      </c>
      <c r="D110">
        <v>328671.04447134899</v>
      </c>
      <c r="E110">
        <v>274805.86388301698</v>
      </c>
      <c r="F110">
        <v>323595.67998773698</v>
      </c>
      <c r="G110">
        <v>249231.82586594901</v>
      </c>
      <c r="H110">
        <v>189966.02162639599</v>
      </c>
      <c r="I110">
        <v>288217.192729712</v>
      </c>
      <c r="J110">
        <v>117261.874990771</v>
      </c>
      <c r="K110">
        <v>138238.97208301799</v>
      </c>
      <c r="L110">
        <v>168227.84073558601</v>
      </c>
      <c r="M110">
        <v>103578.308009115</v>
      </c>
      <c r="N110">
        <v>227695.689189611</v>
      </c>
      <c r="O110">
        <v>163605.435033113</v>
      </c>
      <c r="P110">
        <v>166767.03600046999</v>
      </c>
      <c r="Q110">
        <v>312803.36420604598</v>
      </c>
      <c r="R110">
        <v>202870.52902697999</v>
      </c>
      <c r="S110">
        <v>245733.35994629801</v>
      </c>
      <c r="T110">
        <v>224080.648630101</v>
      </c>
      <c r="U110">
        <v>118290.352425269</v>
      </c>
      <c r="V110">
        <v>450960.23585636599</v>
      </c>
      <c r="W110">
        <v>289292.02102442598</v>
      </c>
      <c r="X110">
        <v>368891.76975039399</v>
      </c>
      <c r="Y110">
        <v>186070.18171600401</v>
      </c>
      <c r="Z110">
        <v>143521.93901654301</v>
      </c>
      <c r="AA110">
        <v>227218.07846023</v>
      </c>
      <c r="AB110">
        <v>119140.763661251</v>
      </c>
      <c r="AC110">
        <v>123434.344426297</v>
      </c>
      <c r="AD110">
        <v>155534.03236136501</v>
      </c>
      <c r="AE110">
        <v>153323.72981650601</v>
      </c>
      <c r="AF110">
        <v>109989.345456312</v>
      </c>
      <c r="AG110">
        <v>183082.71874013799</v>
      </c>
      <c r="AH110">
        <v>121594.84396975501</v>
      </c>
      <c r="AI110">
        <v>134700.265633331</v>
      </c>
      <c r="AJ110">
        <v>184565.06034154899</v>
      </c>
      <c r="AK110">
        <v>147198.91672166501</v>
      </c>
      <c r="AL110">
        <v>216959.31967405701</v>
      </c>
      <c r="AM110">
        <v>205762.91912942199</v>
      </c>
      <c r="AN110">
        <v>199077.55464892901</v>
      </c>
      <c r="AO110">
        <v>132474.50517012001</v>
      </c>
      <c r="AP110">
        <v>277503.54251671</v>
      </c>
      <c r="AQ110">
        <v>254898.42532342701</v>
      </c>
      <c r="AR110">
        <v>186331.69730783999</v>
      </c>
      <c r="AS110">
        <v>159596.72899585601</v>
      </c>
      <c r="AT110">
        <v>126475.78102074499</v>
      </c>
      <c r="AU110">
        <v>116732.60694303</v>
      </c>
      <c r="AV110">
        <v>243430.19808541701</v>
      </c>
      <c r="AW110">
        <v>120985.032970627</v>
      </c>
      <c r="AX110">
        <v>153016.05977696</v>
      </c>
      <c r="AY110">
        <v>110210.80020183</v>
      </c>
      <c r="AZ110">
        <v>195438.278985079</v>
      </c>
      <c r="BA110" s="4">
        <f t="shared" si="9"/>
        <v>197035.40256136798</v>
      </c>
      <c r="BB110" s="4">
        <v>51055</v>
      </c>
      <c r="BC110" s="5">
        <f t="shared" si="10"/>
        <v>3.8592773001932814</v>
      </c>
      <c r="BD110" s="7">
        <f>'10yr T'!B681</f>
        <v>2.52</v>
      </c>
      <c r="BE110" s="7">
        <v>5.01</v>
      </c>
      <c r="BF110" s="11">
        <f t="shared" si="11"/>
        <v>5.0099999999999999E-2</v>
      </c>
      <c r="BG110" s="12">
        <f t="shared" si="12"/>
        <v>953.03985296935446</v>
      </c>
      <c r="BH110" s="12">
        <f t="shared" si="13"/>
        <v>1297.8518074517483</v>
      </c>
      <c r="BI110" s="12">
        <f t="shared" si="14"/>
        <v>15574.22168942098</v>
      </c>
      <c r="BJ110" s="10">
        <f t="shared" si="15"/>
        <v>0.30504792262111408</v>
      </c>
      <c r="BK110" s="15">
        <f t="shared" si="16"/>
        <v>51862.158225771862</v>
      </c>
      <c r="BL110" s="16">
        <f t="shared" si="17"/>
        <v>98.443647057150898</v>
      </c>
    </row>
    <row r="111" spans="1:64" x14ac:dyDescent="0.2">
      <c r="A111" s="1">
        <v>39845</v>
      </c>
      <c r="B111">
        <v>229008.855756381</v>
      </c>
      <c r="C111">
        <v>173778.59435262601</v>
      </c>
      <c r="D111">
        <v>323670.93495535199</v>
      </c>
      <c r="E111">
        <v>273466.56280445203</v>
      </c>
      <c r="F111">
        <v>321798.855523912</v>
      </c>
      <c r="G111">
        <v>246948.87045588499</v>
      </c>
      <c r="H111">
        <v>186464.280069806</v>
      </c>
      <c r="I111">
        <v>285526.16712779301</v>
      </c>
      <c r="J111">
        <v>116950.61769028701</v>
      </c>
      <c r="K111">
        <v>137979.36322166701</v>
      </c>
      <c r="L111">
        <v>167178.49511208999</v>
      </c>
      <c r="M111">
        <v>103734.091008025</v>
      </c>
      <c r="N111">
        <v>225431.60711978</v>
      </c>
      <c r="O111">
        <v>163135.07992127899</v>
      </c>
      <c r="P111">
        <v>166156.38524343501</v>
      </c>
      <c r="Q111">
        <v>310768.41589102498</v>
      </c>
      <c r="R111">
        <v>197707.75975457201</v>
      </c>
      <c r="S111">
        <v>242556.43278579001</v>
      </c>
      <c r="T111">
        <v>223618.020104422</v>
      </c>
      <c r="U111">
        <v>116199.163989262</v>
      </c>
      <c r="V111">
        <v>447428.54841399199</v>
      </c>
      <c r="W111">
        <v>285974.48607501201</v>
      </c>
      <c r="X111">
        <v>368997.67024583899</v>
      </c>
      <c r="Y111">
        <v>184574.57301752199</v>
      </c>
      <c r="Z111">
        <v>143131.52878801399</v>
      </c>
      <c r="AA111">
        <v>226180.92518012901</v>
      </c>
      <c r="AB111">
        <v>118910.183917616</v>
      </c>
      <c r="AC111">
        <v>122607.89869015</v>
      </c>
      <c r="AD111">
        <v>154619.88352198599</v>
      </c>
      <c r="AE111">
        <v>151675.22950775101</v>
      </c>
      <c r="AF111">
        <v>109745.08244738</v>
      </c>
      <c r="AG111">
        <v>182426.49220063601</v>
      </c>
      <c r="AH111">
        <v>121385.083771712</v>
      </c>
      <c r="AI111">
        <v>134271.32885887701</v>
      </c>
      <c r="AJ111">
        <v>182357.29529494399</v>
      </c>
      <c r="AK111">
        <v>147241.385262917</v>
      </c>
      <c r="AL111">
        <v>216863.13553797401</v>
      </c>
      <c r="AM111">
        <v>205653.464066179</v>
      </c>
      <c r="AN111">
        <v>198687.292705303</v>
      </c>
      <c r="AO111">
        <v>131985.61393024601</v>
      </c>
      <c r="AP111">
        <v>276327.04734133201</v>
      </c>
      <c r="AQ111">
        <v>253539.50500058499</v>
      </c>
      <c r="AR111">
        <v>184191.98031776299</v>
      </c>
      <c r="AS111">
        <v>159606.475472386</v>
      </c>
      <c r="AT111">
        <v>126174.051901728</v>
      </c>
      <c r="AU111">
        <v>116424.938117652</v>
      </c>
      <c r="AV111">
        <v>243604.97344487501</v>
      </c>
      <c r="AW111">
        <v>120538.003870334</v>
      </c>
      <c r="AX111">
        <v>152923.736940109</v>
      </c>
      <c r="AY111">
        <v>110179.764030302</v>
      </c>
      <c r="AZ111">
        <v>194350.930678648</v>
      </c>
      <c r="BA111" s="4">
        <f t="shared" si="9"/>
        <v>195777.58943995551</v>
      </c>
      <c r="BB111" s="4">
        <v>51055</v>
      </c>
      <c r="BC111" s="5">
        <f t="shared" si="10"/>
        <v>3.8346408665156306</v>
      </c>
      <c r="BD111" s="7">
        <f>'10yr T'!B682</f>
        <v>2.87</v>
      </c>
      <c r="BE111" s="7">
        <v>5.25</v>
      </c>
      <c r="BF111" s="11">
        <f t="shared" si="11"/>
        <v>5.2499999999999998E-2</v>
      </c>
      <c r="BG111" s="12">
        <f t="shared" si="12"/>
        <v>972.98198716643117</v>
      </c>
      <c r="BH111" s="12">
        <f t="shared" si="13"/>
        <v>1315.5927686863533</v>
      </c>
      <c r="BI111" s="12">
        <f t="shared" si="14"/>
        <v>15787.11322423624</v>
      </c>
      <c r="BJ111" s="10">
        <f t="shared" si="15"/>
        <v>0.30921776954727725</v>
      </c>
      <c r="BK111" s="15">
        <f t="shared" si="16"/>
        <v>52571.087036706682</v>
      </c>
      <c r="BL111" s="16">
        <f t="shared" si="17"/>
        <v>97.116120053503735</v>
      </c>
    </row>
    <row r="112" spans="1:64" x14ac:dyDescent="0.2">
      <c r="A112" s="1">
        <v>39873</v>
      </c>
      <c r="B112">
        <v>227447.777495608</v>
      </c>
      <c r="C112">
        <v>170608.539658761</v>
      </c>
      <c r="D112">
        <v>319529.618709451</v>
      </c>
      <c r="E112">
        <v>272279.35985073901</v>
      </c>
      <c r="F112">
        <v>320064.70003729902</v>
      </c>
      <c r="G112">
        <v>244664.28444644599</v>
      </c>
      <c r="H112">
        <v>183324.639278007</v>
      </c>
      <c r="I112">
        <v>282707.57510556001</v>
      </c>
      <c r="J112">
        <v>116772.98584207</v>
      </c>
      <c r="K112">
        <v>137872.83903338201</v>
      </c>
      <c r="L112">
        <v>166297.761168692</v>
      </c>
      <c r="M112">
        <v>103915.65743211001</v>
      </c>
      <c r="N112">
        <v>223153.96012264499</v>
      </c>
      <c r="O112">
        <v>162902.702234194</v>
      </c>
      <c r="P112">
        <v>165672.96159069001</v>
      </c>
      <c r="Q112">
        <v>308688.330000296</v>
      </c>
      <c r="R112">
        <v>192646.43727067701</v>
      </c>
      <c r="S112">
        <v>239460.26971867299</v>
      </c>
      <c r="T112">
        <v>223304.44118808801</v>
      </c>
      <c r="U112">
        <v>114172.092091894</v>
      </c>
      <c r="V112">
        <v>444044.63788174401</v>
      </c>
      <c r="W112">
        <v>282537.40288466902</v>
      </c>
      <c r="X112">
        <v>368882.06413200201</v>
      </c>
      <c r="Y112">
        <v>182847.77111963599</v>
      </c>
      <c r="Z112">
        <v>142754.909014098</v>
      </c>
      <c r="AA112">
        <v>225283.787073577</v>
      </c>
      <c r="AB112">
        <v>118815.231117231</v>
      </c>
      <c r="AC112">
        <v>121860.45977479201</v>
      </c>
      <c r="AD112">
        <v>153866.14999758199</v>
      </c>
      <c r="AE112">
        <v>150192.79840623899</v>
      </c>
      <c r="AF112">
        <v>109566.172709269</v>
      </c>
      <c r="AG112">
        <v>181246.535875892</v>
      </c>
      <c r="AH112">
        <v>121201.257981095</v>
      </c>
      <c r="AI112">
        <v>133946.053863751</v>
      </c>
      <c r="AJ112">
        <v>180204.91617373799</v>
      </c>
      <c r="AK112">
        <v>147162.88972668201</v>
      </c>
      <c r="AL112">
        <v>216721.73834588801</v>
      </c>
      <c r="AM112">
        <v>205259.59925402701</v>
      </c>
      <c r="AN112">
        <v>198327.618044136</v>
      </c>
      <c r="AO112">
        <v>131508.11508016099</v>
      </c>
      <c r="AP112">
        <v>274929.88517682301</v>
      </c>
      <c r="AQ112">
        <v>252067.45821915401</v>
      </c>
      <c r="AR112">
        <v>181987.06484029899</v>
      </c>
      <c r="AS112">
        <v>159564.12656768301</v>
      </c>
      <c r="AT112">
        <v>126354.071830231</v>
      </c>
      <c r="AU112">
        <v>116167.39547139</v>
      </c>
      <c r="AV112">
        <v>243935.56823103901</v>
      </c>
      <c r="AW112">
        <v>120063.51950296501</v>
      </c>
      <c r="AX112">
        <v>152896.83036494401</v>
      </c>
      <c r="AY112">
        <v>110130.20431668599</v>
      </c>
      <c r="AZ112">
        <v>193233.026128948</v>
      </c>
      <c r="BA112" s="4">
        <f t="shared" si="9"/>
        <v>194569.53316434615</v>
      </c>
      <c r="BB112" s="4">
        <v>51055</v>
      </c>
      <c r="BC112" s="5">
        <f t="shared" si="10"/>
        <v>3.8109790062549438</v>
      </c>
      <c r="BD112" s="7">
        <f>'10yr T'!B683</f>
        <v>2.82</v>
      </c>
      <c r="BE112" s="7">
        <v>5.15</v>
      </c>
      <c r="BF112" s="11">
        <f t="shared" si="11"/>
        <v>5.1500000000000004E-2</v>
      </c>
      <c r="BG112" s="12">
        <f t="shared" si="12"/>
        <v>956.16061067785097</v>
      </c>
      <c r="BH112" s="12">
        <f t="shared" si="13"/>
        <v>1296.6572937154567</v>
      </c>
      <c r="BI112" s="12">
        <f t="shared" si="14"/>
        <v>15559.88752458548</v>
      </c>
      <c r="BJ112" s="10">
        <f t="shared" si="15"/>
        <v>0.30476716334512738</v>
      </c>
      <c r="BK112" s="15">
        <f t="shared" si="16"/>
        <v>51814.425456869649</v>
      </c>
      <c r="BL112" s="16">
        <f t="shared" si="17"/>
        <v>98.534335853049654</v>
      </c>
    </row>
    <row r="113" spans="1:64" x14ac:dyDescent="0.2">
      <c r="A113" s="1">
        <v>39904</v>
      </c>
      <c r="B113">
        <v>226054.194983733</v>
      </c>
      <c r="C113">
        <v>167452.11423398001</v>
      </c>
      <c r="D113">
        <v>315638.18555699202</v>
      </c>
      <c r="E113">
        <v>271268.32976394601</v>
      </c>
      <c r="F113">
        <v>317842.50886790501</v>
      </c>
      <c r="G113">
        <v>242066.036856522</v>
      </c>
      <c r="H113">
        <v>180149.489055004</v>
      </c>
      <c r="I113">
        <v>279048.92409958702</v>
      </c>
      <c r="J113">
        <v>116627.201673891</v>
      </c>
      <c r="K113">
        <v>137856.40273441901</v>
      </c>
      <c r="L113">
        <v>166072.32497784201</v>
      </c>
      <c r="M113">
        <v>103831.713269056</v>
      </c>
      <c r="N113">
        <v>221368.009292556</v>
      </c>
      <c r="O113">
        <v>162762.74465292701</v>
      </c>
      <c r="P113">
        <v>165177.38656678301</v>
      </c>
      <c r="Q113">
        <v>306875.741490082</v>
      </c>
      <c r="R113">
        <v>187623.26696312201</v>
      </c>
      <c r="S113">
        <v>237072.344200964</v>
      </c>
      <c r="T113">
        <v>223065.46865054601</v>
      </c>
      <c r="U113">
        <v>112430.379762319</v>
      </c>
      <c r="V113">
        <v>440415.94601605501</v>
      </c>
      <c r="W113">
        <v>279044.88131176803</v>
      </c>
      <c r="X113">
        <v>367011.053113745</v>
      </c>
      <c r="Y113">
        <v>181251.117533718</v>
      </c>
      <c r="Z113">
        <v>142252.28040296599</v>
      </c>
      <c r="AA113">
        <v>223718.6487122</v>
      </c>
      <c r="AB113">
        <v>118978.093290983</v>
      </c>
      <c r="AC113">
        <v>121333.91961479399</v>
      </c>
      <c r="AD113">
        <v>153157.47195513899</v>
      </c>
      <c r="AE113">
        <v>148617.10889616201</v>
      </c>
      <c r="AF113">
        <v>109431.69729133999</v>
      </c>
      <c r="AG113">
        <v>180150.80517162199</v>
      </c>
      <c r="AH113">
        <v>121093.61415938201</v>
      </c>
      <c r="AI113">
        <v>133625.74525209999</v>
      </c>
      <c r="AJ113">
        <v>178843.93390433901</v>
      </c>
      <c r="AK113">
        <v>146835.71470352501</v>
      </c>
      <c r="AL113">
        <v>216453.460846648</v>
      </c>
      <c r="AM113">
        <v>204653.726533006</v>
      </c>
      <c r="AN113">
        <v>197903.97731207201</v>
      </c>
      <c r="AO113">
        <v>130906.979714924</v>
      </c>
      <c r="AP113">
        <v>273585.15589685697</v>
      </c>
      <c r="AQ113">
        <v>250662.84496711599</v>
      </c>
      <c r="AR113">
        <v>179752.210212676</v>
      </c>
      <c r="AS113">
        <v>159353.79500694599</v>
      </c>
      <c r="AT113">
        <v>126621.922020103</v>
      </c>
      <c r="AU113">
        <v>115992.59220364</v>
      </c>
      <c r="AV113">
        <v>244147.39668914099</v>
      </c>
      <c r="AW113">
        <v>119586.332777027</v>
      </c>
      <c r="AX113">
        <v>153056.49173132499</v>
      </c>
      <c r="AY113">
        <v>110039.92564185899</v>
      </c>
      <c r="AZ113">
        <v>192248.12283167301</v>
      </c>
      <c r="BA113" s="4">
        <f t="shared" si="9"/>
        <v>193353.13202680438</v>
      </c>
      <c r="BB113" s="4">
        <v>51055</v>
      </c>
      <c r="BC113" s="5">
        <f t="shared" si="10"/>
        <v>3.7871536975184483</v>
      </c>
      <c r="BD113" s="7">
        <f>'10yr T'!B684</f>
        <v>2.93</v>
      </c>
      <c r="BE113" s="7">
        <v>4.78</v>
      </c>
      <c r="BF113" s="11">
        <f t="shared" si="11"/>
        <v>4.7800000000000002E-2</v>
      </c>
      <c r="BG113" s="12">
        <f t="shared" si="12"/>
        <v>910.90868110320093</v>
      </c>
      <c r="BH113" s="12">
        <f t="shared" si="13"/>
        <v>1249.2766621501087</v>
      </c>
      <c r="BI113" s="12">
        <f t="shared" si="14"/>
        <v>14991.319945801304</v>
      </c>
      <c r="BJ113" s="10">
        <f t="shared" si="15"/>
        <v>0.29363078926258551</v>
      </c>
      <c r="BK113" s="15">
        <f t="shared" si="16"/>
        <v>49921.095419518344</v>
      </c>
      <c r="BL113" s="16">
        <f t="shared" si="17"/>
        <v>102.27139362819014</v>
      </c>
    </row>
    <row r="114" spans="1:64" x14ac:dyDescent="0.2">
      <c r="A114" s="1">
        <v>39934</v>
      </c>
      <c r="B114">
        <v>224868.78717753899</v>
      </c>
      <c r="C114">
        <v>164398.52158580499</v>
      </c>
      <c r="D114">
        <v>311867.25795976899</v>
      </c>
      <c r="E114">
        <v>270339.06212043</v>
      </c>
      <c r="F114">
        <v>315472.40323664399</v>
      </c>
      <c r="G114">
        <v>239609.326618619</v>
      </c>
      <c r="H114">
        <v>176581.539940324</v>
      </c>
      <c r="I114">
        <v>275601.049530641</v>
      </c>
      <c r="J114">
        <v>116501.83956089</v>
      </c>
      <c r="K114">
        <v>137856.217929404</v>
      </c>
      <c r="L114">
        <v>165667.449456414</v>
      </c>
      <c r="M114">
        <v>103635.946058616</v>
      </c>
      <c r="N114">
        <v>219530.634246623</v>
      </c>
      <c r="O114">
        <v>162519.30276843699</v>
      </c>
      <c r="P114">
        <v>164526.85088953201</v>
      </c>
      <c r="Q114">
        <v>305647.87961080601</v>
      </c>
      <c r="R114">
        <v>181785.56503097599</v>
      </c>
      <c r="S114">
        <v>234983.26286102799</v>
      </c>
      <c r="T114">
        <v>222767.62704448801</v>
      </c>
      <c r="U114">
        <v>110901.71873679799</v>
      </c>
      <c r="V114">
        <v>436649.78827163897</v>
      </c>
      <c r="W114">
        <v>275770.64345810801</v>
      </c>
      <c r="X114">
        <v>364162.58425547997</v>
      </c>
      <c r="Y114">
        <v>179986.07124746201</v>
      </c>
      <c r="Z114">
        <v>141592.93106458199</v>
      </c>
      <c r="AA114">
        <v>222051.67277004401</v>
      </c>
      <c r="AB114">
        <v>119175.60493936</v>
      </c>
      <c r="AC114">
        <v>120962.36542755501</v>
      </c>
      <c r="AD114">
        <v>152346.396216244</v>
      </c>
      <c r="AE114">
        <v>146973.19986671201</v>
      </c>
      <c r="AF114">
        <v>109477.859949946</v>
      </c>
      <c r="AG114">
        <v>179116.19298062799</v>
      </c>
      <c r="AH114">
        <v>121030.089894584</v>
      </c>
      <c r="AI114">
        <v>133219.02082852999</v>
      </c>
      <c r="AJ114">
        <v>177230.91846248999</v>
      </c>
      <c r="AK114">
        <v>146470.956540866</v>
      </c>
      <c r="AL114">
        <v>216244.23525503499</v>
      </c>
      <c r="AM114">
        <v>204219.541615661</v>
      </c>
      <c r="AN114">
        <v>197490.96782551601</v>
      </c>
      <c r="AO114">
        <v>130314.581845701</v>
      </c>
      <c r="AP114">
        <v>271538.60113769199</v>
      </c>
      <c r="AQ114">
        <v>249002.39451964301</v>
      </c>
      <c r="AR114">
        <v>177624.789061624</v>
      </c>
      <c r="AS114">
        <v>159008.068682568</v>
      </c>
      <c r="AT114">
        <v>127008.41320325799</v>
      </c>
      <c r="AU114">
        <v>115786.920823829</v>
      </c>
      <c r="AV114">
        <v>243817.459073907</v>
      </c>
      <c r="AW114">
        <v>119203.308509518</v>
      </c>
      <c r="AX114">
        <v>153127.29212620799</v>
      </c>
      <c r="AY114">
        <v>109874.579177223</v>
      </c>
      <c r="AZ114">
        <v>190485.444745193</v>
      </c>
      <c r="BA114" s="4">
        <f t="shared" si="9"/>
        <v>192078.92423805082</v>
      </c>
      <c r="BB114" s="4">
        <v>51055</v>
      </c>
      <c r="BC114" s="5">
        <f t="shared" si="10"/>
        <v>3.7621961460787547</v>
      </c>
      <c r="BD114" s="7">
        <f>'10yr T'!B685</f>
        <v>3.29</v>
      </c>
      <c r="BE114" s="7">
        <v>4.84</v>
      </c>
      <c r="BF114" s="11">
        <f t="shared" si="11"/>
        <v>4.8399999999999999E-2</v>
      </c>
      <c r="BG114" s="12">
        <f t="shared" si="12"/>
        <v>911.17876161454785</v>
      </c>
      <c r="BH114" s="12">
        <f t="shared" si="13"/>
        <v>1247.3168790311368</v>
      </c>
      <c r="BI114" s="12">
        <f t="shared" si="14"/>
        <v>14967.802548373642</v>
      </c>
      <c r="BJ114" s="10">
        <f t="shared" si="15"/>
        <v>0.29317016057925066</v>
      </c>
      <c r="BK114" s="15">
        <f t="shared" si="16"/>
        <v>49842.78248608423</v>
      </c>
      <c r="BL114" s="16">
        <f t="shared" si="17"/>
        <v>102.43208234663508</v>
      </c>
    </row>
    <row r="115" spans="1:64" x14ac:dyDescent="0.2">
      <c r="A115" s="1">
        <v>39965</v>
      </c>
      <c r="B115">
        <v>223782.75343808299</v>
      </c>
      <c r="C115">
        <v>161493.773207505</v>
      </c>
      <c r="D115">
        <v>308571.72313392302</v>
      </c>
      <c r="E115">
        <v>269329.90325070801</v>
      </c>
      <c r="F115">
        <v>313079.67522994301</v>
      </c>
      <c r="G115">
        <v>237132.73248507801</v>
      </c>
      <c r="H115">
        <v>173550.622189124</v>
      </c>
      <c r="I115">
        <v>272561.69658034702</v>
      </c>
      <c r="J115">
        <v>116388.745888723</v>
      </c>
      <c r="K115">
        <v>137832.24109682799</v>
      </c>
      <c r="L115">
        <v>165225.59856817999</v>
      </c>
      <c r="M115">
        <v>103407.385326772</v>
      </c>
      <c r="N115">
        <v>217722.38889835501</v>
      </c>
      <c r="O115">
        <v>162185.36438871501</v>
      </c>
      <c r="P115">
        <v>163790.875909166</v>
      </c>
      <c r="Q115">
        <v>304857.02068965399</v>
      </c>
      <c r="R115">
        <v>175685.88353099901</v>
      </c>
      <c r="S115">
        <v>233297.60779296001</v>
      </c>
      <c r="T115">
        <v>222425.47921376501</v>
      </c>
      <c r="U115">
        <v>109502.847889282</v>
      </c>
      <c r="V115">
        <v>432078.19807056</v>
      </c>
      <c r="W115">
        <v>273280.69110260898</v>
      </c>
      <c r="X115">
        <v>362046.935823732</v>
      </c>
      <c r="Y115">
        <v>179158.759378302</v>
      </c>
      <c r="Z115">
        <v>140906.63413073699</v>
      </c>
      <c r="AA115">
        <v>220686.51689851799</v>
      </c>
      <c r="AB115">
        <v>119399.333976211</v>
      </c>
      <c r="AC115">
        <v>120636.120785433</v>
      </c>
      <c r="AD115">
        <v>151351.741065963</v>
      </c>
      <c r="AE115">
        <v>145398.42414367499</v>
      </c>
      <c r="AF115">
        <v>109603.22361050401</v>
      </c>
      <c r="AG115">
        <v>178954.487551128</v>
      </c>
      <c r="AH115">
        <v>120927.90808458099</v>
      </c>
      <c r="AI115">
        <v>132666.52963808199</v>
      </c>
      <c r="AJ115">
        <v>175943.74408074899</v>
      </c>
      <c r="AK115">
        <v>146092.22830558001</v>
      </c>
      <c r="AL115">
        <v>215902.650139226</v>
      </c>
      <c r="AM115">
        <v>203940.72719278699</v>
      </c>
      <c r="AN115">
        <v>196843.97247088101</v>
      </c>
      <c r="AO115">
        <v>129694.87956482801</v>
      </c>
      <c r="AP115">
        <v>269461.74731161603</v>
      </c>
      <c r="AQ115">
        <v>247499.30359079799</v>
      </c>
      <c r="AR115">
        <v>175752.52616338999</v>
      </c>
      <c r="AS115">
        <v>158607.880341966</v>
      </c>
      <c r="AT115">
        <v>127191.18134205</v>
      </c>
      <c r="AU115">
        <v>115507.056757952</v>
      </c>
      <c r="AV115">
        <v>243395.757571244</v>
      </c>
      <c r="AW115">
        <v>118927.14031462101</v>
      </c>
      <c r="AX115">
        <v>153182.65774738201</v>
      </c>
      <c r="AY115">
        <v>109696.105538802</v>
      </c>
      <c r="AZ115">
        <v>188880.29167685201</v>
      </c>
      <c r="BA115" s="4">
        <f t="shared" si="9"/>
        <v>190890.97398193865</v>
      </c>
      <c r="BB115" s="4">
        <v>51055</v>
      </c>
      <c r="BC115" s="5">
        <f t="shared" si="10"/>
        <v>3.7389280967963696</v>
      </c>
      <c r="BD115" s="7">
        <f>'10yr T'!B686</f>
        <v>3.72</v>
      </c>
      <c r="BE115" s="7">
        <v>5.29</v>
      </c>
      <c r="BF115" s="11">
        <f t="shared" si="11"/>
        <v>5.2900000000000003E-2</v>
      </c>
      <c r="BG115" s="12">
        <f t="shared" si="12"/>
        <v>952.95720120585429</v>
      </c>
      <c r="BH115" s="12">
        <f t="shared" si="13"/>
        <v>1287.0164056742469</v>
      </c>
      <c r="BI115" s="12">
        <f t="shared" si="14"/>
        <v>15444.196868090963</v>
      </c>
      <c r="BJ115" s="10">
        <f t="shared" si="15"/>
        <v>0.30250116282618672</v>
      </c>
      <c r="BK115" s="15">
        <f t="shared" si="16"/>
        <v>51429.175570742911</v>
      </c>
      <c r="BL115" s="16">
        <f t="shared" si="17"/>
        <v>99.272444936963424</v>
      </c>
    </row>
    <row r="116" spans="1:64" x14ac:dyDescent="0.2">
      <c r="A116" s="1">
        <v>39995</v>
      </c>
      <c r="B116">
        <v>222819.80041054799</v>
      </c>
      <c r="C116">
        <v>159008.36883699699</v>
      </c>
      <c r="D116">
        <v>306127.76025557797</v>
      </c>
      <c r="E116">
        <v>268283.991002472</v>
      </c>
      <c r="F116">
        <v>310891.021013322</v>
      </c>
      <c r="G116">
        <v>234680.75471591999</v>
      </c>
      <c r="H116">
        <v>171004.375147607</v>
      </c>
      <c r="I116">
        <v>270346.21533397801</v>
      </c>
      <c r="J116">
        <v>116168.110695971</v>
      </c>
      <c r="K116">
        <v>137843.06355071699</v>
      </c>
      <c r="L116">
        <v>164619.818514185</v>
      </c>
      <c r="M116">
        <v>103143.777303119</v>
      </c>
      <c r="N116">
        <v>215969.476778268</v>
      </c>
      <c r="O116">
        <v>161820.08969654399</v>
      </c>
      <c r="P116">
        <v>163061.44458858101</v>
      </c>
      <c r="Q116">
        <v>304285.73952749401</v>
      </c>
      <c r="R116">
        <v>169701.899242288</v>
      </c>
      <c r="S116">
        <v>231647.82959822501</v>
      </c>
      <c r="T116">
        <v>221922.42171267499</v>
      </c>
      <c r="U116">
        <v>108327.467795466</v>
      </c>
      <c r="V116">
        <v>427609.89953925699</v>
      </c>
      <c r="W116">
        <v>271051.78294529399</v>
      </c>
      <c r="X116">
        <v>359738.74897350499</v>
      </c>
      <c r="Y116">
        <v>178571.053754614</v>
      </c>
      <c r="Z116">
        <v>140254.27366427999</v>
      </c>
      <c r="AA116">
        <v>219622.87203981599</v>
      </c>
      <c r="AB116">
        <v>119542.69680241399</v>
      </c>
      <c r="AC116">
        <v>120246.40247848</v>
      </c>
      <c r="AD116">
        <v>150429.35405240499</v>
      </c>
      <c r="AE116">
        <v>144067.67724778401</v>
      </c>
      <c r="AF116">
        <v>109742.767728372</v>
      </c>
      <c r="AG116">
        <v>178575.78132315501</v>
      </c>
      <c r="AH116">
        <v>120845.699685449</v>
      </c>
      <c r="AI116">
        <v>132036.758655129</v>
      </c>
      <c r="AJ116">
        <v>174680.44208210401</v>
      </c>
      <c r="AK116">
        <v>145654.67278531101</v>
      </c>
      <c r="AL116">
        <v>215266.57514876901</v>
      </c>
      <c r="AM116">
        <v>203686.679303232</v>
      </c>
      <c r="AN116">
        <v>196068.224082339</v>
      </c>
      <c r="AO116">
        <v>129102.377933707</v>
      </c>
      <c r="AP116">
        <v>267272.37709713803</v>
      </c>
      <c r="AQ116">
        <v>246202.708014581</v>
      </c>
      <c r="AR116">
        <v>173966.92632372299</v>
      </c>
      <c r="AS116">
        <v>158332.05554104599</v>
      </c>
      <c r="AT116">
        <v>127324.460554362</v>
      </c>
      <c r="AU116">
        <v>115251.40358972301</v>
      </c>
      <c r="AV116">
        <v>242938.516100332</v>
      </c>
      <c r="AW116">
        <v>118658.782179528</v>
      </c>
      <c r="AX116">
        <v>153089.597735474</v>
      </c>
      <c r="AY116">
        <v>109489.937666953</v>
      </c>
      <c r="AZ116">
        <v>187238.66072655399</v>
      </c>
      <c r="BA116" s="4">
        <f t="shared" si="9"/>
        <v>189769.28610734871</v>
      </c>
      <c r="BB116" s="4">
        <v>51055</v>
      </c>
      <c r="BC116" s="5">
        <f t="shared" si="10"/>
        <v>3.7169579102408914</v>
      </c>
      <c r="BD116" s="7">
        <f>'10yr T'!B687</f>
        <v>3.56</v>
      </c>
      <c r="BE116" s="7">
        <v>5.32</v>
      </c>
      <c r="BF116" s="11">
        <f t="shared" si="11"/>
        <v>5.3200000000000004E-2</v>
      </c>
      <c r="BG116" s="12">
        <f t="shared" si="12"/>
        <v>950.54025485692796</v>
      </c>
      <c r="BH116" s="12">
        <f t="shared" si="13"/>
        <v>1282.6365055447882</v>
      </c>
      <c r="BI116" s="12">
        <f t="shared" si="14"/>
        <v>15391.638066537458</v>
      </c>
      <c r="BJ116" s="10">
        <f t="shared" si="15"/>
        <v>0.30147170828591635</v>
      </c>
      <c r="BK116" s="15">
        <f t="shared" si="16"/>
        <v>51254.154761569735</v>
      </c>
      <c r="BL116" s="16">
        <f t="shared" si="17"/>
        <v>99.611436843517978</v>
      </c>
    </row>
    <row r="117" spans="1:64" x14ac:dyDescent="0.2">
      <c r="A117" s="1">
        <v>40026</v>
      </c>
      <c r="B117">
        <v>221822.42277308501</v>
      </c>
      <c r="C117">
        <v>156718.48388413599</v>
      </c>
      <c r="D117">
        <v>304085.129738683</v>
      </c>
      <c r="E117">
        <v>267154.98117332702</v>
      </c>
      <c r="F117">
        <v>309001.41211671999</v>
      </c>
      <c r="G117">
        <v>232628.04667930899</v>
      </c>
      <c r="H117">
        <v>168683.25682399899</v>
      </c>
      <c r="I117">
        <v>268409.81805640098</v>
      </c>
      <c r="J117">
        <v>115899.66689014601</v>
      </c>
      <c r="K117">
        <v>137727.670261083</v>
      </c>
      <c r="L117">
        <v>164128.874429708</v>
      </c>
      <c r="M117">
        <v>102935.634713876</v>
      </c>
      <c r="N117">
        <v>214294.273347423</v>
      </c>
      <c r="O117">
        <v>161390.50183309001</v>
      </c>
      <c r="P117">
        <v>162236.115737435</v>
      </c>
      <c r="Q117">
        <v>303754.86367287597</v>
      </c>
      <c r="R117">
        <v>164915.032949307</v>
      </c>
      <c r="S117">
        <v>230327.13921249501</v>
      </c>
      <c r="T117">
        <v>221430.79754468301</v>
      </c>
      <c r="U117">
        <v>107198.88794576</v>
      </c>
      <c r="V117">
        <v>424173.18734859698</v>
      </c>
      <c r="W117">
        <v>269131.18092244398</v>
      </c>
      <c r="X117">
        <v>357753.55245008302</v>
      </c>
      <c r="Y117">
        <v>178088.11284616101</v>
      </c>
      <c r="Z117">
        <v>139728.21481726799</v>
      </c>
      <c r="AA117">
        <v>218678.570186703</v>
      </c>
      <c r="AB117">
        <v>119627.575619574</v>
      </c>
      <c r="AC117">
        <v>119824.392686165</v>
      </c>
      <c r="AD117">
        <v>149693.14241575799</v>
      </c>
      <c r="AE117">
        <v>142932.68660486501</v>
      </c>
      <c r="AF117">
        <v>109881.855077525</v>
      </c>
      <c r="AG117">
        <v>178305.34156660599</v>
      </c>
      <c r="AH117">
        <v>120743.042196435</v>
      </c>
      <c r="AI117">
        <v>131477.73755652001</v>
      </c>
      <c r="AJ117">
        <v>173535.77559623399</v>
      </c>
      <c r="AK117">
        <v>145238.55269348601</v>
      </c>
      <c r="AL117">
        <v>214286.51391716301</v>
      </c>
      <c r="AM117">
        <v>203129.753326523</v>
      </c>
      <c r="AN117">
        <v>195158.50376761801</v>
      </c>
      <c r="AO117">
        <v>128488.169420105</v>
      </c>
      <c r="AP117">
        <v>265681.00811074901</v>
      </c>
      <c r="AQ117">
        <v>245353.562866283</v>
      </c>
      <c r="AR117">
        <v>172187.71617592001</v>
      </c>
      <c r="AS117">
        <v>158512.92993158699</v>
      </c>
      <c r="AT117">
        <v>127397.842878112</v>
      </c>
      <c r="AU117">
        <v>114925.720796478</v>
      </c>
      <c r="AV117">
        <v>242534.12934174601</v>
      </c>
      <c r="AW117">
        <v>118325.197889396</v>
      </c>
      <c r="AX117">
        <v>152888.02557097701</v>
      </c>
      <c r="AY117">
        <v>109297.45563458301</v>
      </c>
      <c r="AZ117">
        <v>186399.382079665</v>
      </c>
      <c r="BA117" s="4">
        <f t="shared" si="9"/>
        <v>188786.70278578182</v>
      </c>
      <c r="BB117" s="4">
        <v>51055</v>
      </c>
      <c r="BC117" s="5">
        <f t="shared" si="10"/>
        <v>3.6977123256445368</v>
      </c>
      <c r="BD117" s="7">
        <f>'10yr T'!B688</f>
        <v>3.59</v>
      </c>
      <c r="BE117" s="7">
        <v>5.22</v>
      </c>
      <c r="BF117" s="11">
        <f t="shared" si="11"/>
        <v>5.2199999999999996E-2</v>
      </c>
      <c r="BG117" s="12">
        <f t="shared" si="12"/>
        <v>935.08381333596185</v>
      </c>
      <c r="BH117" s="12">
        <f t="shared" si="13"/>
        <v>1265.46054321108</v>
      </c>
      <c r="BI117" s="12">
        <f t="shared" si="14"/>
        <v>15185.526518532959</v>
      </c>
      <c r="BJ117" s="10">
        <f t="shared" si="15"/>
        <v>0.29743465906440031</v>
      </c>
      <c r="BK117" s="15">
        <f t="shared" si="16"/>
        <v>50567.803306714763</v>
      </c>
      <c r="BL117" s="16">
        <f t="shared" si="17"/>
        <v>100.96345235787719</v>
      </c>
    </row>
    <row r="118" spans="1:64" x14ac:dyDescent="0.2">
      <c r="A118" s="1">
        <v>40057</v>
      </c>
      <c r="B118">
        <v>220844.789558794</v>
      </c>
      <c r="C118">
        <v>154621.96571671299</v>
      </c>
      <c r="D118">
        <v>302485.15295949299</v>
      </c>
      <c r="E118">
        <v>266204.04740324599</v>
      </c>
      <c r="F118">
        <v>307414.95330012002</v>
      </c>
      <c r="G118">
        <v>231141.600292077</v>
      </c>
      <c r="H118">
        <v>166532.60464964801</v>
      </c>
      <c r="I118">
        <v>266805.48562233697</v>
      </c>
      <c r="J118">
        <v>115612.546760085</v>
      </c>
      <c r="K118">
        <v>137575.411025879</v>
      </c>
      <c r="L118">
        <v>163593.79132707801</v>
      </c>
      <c r="M118">
        <v>102274.61702444201</v>
      </c>
      <c r="N118">
        <v>212699.366706434</v>
      </c>
      <c r="O118">
        <v>160984.58017562999</v>
      </c>
      <c r="P118">
        <v>161483.544294055</v>
      </c>
      <c r="Q118">
        <v>303413.869353452</v>
      </c>
      <c r="R118">
        <v>161194.21677276099</v>
      </c>
      <c r="S118">
        <v>229463.99256875599</v>
      </c>
      <c r="T118">
        <v>221016.651698136</v>
      </c>
      <c r="U118">
        <v>106204.524819547</v>
      </c>
      <c r="V118">
        <v>420136.75230380101</v>
      </c>
      <c r="W118">
        <v>266913.62916905503</v>
      </c>
      <c r="X118">
        <v>355419.131808854</v>
      </c>
      <c r="Y118">
        <v>177486.91872603301</v>
      </c>
      <c r="Z118">
        <v>139293.691691596</v>
      </c>
      <c r="AA118">
        <v>217639.42234992099</v>
      </c>
      <c r="AB118">
        <v>119576.477179935</v>
      </c>
      <c r="AC118">
        <v>119434.5827515</v>
      </c>
      <c r="AD118">
        <v>149043.330277298</v>
      </c>
      <c r="AE118">
        <v>141864.34684302</v>
      </c>
      <c r="AF118">
        <v>109990.28428347</v>
      </c>
      <c r="AG118">
        <v>177542.97638064</v>
      </c>
      <c r="AH118">
        <v>120639.978939379</v>
      </c>
      <c r="AI118">
        <v>130959.04878989801</v>
      </c>
      <c r="AJ118">
        <v>171973.229864555</v>
      </c>
      <c r="AK118">
        <v>144815.553529631</v>
      </c>
      <c r="AL118">
        <v>213341.310506393</v>
      </c>
      <c r="AM118">
        <v>202460.22311973901</v>
      </c>
      <c r="AN118">
        <v>194225.83720732201</v>
      </c>
      <c r="AO118">
        <v>127902.17321482299</v>
      </c>
      <c r="AP118">
        <v>264324.75476025202</v>
      </c>
      <c r="AQ118">
        <v>244638.81972317299</v>
      </c>
      <c r="AR118">
        <v>170283.80513362199</v>
      </c>
      <c r="AS118">
        <v>158937.153144076</v>
      </c>
      <c r="AT118">
        <v>127593.617166198</v>
      </c>
      <c r="AU118">
        <v>114564.384231872</v>
      </c>
      <c r="AV118">
        <v>242144.347327772</v>
      </c>
      <c r="AW118">
        <v>117931.872366147</v>
      </c>
      <c r="AX118">
        <v>152636.57453149499</v>
      </c>
      <c r="AY118">
        <v>109088.93852182099</v>
      </c>
      <c r="AZ118">
        <v>185708.975495969</v>
      </c>
      <c r="BA118" s="4">
        <f t="shared" si="9"/>
        <v>187844.70300721467</v>
      </c>
      <c r="BB118" s="4">
        <v>51055</v>
      </c>
      <c r="BC118" s="5">
        <f t="shared" si="10"/>
        <v>3.679261639549793</v>
      </c>
      <c r="BD118" s="7">
        <f>'10yr T'!B689</f>
        <v>3.4</v>
      </c>
      <c r="BE118" s="7">
        <v>5.08</v>
      </c>
      <c r="BF118" s="11">
        <f t="shared" si="11"/>
        <v>5.0799999999999998E-2</v>
      </c>
      <c r="BG118" s="12">
        <f t="shared" si="12"/>
        <v>915.83562413196182</v>
      </c>
      <c r="BH118" s="12">
        <f t="shared" si="13"/>
        <v>1244.5638543945875</v>
      </c>
      <c r="BI118" s="12">
        <f t="shared" si="14"/>
        <v>14934.766252735049</v>
      </c>
      <c r="BJ118" s="10">
        <f t="shared" si="15"/>
        <v>0.29252308790001075</v>
      </c>
      <c r="BK118" s="15">
        <f t="shared" si="16"/>
        <v>49732.77162160771</v>
      </c>
      <c r="BL118" s="16">
        <f t="shared" si="17"/>
        <v>102.65866617781225</v>
      </c>
    </row>
    <row r="119" spans="1:64" x14ac:dyDescent="0.2">
      <c r="A119" s="1">
        <v>40087</v>
      </c>
      <c r="B119">
        <v>219963.96500084799</v>
      </c>
      <c r="C119">
        <v>152848.28381149101</v>
      </c>
      <c r="D119">
        <v>301632.252409323</v>
      </c>
      <c r="E119">
        <v>265468.24868537899</v>
      </c>
      <c r="F119">
        <v>306255.39619667502</v>
      </c>
      <c r="G119">
        <v>230127.61210905801</v>
      </c>
      <c r="H119">
        <v>164242.70774757201</v>
      </c>
      <c r="I119">
        <v>265736.28196027101</v>
      </c>
      <c r="J119">
        <v>115358.57783901499</v>
      </c>
      <c r="K119">
        <v>137373.253270833</v>
      </c>
      <c r="L119">
        <v>163060.71275824399</v>
      </c>
      <c r="M119">
        <v>101491.096261492</v>
      </c>
      <c r="N119">
        <v>211263.65127397</v>
      </c>
      <c r="O119">
        <v>160707.797343099</v>
      </c>
      <c r="P119">
        <v>160856.097921312</v>
      </c>
      <c r="Q119">
        <v>303142.30338885199</v>
      </c>
      <c r="R119">
        <v>158715.74020739301</v>
      </c>
      <c r="S119">
        <v>228981.35084136599</v>
      </c>
      <c r="T119">
        <v>220798.02375075899</v>
      </c>
      <c r="U119">
        <v>105096.12076667399</v>
      </c>
      <c r="V119">
        <v>415612.95866037701</v>
      </c>
      <c r="W119">
        <v>265061.98611792101</v>
      </c>
      <c r="X119">
        <v>352978.13733476802</v>
      </c>
      <c r="Y119">
        <v>176739.61627773801</v>
      </c>
      <c r="Z119">
        <v>138962.66555663699</v>
      </c>
      <c r="AA119">
        <v>216722.69962248899</v>
      </c>
      <c r="AB119">
        <v>119539.48299077799</v>
      </c>
      <c r="AC119">
        <v>119154.516014925</v>
      </c>
      <c r="AD119">
        <v>148443.426424834</v>
      </c>
      <c r="AE119">
        <v>140806.24448101901</v>
      </c>
      <c r="AF119">
        <v>110023.106843666</v>
      </c>
      <c r="AG119">
        <v>177328.56146788201</v>
      </c>
      <c r="AH119">
        <v>120525.733364093</v>
      </c>
      <c r="AI119">
        <v>130562.76012633</v>
      </c>
      <c r="AJ119">
        <v>170452.17436210101</v>
      </c>
      <c r="AK119">
        <v>144478.38766372</v>
      </c>
      <c r="AL119">
        <v>212654.80388209401</v>
      </c>
      <c r="AM119">
        <v>201769.531426017</v>
      </c>
      <c r="AN119">
        <v>193578.50790585999</v>
      </c>
      <c r="AO119">
        <v>127415.915838884</v>
      </c>
      <c r="AP119">
        <v>263251.64782525902</v>
      </c>
      <c r="AQ119">
        <v>244025.49618900701</v>
      </c>
      <c r="AR119">
        <v>168587.609700473</v>
      </c>
      <c r="AS119">
        <v>159325.017181915</v>
      </c>
      <c r="AT119">
        <v>127931.841820539</v>
      </c>
      <c r="AU119">
        <v>114146.895576832</v>
      </c>
      <c r="AV119">
        <v>241760.66703452301</v>
      </c>
      <c r="AW119">
        <v>117559.15349656899</v>
      </c>
      <c r="AX119">
        <v>152374.928811088</v>
      </c>
      <c r="AY119">
        <v>108935.522692067</v>
      </c>
      <c r="AZ119">
        <v>185068.8327915</v>
      </c>
      <c r="BA119" s="4">
        <f t="shared" si="9"/>
        <v>187037.22162795163</v>
      </c>
      <c r="BB119" s="4">
        <v>51055</v>
      </c>
      <c r="BC119" s="5">
        <f t="shared" si="10"/>
        <v>3.6634457277044681</v>
      </c>
      <c r="BD119" s="7">
        <f>'10yr T'!B690</f>
        <v>3.39</v>
      </c>
      <c r="BE119" s="7">
        <v>4.9400000000000004</v>
      </c>
      <c r="BF119" s="11">
        <f t="shared" si="11"/>
        <v>4.9400000000000006E-2</v>
      </c>
      <c r="BG119" s="12">
        <f t="shared" si="12"/>
        <v>897.48801916760317</v>
      </c>
      <c r="BH119" s="12">
        <f t="shared" si="13"/>
        <v>1224.8031570165185</v>
      </c>
      <c r="BI119" s="12">
        <f t="shared" si="14"/>
        <v>14697.637884198222</v>
      </c>
      <c r="BJ119" s="10">
        <f t="shared" si="15"/>
        <v>0.2878785208931196</v>
      </c>
      <c r="BK119" s="15">
        <f t="shared" si="16"/>
        <v>48943.134154380081</v>
      </c>
      <c r="BL119" s="16">
        <f t="shared" si="17"/>
        <v>104.314937901113</v>
      </c>
    </row>
    <row r="120" spans="1:64" x14ac:dyDescent="0.2">
      <c r="A120" s="1">
        <v>40118</v>
      </c>
      <c r="B120">
        <v>219463.63203661199</v>
      </c>
      <c r="C120">
        <v>151665.70176692601</v>
      </c>
      <c r="D120">
        <v>302472.50100589602</v>
      </c>
      <c r="E120">
        <v>264998.03335989203</v>
      </c>
      <c r="F120">
        <v>305480.20213050902</v>
      </c>
      <c r="G120">
        <v>229299.254475033</v>
      </c>
      <c r="H120">
        <v>163249.80207482999</v>
      </c>
      <c r="I120">
        <v>265201.26128596801</v>
      </c>
      <c r="J120">
        <v>115211.17779437199</v>
      </c>
      <c r="K120">
        <v>137415.65003366201</v>
      </c>
      <c r="L120">
        <v>162485.65572467001</v>
      </c>
      <c r="M120">
        <v>100593.872668513</v>
      </c>
      <c r="N120">
        <v>210237.73903182099</v>
      </c>
      <c r="O120">
        <v>160651.68002229201</v>
      </c>
      <c r="P120">
        <v>160432.983435103</v>
      </c>
      <c r="Q120">
        <v>303179.40738313802</v>
      </c>
      <c r="R120">
        <v>156850.84340929199</v>
      </c>
      <c r="S120">
        <v>229009.02093738501</v>
      </c>
      <c r="T120">
        <v>220817.313954226</v>
      </c>
      <c r="U120">
        <v>104122.242989948</v>
      </c>
      <c r="V120">
        <v>411519.30845582101</v>
      </c>
      <c r="W120">
        <v>263600.19826840999</v>
      </c>
      <c r="X120">
        <v>352000.67249838402</v>
      </c>
      <c r="Y120">
        <v>175970.63719529301</v>
      </c>
      <c r="Z120">
        <v>138678.793871253</v>
      </c>
      <c r="AA120">
        <v>216144.860355018</v>
      </c>
      <c r="AB120">
        <v>119472.98656585001</v>
      </c>
      <c r="AC120">
        <v>118875.86555608299</v>
      </c>
      <c r="AD120">
        <v>147985.009211706</v>
      </c>
      <c r="AE120">
        <v>139865.82842431401</v>
      </c>
      <c r="AF120">
        <v>110140.963242789</v>
      </c>
      <c r="AG120">
        <v>176985.95986973899</v>
      </c>
      <c r="AH120">
        <v>120438.198382124</v>
      </c>
      <c r="AI120">
        <v>130429.029212243</v>
      </c>
      <c r="AJ120">
        <v>168965.714768973</v>
      </c>
      <c r="AK120">
        <v>144189.34657023899</v>
      </c>
      <c r="AL120">
        <v>212124.31256873399</v>
      </c>
      <c r="AM120">
        <v>201037.077159904</v>
      </c>
      <c r="AN120">
        <v>193013.12438647501</v>
      </c>
      <c r="AO120">
        <v>127020.46311680799</v>
      </c>
      <c r="AP120">
        <v>261878.243401229</v>
      </c>
      <c r="AQ120">
        <v>243358.728749831</v>
      </c>
      <c r="AR120">
        <v>167159.76501443001</v>
      </c>
      <c r="AS120">
        <v>159263.70076098401</v>
      </c>
      <c r="AT120">
        <v>128239.486403264</v>
      </c>
      <c r="AU120">
        <v>113799.61708483699</v>
      </c>
      <c r="AV120">
        <v>241735.29559459299</v>
      </c>
      <c r="AW120">
        <v>117353.16288243599</v>
      </c>
      <c r="AX120">
        <v>152279.59695205299</v>
      </c>
      <c r="AY120">
        <v>108829.43831983399</v>
      </c>
      <c r="AZ120">
        <v>184364.33686484801</v>
      </c>
      <c r="BA120" s="4">
        <f t="shared" si="9"/>
        <v>186461.91563193305</v>
      </c>
      <c r="BB120" s="4">
        <v>51055</v>
      </c>
      <c r="BC120" s="5">
        <f t="shared" si="10"/>
        <v>3.6521773701289404</v>
      </c>
      <c r="BD120" s="7">
        <f>'10yr T'!B691</f>
        <v>3.4</v>
      </c>
      <c r="BE120" s="7">
        <v>4.9800000000000004</v>
      </c>
      <c r="BF120" s="11">
        <f t="shared" si="11"/>
        <v>4.9800000000000004E-2</v>
      </c>
      <c r="BG120" s="12">
        <f t="shared" si="12"/>
        <v>898.82097353217432</v>
      </c>
      <c r="BH120" s="12">
        <f t="shared" si="13"/>
        <v>1225.1293258880571</v>
      </c>
      <c r="BI120" s="12">
        <f t="shared" si="14"/>
        <v>14701.551910656686</v>
      </c>
      <c r="BJ120" s="10">
        <f t="shared" si="15"/>
        <v>0.28795518383423147</v>
      </c>
      <c r="BK120" s="15">
        <f t="shared" si="16"/>
        <v>48956.167862486764</v>
      </c>
      <c r="BL120" s="16">
        <f t="shared" si="17"/>
        <v>104.28716590605838</v>
      </c>
    </row>
    <row r="121" spans="1:64" x14ac:dyDescent="0.2">
      <c r="A121" s="1">
        <v>40148</v>
      </c>
      <c r="B121">
        <v>219372.48509269499</v>
      </c>
      <c r="C121">
        <v>150766.953945241</v>
      </c>
      <c r="D121">
        <v>304395.72506699798</v>
      </c>
      <c r="E121">
        <v>264682.56083242799</v>
      </c>
      <c r="F121">
        <v>305170.52132173599</v>
      </c>
      <c r="G121">
        <v>228643.89490768299</v>
      </c>
      <c r="H121">
        <v>162970.245855129</v>
      </c>
      <c r="I121">
        <v>264845.09530150099</v>
      </c>
      <c r="J121">
        <v>115147.00386873601</v>
      </c>
      <c r="K121">
        <v>137539.67494982301</v>
      </c>
      <c r="L121">
        <v>162014.28154254099</v>
      </c>
      <c r="M121">
        <v>100134.981722877</v>
      </c>
      <c r="N121">
        <v>209492.88922440301</v>
      </c>
      <c r="O121">
        <v>160738.819383022</v>
      </c>
      <c r="P121">
        <v>160031.534811116</v>
      </c>
      <c r="Q121">
        <v>303733.79547800502</v>
      </c>
      <c r="R121">
        <v>155041.86323199401</v>
      </c>
      <c r="S121">
        <v>229128.185636902</v>
      </c>
      <c r="T121">
        <v>221016.61981364599</v>
      </c>
      <c r="U121">
        <v>103247.372953848</v>
      </c>
      <c r="V121">
        <v>410382.35030398</v>
      </c>
      <c r="W121">
        <v>262614.15822037798</v>
      </c>
      <c r="X121">
        <v>353012.29057115503</v>
      </c>
      <c r="Y121">
        <v>175516.62057749901</v>
      </c>
      <c r="Z121">
        <v>138473.346467689</v>
      </c>
      <c r="AA121">
        <v>215870.18766840501</v>
      </c>
      <c r="AB121">
        <v>119404.78964064</v>
      </c>
      <c r="AC121">
        <v>118638.954295745</v>
      </c>
      <c r="AD121">
        <v>147699.13848254699</v>
      </c>
      <c r="AE121">
        <v>139116.10905380399</v>
      </c>
      <c r="AF121">
        <v>110263.47603515501</v>
      </c>
      <c r="AG121">
        <v>176658.384482138</v>
      </c>
      <c r="AH121">
        <v>120373.76888746599</v>
      </c>
      <c r="AI121">
        <v>130513.652217161</v>
      </c>
      <c r="AJ121">
        <v>168206.082950418</v>
      </c>
      <c r="AK121">
        <v>144089.333884639</v>
      </c>
      <c r="AL121">
        <v>211743.328308953</v>
      </c>
      <c r="AM121">
        <v>200501.46745451601</v>
      </c>
      <c r="AN121">
        <v>192499.59745858499</v>
      </c>
      <c r="AO121">
        <v>126696.85923412901</v>
      </c>
      <c r="AP121">
        <v>260559.02582502799</v>
      </c>
      <c r="AQ121">
        <v>242580.44613133799</v>
      </c>
      <c r="AR121">
        <v>166304.480912058</v>
      </c>
      <c r="AS121">
        <v>159082.96800485399</v>
      </c>
      <c r="AT121">
        <v>128635.799377644</v>
      </c>
      <c r="AU121">
        <v>113527.73329161201</v>
      </c>
      <c r="AV121">
        <v>242033.18853858</v>
      </c>
      <c r="AW121">
        <v>117278.330834971</v>
      </c>
      <c r="AX121">
        <v>152096.68125225601</v>
      </c>
      <c r="AY121">
        <v>108815.930006226</v>
      </c>
      <c r="AZ121">
        <v>183934.65822074999</v>
      </c>
      <c r="BA121" s="4">
        <f t="shared" si="9"/>
        <v>186181.13026530671</v>
      </c>
      <c r="BB121" s="4">
        <v>51055</v>
      </c>
      <c r="BC121" s="5">
        <f t="shared" si="10"/>
        <v>3.6466777057155362</v>
      </c>
      <c r="BD121" s="7">
        <f>'10yr T'!B692</f>
        <v>3.59</v>
      </c>
      <c r="BE121" s="7">
        <v>4.71</v>
      </c>
      <c r="BF121" s="11">
        <f t="shared" si="11"/>
        <v>4.7100000000000003E-2</v>
      </c>
      <c r="BG121" s="12">
        <f t="shared" si="12"/>
        <v>870.05259188113905</v>
      </c>
      <c r="BH121" s="12">
        <f t="shared" si="13"/>
        <v>1195.8695698454258</v>
      </c>
      <c r="BI121" s="12">
        <f t="shared" si="14"/>
        <v>14350.434838145109</v>
      </c>
      <c r="BJ121" s="10">
        <f t="shared" si="15"/>
        <v>0.28107795197620428</v>
      </c>
      <c r="BK121" s="15">
        <f t="shared" si="16"/>
        <v>47786.948011023211</v>
      </c>
      <c r="BL121" s="16">
        <f t="shared" si="17"/>
        <v>106.83879620900447</v>
      </c>
    </row>
    <row r="122" spans="1:64" x14ac:dyDescent="0.2">
      <c r="A122" s="1">
        <v>40179</v>
      </c>
      <c r="B122">
        <v>219666.48479601799</v>
      </c>
      <c r="C122">
        <v>150075.09866377799</v>
      </c>
      <c r="D122">
        <v>306349.04977193702</v>
      </c>
      <c r="E122">
        <v>264452.48191692203</v>
      </c>
      <c r="F122">
        <v>305095.605175743</v>
      </c>
      <c r="G122">
        <v>228012.769606196</v>
      </c>
      <c r="H122">
        <v>162892.10699462501</v>
      </c>
      <c r="I122">
        <v>263875.07449546101</v>
      </c>
      <c r="J122">
        <v>115078.29797733801</v>
      </c>
      <c r="K122">
        <v>137599.92898594699</v>
      </c>
      <c r="L122">
        <v>161896.92288807899</v>
      </c>
      <c r="M122">
        <v>99943.832713867698</v>
      </c>
      <c r="N122">
        <v>208762.54924063699</v>
      </c>
      <c r="O122">
        <v>160987.05020013</v>
      </c>
      <c r="P122">
        <v>159662.10380523201</v>
      </c>
      <c r="Q122">
        <v>304797.74776251602</v>
      </c>
      <c r="R122">
        <v>153982.74045072001</v>
      </c>
      <c r="S122">
        <v>230021.91910257799</v>
      </c>
      <c r="T122">
        <v>221516.81614507799</v>
      </c>
      <c r="U122">
        <v>102684.49067884</v>
      </c>
      <c r="V122">
        <v>411344.77790409903</v>
      </c>
      <c r="W122">
        <v>262066.522084372</v>
      </c>
      <c r="X122">
        <v>354814.161872292</v>
      </c>
      <c r="Y122">
        <v>175304.464670271</v>
      </c>
      <c r="Z122">
        <v>138373.691618802</v>
      </c>
      <c r="AA122">
        <v>215853.49037919001</v>
      </c>
      <c r="AB122">
        <v>119300.57509053301</v>
      </c>
      <c r="AC122">
        <v>118412.27370963999</v>
      </c>
      <c r="AD122">
        <v>147559.91628347299</v>
      </c>
      <c r="AE122">
        <v>138418.35115099899</v>
      </c>
      <c r="AF122">
        <v>110449.23169083901</v>
      </c>
      <c r="AG122">
        <v>176443.55265642999</v>
      </c>
      <c r="AH122">
        <v>120376.31545109799</v>
      </c>
      <c r="AI122">
        <v>130554.63253598</v>
      </c>
      <c r="AJ122">
        <v>167464.55614746601</v>
      </c>
      <c r="AK122">
        <v>144169.76329912501</v>
      </c>
      <c r="AL122">
        <v>211441.360627677</v>
      </c>
      <c r="AM122">
        <v>200157.35028386401</v>
      </c>
      <c r="AN122">
        <v>191741.853567121</v>
      </c>
      <c r="AO122">
        <v>126497.67985062</v>
      </c>
      <c r="AP122">
        <v>259287.73219358499</v>
      </c>
      <c r="AQ122">
        <v>242042.24427665601</v>
      </c>
      <c r="AR122">
        <v>165270.40838953899</v>
      </c>
      <c r="AS122">
        <v>158998.347846144</v>
      </c>
      <c r="AT122">
        <v>129097.01289591299</v>
      </c>
      <c r="AU122">
        <v>113372.640545484</v>
      </c>
      <c r="AV122">
        <v>242751.378497222</v>
      </c>
      <c r="AW122">
        <v>117366.533033188</v>
      </c>
      <c r="AX122">
        <v>152078.216055155</v>
      </c>
      <c r="AY122">
        <v>108796.32587196</v>
      </c>
      <c r="AZ122">
        <v>183646.67115437999</v>
      </c>
      <c r="BA122" s="4">
        <f t="shared" si="9"/>
        <v>186094.21770597569</v>
      </c>
      <c r="BB122" s="4">
        <v>52429</v>
      </c>
      <c r="BC122" s="5">
        <f t="shared" si="10"/>
        <v>3.5494519770732933</v>
      </c>
      <c r="BD122" s="7">
        <f>'10yr T'!B693</f>
        <v>3.73</v>
      </c>
      <c r="BE122" s="7">
        <v>5.09</v>
      </c>
      <c r="BF122" s="11">
        <f t="shared" si="11"/>
        <v>5.0900000000000001E-2</v>
      </c>
      <c r="BG122" s="12">
        <f t="shared" si="12"/>
        <v>908.3294560003178</v>
      </c>
      <c r="BH122" s="12">
        <f t="shared" si="13"/>
        <v>1233.9943369857751</v>
      </c>
      <c r="BI122" s="12">
        <f t="shared" si="14"/>
        <v>14807.932043829302</v>
      </c>
      <c r="BJ122" s="10">
        <f t="shared" si="15"/>
        <v>0.28243781197103324</v>
      </c>
      <c r="BK122" s="15">
        <f t="shared" si="16"/>
        <v>49310.413705951578</v>
      </c>
      <c r="BL122" s="16">
        <f t="shared" si="17"/>
        <v>106.32439693701458</v>
      </c>
    </row>
    <row r="123" spans="1:64" x14ac:dyDescent="0.2">
      <c r="A123" s="1">
        <v>40210</v>
      </c>
      <c r="B123">
        <v>220014.272290906</v>
      </c>
      <c r="C123">
        <v>149472.62525606499</v>
      </c>
      <c r="D123">
        <v>307165.088293051</v>
      </c>
      <c r="E123">
        <v>264433.74706520099</v>
      </c>
      <c r="F123">
        <v>305170.87707184302</v>
      </c>
      <c r="G123">
        <v>227513.52191739701</v>
      </c>
      <c r="H123">
        <v>162044.65840225201</v>
      </c>
      <c r="I123">
        <v>262766.37536301202</v>
      </c>
      <c r="J123">
        <v>115089.760623878</v>
      </c>
      <c r="K123">
        <v>137586.444473813</v>
      </c>
      <c r="L123">
        <v>162096.69524644999</v>
      </c>
      <c r="M123">
        <v>99955.454889061599</v>
      </c>
      <c r="N123">
        <v>208075.961965731</v>
      </c>
      <c r="O123">
        <v>161333.13882409499</v>
      </c>
      <c r="P123">
        <v>159259.73677563999</v>
      </c>
      <c r="Q123">
        <v>306178.88890422601</v>
      </c>
      <c r="R123">
        <v>153083.895657482</v>
      </c>
      <c r="S123">
        <v>231023.722726618</v>
      </c>
      <c r="T123">
        <v>222103.17972059001</v>
      </c>
      <c r="U123">
        <v>102147.98087498</v>
      </c>
      <c r="V123">
        <v>414436.41375304502</v>
      </c>
      <c r="W123">
        <v>261443.71127762701</v>
      </c>
      <c r="X123">
        <v>355430.68828589597</v>
      </c>
      <c r="Y123">
        <v>175381.63209688599</v>
      </c>
      <c r="Z123">
        <v>138310.21491215201</v>
      </c>
      <c r="AA123">
        <v>215681.01255774201</v>
      </c>
      <c r="AB123">
        <v>119142.88745184999</v>
      </c>
      <c r="AC123">
        <v>118359.123405447</v>
      </c>
      <c r="AD123">
        <v>147377.88917825799</v>
      </c>
      <c r="AE123">
        <v>137817.81305297799</v>
      </c>
      <c r="AF123">
        <v>110596.98380476001</v>
      </c>
      <c r="AG123">
        <v>176439.818788576</v>
      </c>
      <c r="AH123">
        <v>120449.94412823601</v>
      </c>
      <c r="AI123">
        <v>130390.222256116</v>
      </c>
      <c r="AJ123">
        <v>167120.49767200899</v>
      </c>
      <c r="AK123">
        <v>144243.94357394299</v>
      </c>
      <c r="AL123">
        <v>211320.48266103701</v>
      </c>
      <c r="AM123">
        <v>200095.129248385</v>
      </c>
      <c r="AN123">
        <v>191032.50898098701</v>
      </c>
      <c r="AO123">
        <v>126355.434738779</v>
      </c>
      <c r="AP123">
        <v>258633.36722317</v>
      </c>
      <c r="AQ123">
        <v>241822.210091646</v>
      </c>
      <c r="AR123">
        <v>164499.10207950699</v>
      </c>
      <c r="AS123">
        <v>158892.52228709101</v>
      </c>
      <c r="AT123">
        <v>129532.342909721</v>
      </c>
      <c r="AU123">
        <v>113302.250936718</v>
      </c>
      <c r="AV123">
        <v>243016.991797792</v>
      </c>
      <c r="AW123">
        <v>117468.59079751</v>
      </c>
      <c r="AX123">
        <v>152113.00489164199</v>
      </c>
      <c r="AY123">
        <v>108775.621703262</v>
      </c>
      <c r="AZ123">
        <v>183592.75671380901</v>
      </c>
      <c r="BA123" s="4">
        <f t="shared" si="9"/>
        <v>186070.41450193859</v>
      </c>
      <c r="BB123" s="4">
        <v>52429</v>
      </c>
      <c r="BC123" s="5">
        <f t="shared" si="10"/>
        <v>3.5489979687184303</v>
      </c>
      <c r="BD123" s="7">
        <f>'10yr T'!B694</f>
        <v>3.69</v>
      </c>
      <c r="BE123" s="7">
        <v>5.01</v>
      </c>
      <c r="BF123" s="11">
        <f t="shared" si="11"/>
        <v>5.0099999999999999E-2</v>
      </c>
      <c r="BG123" s="12">
        <f t="shared" si="12"/>
        <v>900.00334038266556</v>
      </c>
      <c r="BH123" s="12">
        <f t="shared" si="13"/>
        <v>1225.6265657610581</v>
      </c>
      <c r="BI123" s="12">
        <f t="shared" si="14"/>
        <v>14707.518789132697</v>
      </c>
      <c r="BJ123" s="10">
        <f t="shared" si="15"/>
        <v>0.28052258843641298</v>
      </c>
      <c r="BK123" s="15">
        <f t="shared" si="16"/>
        <v>48976.037567811887</v>
      </c>
      <c r="BL123" s="16">
        <f t="shared" si="17"/>
        <v>107.05030991412315</v>
      </c>
    </row>
    <row r="124" spans="1:64" x14ac:dyDescent="0.2">
      <c r="A124" s="1">
        <v>40238</v>
      </c>
      <c r="B124">
        <v>220384.28289246699</v>
      </c>
      <c r="C124">
        <v>149062.225117272</v>
      </c>
      <c r="D124">
        <v>308207.72313622601</v>
      </c>
      <c r="E124">
        <v>264513.25141431502</v>
      </c>
      <c r="F124">
        <v>305111.15448845603</v>
      </c>
      <c r="G124">
        <v>227368.60299941999</v>
      </c>
      <c r="H124">
        <v>160984.44165657199</v>
      </c>
      <c r="I124">
        <v>261696.52658255</v>
      </c>
      <c r="J124">
        <v>115106.703904679</v>
      </c>
      <c r="K124">
        <v>137611.27193887599</v>
      </c>
      <c r="L124">
        <v>162463.82027405201</v>
      </c>
      <c r="M124">
        <v>100180.208915521</v>
      </c>
      <c r="N124">
        <v>207486.87677178299</v>
      </c>
      <c r="O124">
        <v>161814.15910529299</v>
      </c>
      <c r="P124">
        <v>158938.256364748</v>
      </c>
      <c r="Q124">
        <v>307329.87322499702</v>
      </c>
      <c r="R124">
        <v>152301.22210892499</v>
      </c>
      <c r="S124">
        <v>232137.980746885</v>
      </c>
      <c r="T124">
        <v>222618.23251097201</v>
      </c>
      <c r="U124">
        <v>101807.84072260901</v>
      </c>
      <c r="V124">
        <v>416501.36517203698</v>
      </c>
      <c r="W124">
        <v>261002.66225066301</v>
      </c>
      <c r="X124">
        <v>355116.83577882801</v>
      </c>
      <c r="Y124">
        <v>175831.12198185999</v>
      </c>
      <c r="Z124">
        <v>138332.98055832399</v>
      </c>
      <c r="AA124">
        <v>215290.88350419101</v>
      </c>
      <c r="AB124">
        <v>119181.65607457</v>
      </c>
      <c r="AC124">
        <v>118333.674956609</v>
      </c>
      <c r="AD124">
        <v>147129.69505991499</v>
      </c>
      <c r="AE124">
        <v>137335.513702489</v>
      </c>
      <c r="AF124">
        <v>110821.85684877999</v>
      </c>
      <c r="AG124">
        <v>176697.81172224099</v>
      </c>
      <c r="AH124">
        <v>120670.596452093</v>
      </c>
      <c r="AI124">
        <v>130328.42252959299</v>
      </c>
      <c r="AJ124">
        <v>166310.256664438</v>
      </c>
      <c r="AK124">
        <v>144364.076157948</v>
      </c>
      <c r="AL124">
        <v>211452.59073763699</v>
      </c>
      <c r="AM124">
        <v>200100.38293772799</v>
      </c>
      <c r="AN124">
        <v>190648.84866560399</v>
      </c>
      <c r="AO124">
        <v>126086.97825162701</v>
      </c>
      <c r="AP124">
        <v>258618.01252742801</v>
      </c>
      <c r="AQ124">
        <v>241809.69880644101</v>
      </c>
      <c r="AR124">
        <v>163515.63830595001</v>
      </c>
      <c r="AS124">
        <v>158615.5570267</v>
      </c>
      <c r="AT124">
        <v>129692.482731782</v>
      </c>
      <c r="AU124">
        <v>113221.681654574</v>
      </c>
      <c r="AV124">
        <v>243230.96643436101</v>
      </c>
      <c r="AW124">
        <v>117601.098794844</v>
      </c>
      <c r="AX124">
        <v>152337.81536225599</v>
      </c>
      <c r="AY124">
        <v>108822.78682266999</v>
      </c>
      <c r="AZ124">
        <v>183986.37591966899</v>
      </c>
      <c r="BA124" s="4">
        <f t="shared" si="9"/>
        <v>186080.68586804843</v>
      </c>
      <c r="BB124" s="4">
        <v>52429</v>
      </c>
      <c r="BC124" s="5">
        <f t="shared" si="10"/>
        <v>3.5491938787321602</v>
      </c>
      <c r="BD124" s="7">
        <f>'10yr T'!B695</f>
        <v>3.73</v>
      </c>
      <c r="BE124" s="7">
        <v>4.97</v>
      </c>
      <c r="BF124" s="11">
        <f t="shared" si="11"/>
        <v>4.9699999999999994E-2</v>
      </c>
      <c r="BG124" s="12">
        <f t="shared" si="12"/>
        <v>895.96116584523395</v>
      </c>
      <c r="BH124" s="12">
        <f t="shared" si="13"/>
        <v>1221.6023661143188</v>
      </c>
      <c r="BI124" s="12">
        <f t="shared" si="14"/>
        <v>14659.228393371824</v>
      </c>
      <c r="BJ124" s="10">
        <f t="shared" si="15"/>
        <v>0.27960152574666358</v>
      </c>
      <c r="BK124" s="15">
        <f t="shared" si="16"/>
        <v>48815.230549928179</v>
      </c>
      <c r="BL124" s="16">
        <f t="shared" si="17"/>
        <v>107.4029547937414</v>
      </c>
    </row>
    <row r="125" spans="1:64" x14ac:dyDescent="0.2">
      <c r="A125" s="1">
        <v>40269</v>
      </c>
      <c r="B125">
        <v>220782.48202430599</v>
      </c>
      <c r="C125">
        <v>148703.89924412899</v>
      </c>
      <c r="D125">
        <v>309506.340287756</v>
      </c>
      <c r="E125">
        <v>264911.98493745399</v>
      </c>
      <c r="F125">
        <v>305008.12896305701</v>
      </c>
      <c r="G125">
        <v>227160.566769028</v>
      </c>
      <c r="H125">
        <v>160464.179923474</v>
      </c>
      <c r="I125">
        <v>261634.886367033</v>
      </c>
      <c r="J125">
        <v>115272.197450854</v>
      </c>
      <c r="K125">
        <v>137784.799165915</v>
      </c>
      <c r="L125">
        <v>162804.362748596</v>
      </c>
      <c r="M125">
        <v>100470.423823802</v>
      </c>
      <c r="N125">
        <v>207182.78149909401</v>
      </c>
      <c r="O125">
        <v>162281.61975879801</v>
      </c>
      <c r="P125">
        <v>158790.390410425</v>
      </c>
      <c r="Q125">
        <v>308489.64911930601</v>
      </c>
      <c r="R125">
        <v>151073.437294045</v>
      </c>
      <c r="S125">
        <v>232312.99931073099</v>
      </c>
      <c r="T125">
        <v>222777.826758054</v>
      </c>
      <c r="U125">
        <v>101660.258498164</v>
      </c>
      <c r="V125">
        <v>418868.73762205901</v>
      </c>
      <c r="W125">
        <v>260660.55518568499</v>
      </c>
      <c r="X125">
        <v>356149.35270852101</v>
      </c>
      <c r="Y125">
        <v>176371.37247047701</v>
      </c>
      <c r="Z125">
        <v>138385.98893599</v>
      </c>
      <c r="AA125">
        <v>214729.12807709401</v>
      </c>
      <c r="AB125">
        <v>119292.349132324</v>
      </c>
      <c r="AC125">
        <v>118374.86103911301</v>
      </c>
      <c r="AD125">
        <v>146949.633790981</v>
      </c>
      <c r="AE125">
        <v>137118.25052691001</v>
      </c>
      <c r="AF125">
        <v>111122.923471751</v>
      </c>
      <c r="AG125">
        <v>176407.75037483301</v>
      </c>
      <c r="AH125">
        <v>120892.509972339</v>
      </c>
      <c r="AI125">
        <v>130480.102819081</v>
      </c>
      <c r="AJ125">
        <v>166403.71671671799</v>
      </c>
      <c r="AK125">
        <v>144494.47811954701</v>
      </c>
      <c r="AL125">
        <v>211632.525391801</v>
      </c>
      <c r="AM125">
        <v>200199.957239499</v>
      </c>
      <c r="AN125">
        <v>190491.610664262</v>
      </c>
      <c r="AO125">
        <v>125706.68775858</v>
      </c>
      <c r="AP125">
        <v>259335.211687061</v>
      </c>
      <c r="AQ125">
        <v>241616.983086575</v>
      </c>
      <c r="AR125">
        <v>162872.370612859</v>
      </c>
      <c r="AS125">
        <v>158280.58678355999</v>
      </c>
      <c r="AT125">
        <v>130069.673306664</v>
      </c>
      <c r="AU125">
        <v>113091.419023485</v>
      </c>
      <c r="AV125">
        <v>243372.26064434601</v>
      </c>
      <c r="AW125">
        <v>117697.31076341899</v>
      </c>
      <c r="AX125">
        <v>152473.29386218599</v>
      </c>
      <c r="AY125">
        <v>108959.81788619301</v>
      </c>
      <c r="AZ125">
        <v>184921.53292974801</v>
      </c>
      <c r="BA125" s="4">
        <f t="shared" si="9"/>
        <v>186205.80719524869</v>
      </c>
      <c r="BB125" s="4">
        <v>52429</v>
      </c>
      <c r="BC125" s="5">
        <f t="shared" si="10"/>
        <v>3.5515803695521315</v>
      </c>
      <c r="BD125" s="7">
        <f>'10yr T'!B696</f>
        <v>3.85</v>
      </c>
      <c r="BE125" s="7">
        <v>5.08</v>
      </c>
      <c r="BF125" s="11">
        <f t="shared" si="11"/>
        <v>5.0799999999999998E-2</v>
      </c>
      <c r="BG125" s="12">
        <f t="shared" si="12"/>
        <v>907.84519829183853</v>
      </c>
      <c r="BH125" s="12">
        <f t="shared" si="13"/>
        <v>1233.7053608835238</v>
      </c>
      <c r="BI125" s="12">
        <f t="shared" si="14"/>
        <v>14804.464330602284</v>
      </c>
      <c r="BJ125" s="10">
        <f t="shared" si="15"/>
        <v>0.28237167084251624</v>
      </c>
      <c r="BK125" s="15">
        <f t="shared" si="16"/>
        <v>49298.866220905606</v>
      </c>
      <c r="BL125" s="16">
        <f t="shared" si="17"/>
        <v>106.34930175689728</v>
      </c>
    </row>
    <row r="126" spans="1:64" x14ac:dyDescent="0.2">
      <c r="A126" s="1">
        <v>40299</v>
      </c>
      <c r="B126">
        <v>221143.62487042299</v>
      </c>
      <c r="C126">
        <v>148239.30479467101</v>
      </c>
      <c r="D126">
        <v>310936.19117078598</v>
      </c>
      <c r="E126">
        <v>265338.40205276798</v>
      </c>
      <c r="F126">
        <v>304737.75604392699</v>
      </c>
      <c r="G126">
        <v>226481.894751749</v>
      </c>
      <c r="H126">
        <v>159811.14531958901</v>
      </c>
      <c r="I126">
        <v>261873.24260563101</v>
      </c>
      <c r="J126">
        <v>115360.946478101</v>
      </c>
      <c r="K126">
        <v>137985.19486925</v>
      </c>
      <c r="L126">
        <v>163007.07601904299</v>
      </c>
      <c r="M126">
        <v>100743.285747313</v>
      </c>
      <c r="N126">
        <v>206851.827041791</v>
      </c>
      <c r="O126">
        <v>162588.335951216</v>
      </c>
      <c r="P126">
        <v>158737.82512322199</v>
      </c>
      <c r="Q126">
        <v>309250.23405351798</v>
      </c>
      <c r="R126">
        <v>149835.34130729901</v>
      </c>
      <c r="S126">
        <v>231996.62580271901</v>
      </c>
      <c r="T126">
        <v>222491.77847996799</v>
      </c>
      <c r="U126">
        <v>101784.944903008</v>
      </c>
      <c r="V126">
        <v>419710.40536208998</v>
      </c>
      <c r="W126">
        <v>260733.57172966699</v>
      </c>
      <c r="X126">
        <v>359313.381768958</v>
      </c>
      <c r="Y126">
        <v>176856.098680839</v>
      </c>
      <c r="Z126">
        <v>138471.540211994</v>
      </c>
      <c r="AA126">
        <v>214302.25141969899</v>
      </c>
      <c r="AB126">
        <v>119521.40170072101</v>
      </c>
      <c r="AC126">
        <v>118372.713046473</v>
      </c>
      <c r="AD126">
        <v>146889.937355412</v>
      </c>
      <c r="AE126">
        <v>136936.676884669</v>
      </c>
      <c r="AF126">
        <v>111434.465224211</v>
      </c>
      <c r="AG126">
        <v>175978.81273951</v>
      </c>
      <c r="AH126">
        <v>121054.210132452</v>
      </c>
      <c r="AI126">
        <v>130675.239408243</v>
      </c>
      <c r="AJ126">
        <v>166075.705322336</v>
      </c>
      <c r="AK126">
        <v>144742.14014012899</v>
      </c>
      <c r="AL126">
        <v>211755.678115444</v>
      </c>
      <c r="AM126">
        <v>200550.53131401801</v>
      </c>
      <c r="AN126">
        <v>190655.013098917</v>
      </c>
      <c r="AO126">
        <v>125256.03219110001</v>
      </c>
      <c r="AP126">
        <v>259998.50721994101</v>
      </c>
      <c r="AQ126">
        <v>241419.64130682001</v>
      </c>
      <c r="AR126">
        <v>162266.64623935</v>
      </c>
      <c r="AS126">
        <v>158207.28062535601</v>
      </c>
      <c r="AT126">
        <v>130352.33285623101</v>
      </c>
      <c r="AU126">
        <v>112903.07364996101</v>
      </c>
      <c r="AV126">
        <v>243872.71588184999</v>
      </c>
      <c r="AW126">
        <v>117795.55845061</v>
      </c>
      <c r="AX126">
        <v>152620.44186850599</v>
      </c>
      <c r="AY126">
        <v>109120.508570632</v>
      </c>
      <c r="AZ126">
        <v>185832.995995734</v>
      </c>
      <c r="BA126" s="4">
        <f t="shared" si="9"/>
        <v>186330.79384113464</v>
      </c>
      <c r="BB126" s="4">
        <v>52429</v>
      </c>
      <c r="BC126" s="5">
        <f t="shared" si="10"/>
        <v>3.5539642915396943</v>
      </c>
      <c r="BD126" s="7">
        <f>'10yr T'!B697</f>
        <v>3.42</v>
      </c>
      <c r="BE126" s="7">
        <v>5</v>
      </c>
      <c r="BF126" s="11">
        <f t="shared" si="11"/>
        <v>0.05</v>
      </c>
      <c r="BG126" s="12">
        <f t="shared" si="12"/>
        <v>900.23759250244211</v>
      </c>
      <c r="BH126" s="12">
        <f t="shared" si="13"/>
        <v>1226.3164817244278</v>
      </c>
      <c r="BI126" s="12">
        <f t="shared" si="14"/>
        <v>14715.797780693134</v>
      </c>
      <c r="BJ126" s="10">
        <f t="shared" si="15"/>
        <v>0.28068049706637804</v>
      </c>
      <c r="BK126" s="15">
        <f t="shared" si="16"/>
        <v>49003.606609708135</v>
      </c>
      <c r="BL126" s="16">
        <f t="shared" si="17"/>
        <v>106.99008425558061</v>
      </c>
    </row>
    <row r="127" spans="1:64" x14ac:dyDescent="0.2">
      <c r="A127" s="1">
        <v>40330</v>
      </c>
      <c r="B127">
        <v>221169.44613045501</v>
      </c>
      <c r="C127">
        <v>147538.71317957499</v>
      </c>
      <c r="D127">
        <v>310870.69383417099</v>
      </c>
      <c r="E127">
        <v>265908.72659174702</v>
      </c>
      <c r="F127">
        <v>304273.94242103799</v>
      </c>
      <c r="G127">
        <v>225308.662855148</v>
      </c>
      <c r="H127">
        <v>159009.45405354901</v>
      </c>
      <c r="I127">
        <v>261527.260992928</v>
      </c>
      <c r="J127">
        <v>115436.48258261201</v>
      </c>
      <c r="K127">
        <v>138030.50963461999</v>
      </c>
      <c r="L127">
        <v>162868.81251475101</v>
      </c>
      <c r="M127">
        <v>101003.330275067</v>
      </c>
      <c r="N127">
        <v>206037.52108922601</v>
      </c>
      <c r="O127">
        <v>162642.390456861</v>
      </c>
      <c r="P127">
        <v>158603.27771845899</v>
      </c>
      <c r="Q127">
        <v>309850.93617887102</v>
      </c>
      <c r="R127">
        <v>149175.024505301</v>
      </c>
      <c r="S127">
        <v>231691.57914571601</v>
      </c>
      <c r="T127">
        <v>221848.64092678699</v>
      </c>
      <c r="U127">
        <v>101987.689982859</v>
      </c>
      <c r="V127">
        <v>421781.214683378</v>
      </c>
      <c r="W127">
        <v>260704.85335193999</v>
      </c>
      <c r="X127">
        <v>362780.91523055098</v>
      </c>
      <c r="Y127">
        <v>176846.93912277601</v>
      </c>
      <c r="Z127">
        <v>138450.95160034401</v>
      </c>
      <c r="AA127">
        <v>213976.43824541499</v>
      </c>
      <c r="AB127">
        <v>119661.686119124</v>
      </c>
      <c r="AC127">
        <v>118317.281856819</v>
      </c>
      <c r="AD127">
        <v>146753.30338317901</v>
      </c>
      <c r="AE127">
        <v>136641.335169675</v>
      </c>
      <c r="AF127">
        <v>111561.573430504</v>
      </c>
      <c r="AG127">
        <v>175008.681639063</v>
      </c>
      <c r="AH127">
        <v>121037.27207937199</v>
      </c>
      <c r="AI127">
        <v>130584.532001739</v>
      </c>
      <c r="AJ127">
        <v>166380.12490719999</v>
      </c>
      <c r="AK127">
        <v>144921.57924944599</v>
      </c>
      <c r="AL127">
        <v>211773.20914794301</v>
      </c>
      <c r="AM127">
        <v>200915.61985255699</v>
      </c>
      <c r="AN127">
        <v>190627.25882075101</v>
      </c>
      <c r="AO127">
        <v>124806.33158509601</v>
      </c>
      <c r="AP127">
        <v>260510.38489944601</v>
      </c>
      <c r="AQ127">
        <v>241209.03927290201</v>
      </c>
      <c r="AR127">
        <v>161045.77702136501</v>
      </c>
      <c r="AS127">
        <v>158414.474940674</v>
      </c>
      <c r="AT127">
        <v>130457.78754299501</v>
      </c>
      <c r="AU127">
        <v>112704.99692597101</v>
      </c>
      <c r="AV127">
        <v>244134.08439796799</v>
      </c>
      <c r="AW127">
        <v>117802.048982322</v>
      </c>
      <c r="AX127">
        <v>152749.203685849</v>
      </c>
      <c r="AY127">
        <v>109143.14680001</v>
      </c>
      <c r="AZ127">
        <v>185804.76766920899</v>
      </c>
      <c r="BA127" s="4">
        <f t="shared" si="9"/>
        <v>186319.40997422201</v>
      </c>
      <c r="BB127" s="4">
        <v>52429</v>
      </c>
      <c r="BC127" s="5">
        <f t="shared" si="10"/>
        <v>3.5537471623380577</v>
      </c>
      <c r="BD127" s="7">
        <f>'10yr T'!B698</f>
        <v>3.2</v>
      </c>
      <c r="BE127" s="7">
        <v>4.79</v>
      </c>
      <c r="BF127" s="11">
        <f t="shared" si="11"/>
        <v>4.7899999999999998E-2</v>
      </c>
      <c r="BG127" s="12">
        <f t="shared" si="12"/>
        <v>878.78474955416391</v>
      </c>
      <c r="BH127" s="12">
        <f t="shared" si="13"/>
        <v>1204.8437170090524</v>
      </c>
      <c r="BI127" s="12">
        <f t="shared" si="14"/>
        <v>14458.124604108629</v>
      </c>
      <c r="BJ127" s="10">
        <f t="shared" si="15"/>
        <v>0.27576579000378854</v>
      </c>
      <c r="BK127" s="15">
        <f t="shared" si="16"/>
        <v>48145.554931681734</v>
      </c>
      <c r="BL127" s="16">
        <f t="shared" si="17"/>
        <v>108.89686508836891</v>
      </c>
    </row>
    <row r="128" spans="1:64" x14ac:dyDescent="0.2">
      <c r="A128" s="1">
        <v>40360</v>
      </c>
      <c r="B128">
        <v>220611.79484264099</v>
      </c>
      <c r="C128">
        <v>146567.76601473999</v>
      </c>
      <c r="D128">
        <v>309723.90420865302</v>
      </c>
      <c r="E128">
        <v>266273.76358249597</v>
      </c>
      <c r="F128">
        <v>303451.24814165803</v>
      </c>
      <c r="G128">
        <v>223853.907990996</v>
      </c>
      <c r="H128">
        <v>157109.35131056499</v>
      </c>
      <c r="I128">
        <v>260006.86984119899</v>
      </c>
      <c r="J128">
        <v>115377.464135887</v>
      </c>
      <c r="K128">
        <v>137785.882217167</v>
      </c>
      <c r="L128">
        <v>162407.36186711301</v>
      </c>
      <c r="M128">
        <v>101196.325598978</v>
      </c>
      <c r="N128">
        <v>204591.67630522099</v>
      </c>
      <c r="O128">
        <v>162394.56505551099</v>
      </c>
      <c r="P128">
        <v>158189.57183939</v>
      </c>
      <c r="Q128">
        <v>309691.662924679</v>
      </c>
      <c r="R128">
        <v>148548.207322576</v>
      </c>
      <c r="S128">
        <v>231560.97417942301</v>
      </c>
      <c r="T128">
        <v>220952.66515433299</v>
      </c>
      <c r="U128">
        <v>101917.348934293</v>
      </c>
      <c r="V128">
        <v>423152.39823964197</v>
      </c>
      <c r="W128">
        <v>260220.68442152001</v>
      </c>
      <c r="X128">
        <v>364730.57221413997</v>
      </c>
      <c r="Y128">
        <v>176460.07887747901</v>
      </c>
      <c r="Z128">
        <v>138304.04187931001</v>
      </c>
      <c r="AA128">
        <v>213893.218039117</v>
      </c>
      <c r="AB128">
        <v>119587.265788205</v>
      </c>
      <c r="AC128">
        <v>118065.08198588699</v>
      </c>
      <c r="AD128">
        <v>146395.69284978299</v>
      </c>
      <c r="AE128">
        <v>135921.28358868699</v>
      </c>
      <c r="AF128">
        <v>111437.75518954999</v>
      </c>
      <c r="AG128">
        <v>173945.96382746901</v>
      </c>
      <c r="AH128">
        <v>120898.324800281</v>
      </c>
      <c r="AI128">
        <v>130203.32553574099</v>
      </c>
      <c r="AJ128">
        <v>165191.42007631401</v>
      </c>
      <c r="AK128">
        <v>145022.31317085601</v>
      </c>
      <c r="AL128">
        <v>212005.620134964</v>
      </c>
      <c r="AM128">
        <v>201016.00429516699</v>
      </c>
      <c r="AN128">
        <v>190476.37237035099</v>
      </c>
      <c r="AO128">
        <v>124221.254939455</v>
      </c>
      <c r="AP128">
        <v>260251.212522774</v>
      </c>
      <c r="AQ128">
        <v>240836.700860813</v>
      </c>
      <c r="AR128">
        <v>159386.91929929599</v>
      </c>
      <c r="AS128">
        <v>158965.718403587</v>
      </c>
      <c r="AT128">
        <v>129882.525568873</v>
      </c>
      <c r="AU128">
        <v>112406.11035259999</v>
      </c>
      <c r="AV128">
        <v>244308.534626751</v>
      </c>
      <c r="AW128">
        <v>117627.299199409</v>
      </c>
      <c r="AX128">
        <v>152723.037994832</v>
      </c>
      <c r="AY128">
        <v>109053.625799502</v>
      </c>
      <c r="AZ128">
        <v>184981.30131329899</v>
      </c>
      <c r="BA128" s="4">
        <f t="shared" si="9"/>
        <v>185956.54842417984</v>
      </c>
      <c r="BB128" s="4">
        <v>52429</v>
      </c>
      <c r="BC128" s="5">
        <f t="shared" si="10"/>
        <v>3.5468261539258776</v>
      </c>
      <c r="BD128" s="7">
        <f>'10yr T'!B699</f>
        <v>3.01</v>
      </c>
      <c r="BE128" s="7">
        <v>4.58</v>
      </c>
      <c r="BF128" s="11">
        <f t="shared" si="11"/>
        <v>4.58E-2</v>
      </c>
      <c r="BG128" s="12">
        <f t="shared" si="12"/>
        <v>855.96695052871132</v>
      </c>
      <c r="BH128" s="12">
        <f t="shared" si="13"/>
        <v>1181.3909102710261</v>
      </c>
      <c r="BI128" s="12">
        <f t="shared" si="14"/>
        <v>14176.690923252314</v>
      </c>
      <c r="BJ128" s="10">
        <f t="shared" si="15"/>
        <v>0.27039788901661893</v>
      </c>
      <c r="BK128" s="15">
        <f t="shared" si="16"/>
        <v>47208.380774430203</v>
      </c>
      <c r="BL128" s="16">
        <f t="shared" si="17"/>
        <v>111.05867038845246</v>
      </c>
    </row>
    <row r="129" spans="1:64" x14ac:dyDescent="0.2">
      <c r="A129" s="1">
        <v>40391</v>
      </c>
      <c r="B129">
        <v>219704.320869191</v>
      </c>
      <c r="C129">
        <v>145355.28175933601</v>
      </c>
      <c r="D129">
        <v>307765.018724719</v>
      </c>
      <c r="E129">
        <v>266185.51287662802</v>
      </c>
      <c r="F129">
        <v>302184.97492168902</v>
      </c>
      <c r="G129">
        <v>222162.91233416201</v>
      </c>
      <c r="H129">
        <v>155364.87099756501</v>
      </c>
      <c r="I129">
        <v>257605.07018824501</v>
      </c>
      <c r="J129">
        <v>115195.255519076</v>
      </c>
      <c r="K129">
        <v>137313.40427715701</v>
      </c>
      <c r="L129">
        <v>161433.90551525401</v>
      </c>
      <c r="M129">
        <v>101424.05844967101</v>
      </c>
      <c r="N129">
        <v>202657.78008524701</v>
      </c>
      <c r="O129">
        <v>161923.77332314401</v>
      </c>
      <c r="P129">
        <v>157599.73228202501</v>
      </c>
      <c r="Q129">
        <v>309047.17112034903</v>
      </c>
      <c r="R129">
        <v>147795.91975941201</v>
      </c>
      <c r="S129">
        <v>231346.15018950499</v>
      </c>
      <c r="T129">
        <v>219935.16200977401</v>
      </c>
      <c r="U129">
        <v>101601.48721476299</v>
      </c>
      <c r="V129">
        <v>424433.89035477297</v>
      </c>
      <c r="W129">
        <v>258866.22197419099</v>
      </c>
      <c r="X129">
        <v>365483.68321158702</v>
      </c>
      <c r="Y129">
        <v>175440.58398313299</v>
      </c>
      <c r="Z129">
        <v>138024.559201019</v>
      </c>
      <c r="AA129">
        <v>213914.28262103401</v>
      </c>
      <c r="AB129">
        <v>119237.329999961</v>
      </c>
      <c r="AC129">
        <v>117689.234702131</v>
      </c>
      <c r="AD129">
        <v>145898.56633694799</v>
      </c>
      <c r="AE129">
        <v>134886.846582272</v>
      </c>
      <c r="AF129">
        <v>111196.80431155401</v>
      </c>
      <c r="AG129">
        <v>172847.29977738799</v>
      </c>
      <c r="AH129">
        <v>120668.564929328</v>
      </c>
      <c r="AI129">
        <v>129598.694857107</v>
      </c>
      <c r="AJ129">
        <v>164140.78014696299</v>
      </c>
      <c r="AK129">
        <v>145082.816624812</v>
      </c>
      <c r="AL129">
        <v>212309.65470222701</v>
      </c>
      <c r="AM129">
        <v>200778.60789572101</v>
      </c>
      <c r="AN129">
        <v>190139.836170656</v>
      </c>
      <c r="AO129">
        <v>123578.089401492</v>
      </c>
      <c r="AP129">
        <v>259498.85422893401</v>
      </c>
      <c r="AQ129">
        <v>239908.265054185</v>
      </c>
      <c r="AR129">
        <v>157578.59835887901</v>
      </c>
      <c r="AS129">
        <v>159617.14799500999</v>
      </c>
      <c r="AT129">
        <v>129047.722357071</v>
      </c>
      <c r="AU129">
        <v>112023.83067003801</v>
      </c>
      <c r="AV129">
        <v>244486.737585361</v>
      </c>
      <c r="AW129">
        <v>117385.686926747</v>
      </c>
      <c r="AX129">
        <v>152607.937389661</v>
      </c>
      <c r="AY129">
        <v>108901.121199267</v>
      </c>
      <c r="AZ129">
        <v>183932.349316262</v>
      </c>
      <c r="BA129" s="4">
        <f t="shared" si="9"/>
        <v>185349.1443388749</v>
      </c>
      <c r="BB129" s="4">
        <v>52429</v>
      </c>
      <c r="BC129" s="5">
        <f t="shared" si="10"/>
        <v>3.535240884603462</v>
      </c>
      <c r="BD129" s="7">
        <f>'10yr T'!B700</f>
        <v>2.7</v>
      </c>
      <c r="BE129" s="7">
        <v>4.49</v>
      </c>
      <c r="BF129" s="11">
        <f t="shared" si="11"/>
        <v>4.4900000000000002E-2</v>
      </c>
      <c r="BG129" s="12">
        <f t="shared" si="12"/>
        <v>844.23231421222761</v>
      </c>
      <c r="BH129" s="12">
        <f t="shared" si="13"/>
        <v>1168.5933168052586</v>
      </c>
      <c r="BI129" s="12">
        <f t="shared" si="14"/>
        <v>14023.119801663102</v>
      </c>
      <c r="BJ129" s="10">
        <f t="shared" si="15"/>
        <v>0.26746876350231935</v>
      </c>
      <c r="BK129" s="15">
        <f t="shared" si="16"/>
        <v>46696.988939538132</v>
      </c>
      <c r="BL129" s="16">
        <f t="shared" si="17"/>
        <v>112.27490506482872</v>
      </c>
    </row>
    <row r="130" spans="1:64" x14ac:dyDescent="0.2">
      <c r="A130" s="1">
        <v>40422</v>
      </c>
      <c r="B130">
        <v>218724.051606917</v>
      </c>
      <c r="C130">
        <v>144031.684737175</v>
      </c>
      <c r="D130">
        <v>305766.33936787699</v>
      </c>
      <c r="E130">
        <v>265633.53981547803</v>
      </c>
      <c r="F130">
        <v>300465.95198731398</v>
      </c>
      <c r="G130">
        <v>220079.86147997799</v>
      </c>
      <c r="H130">
        <v>153199.75113205699</v>
      </c>
      <c r="I130">
        <v>255189.85093706701</v>
      </c>
      <c r="J130">
        <v>114812.508788475</v>
      </c>
      <c r="K130">
        <v>136753.75322543399</v>
      </c>
      <c r="L130">
        <v>160062.76934818199</v>
      </c>
      <c r="M130">
        <v>101292.910375395</v>
      </c>
      <c r="N130">
        <v>200984.31538220699</v>
      </c>
      <c r="O130">
        <v>161222.49272076599</v>
      </c>
      <c r="P130">
        <v>156923.419723495</v>
      </c>
      <c r="Q130">
        <v>307503.83462583198</v>
      </c>
      <c r="R130">
        <v>146620.32472949801</v>
      </c>
      <c r="S130">
        <v>230431.70518965999</v>
      </c>
      <c r="T130">
        <v>218871.14740274701</v>
      </c>
      <c r="U130">
        <v>100985.386617025</v>
      </c>
      <c r="V130">
        <v>424981.85332839401</v>
      </c>
      <c r="W130">
        <v>256982.560496691</v>
      </c>
      <c r="X130">
        <v>364619.11129311402</v>
      </c>
      <c r="Y130">
        <v>173953.61143309201</v>
      </c>
      <c r="Z130">
        <v>137645.12854267799</v>
      </c>
      <c r="AA130">
        <v>214108.93941902099</v>
      </c>
      <c r="AB130">
        <v>118646.159279346</v>
      </c>
      <c r="AC130">
        <v>117189.67479588201</v>
      </c>
      <c r="AD130">
        <v>145263.776793603</v>
      </c>
      <c r="AE130">
        <v>133507.72082653499</v>
      </c>
      <c r="AF130">
        <v>110883.931808608</v>
      </c>
      <c r="AG130">
        <v>171802.20616503499</v>
      </c>
      <c r="AH130">
        <v>120371.52419332101</v>
      </c>
      <c r="AI130">
        <v>128852.221357578</v>
      </c>
      <c r="AJ130">
        <v>162480.79251822701</v>
      </c>
      <c r="AK130">
        <v>145039.79520549899</v>
      </c>
      <c r="AL130">
        <v>212470.389841456</v>
      </c>
      <c r="AM130">
        <v>200404.43249853401</v>
      </c>
      <c r="AN130">
        <v>189831.798660965</v>
      </c>
      <c r="AO130">
        <v>122989.316633628</v>
      </c>
      <c r="AP130">
        <v>258252.44011228601</v>
      </c>
      <c r="AQ130">
        <v>238716.04844925299</v>
      </c>
      <c r="AR130">
        <v>155688.143361258</v>
      </c>
      <c r="AS130">
        <v>160408.854329419</v>
      </c>
      <c r="AT130">
        <v>128127.127405222</v>
      </c>
      <c r="AU130">
        <v>111545.601163028</v>
      </c>
      <c r="AV130">
        <v>244503.185885257</v>
      </c>
      <c r="AW130">
        <v>116977.827542135</v>
      </c>
      <c r="AX130">
        <v>152488.94076391601</v>
      </c>
      <c r="AY130">
        <v>108756.1379895</v>
      </c>
      <c r="AZ130">
        <v>183128.737805752</v>
      </c>
      <c r="BA130" s="4">
        <f t="shared" si="9"/>
        <v>184513.20762923162</v>
      </c>
      <c r="BB130" s="4">
        <v>52429</v>
      </c>
      <c r="BC130" s="5">
        <f t="shared" si="10"/>
        <v>3.5192967180230714</v>
      </c>
      <c r="BD130" s="7">
        <f>'10yr T'!B701</f>
        <v>2.65</v>
      </c>
      <c r="BE130" s="7">
        <v>4.32</v>
      </c>
      <c r="BF130" s="11">
        <f t="shared" si="11"/>
        <v>4.3200000000000002E-2</v>
      </c>
      <c r="BG130" s="12">
        <f t="shared" si="12"/>
        <v>823.74422421126496</v>
      </c>
      <c r="BH130" s="12">
        <f t="shared" si="13"/>
        <v>1146.6423375624204</v>
      </c>
      <c r="BI130" s="12">
        <f t="shared" si="14"/>
        <v>13759.708050749045</v>
      </c>
      <c r="BJ130" s="10">
        <f t="shared" si="15"/>
        <v>0.26244460223824684</v>
      </c>
      <c r="BK130" s="15">
        <f t="shared" si="16"/>
        <v>45819.82780899432</v>
      </c>
      <c r="BL130" s="16">
        <f t="shared" si="17"/>
        <v>114.42426239259747</v>
      </c>
    </row>
    <row r="131" spans="1:64" x14ac:dyDescent="0.2">
      <c r="A131" s="1">
        <v>40452</v>
      </c>
      <c r="B131">
        <v>217836.64234285601</v>
      </c>
      <c r="C131">
        <v>142647.46483558201</v>
      </c>
      <c r="D131">
        <v>303622.02507102903</v>
      </c>
      <c r="E131">
        <v>264635.98986161099</v>
      </c>
      <c r="F131">
        <v>298444.02584447002</v>
      </c>
      <c r="G131">
        <v>218005.657140492</v>
      </c>
      <c r="H131">
        <v>151462.66825434801</v>
      </c>
      <c r="I131">
        <v>252653.54158302801</v>
      </c>
      <c r="J131">
        <v>114350.67192923601</v>
      </c>
      <c r="K131">
        <v>136190.64053826901</v>
      </c>
      <c r="L131">
        <v>158618.70263327501</v>
      </c>
      <c r="M131">
        <v>100966.51729807501</v>
      </c>
      <c r="N131">
        <v>199459.87366966601</v>
      </c>
      <c r="O131">
        <v>160394.434505535</v>
      </c>
      <c r="P131">
        <v>156253.61326429399</v>
      </c>
      <c r="Q131">
        <v>305765.24960040802</v>
      </c>
      <c r="R131">
        <v>145493.45975486201</v>
      </c>
      <c r="S131">
        <v>229079.415506841</v>
      </c>
      <c r="T131">
        <v>217875.86094109999</v>
      </c>
      <c r="U131">
        <v>100271.309193373</v>
      </c>
      <c r="V131">
        <v>425367.38703413098</v>
      </c>
      <c r="W131">
        <v>255000.72140258699</v>
      </c>
      <c r="X131">
        <v>363425.65731964202</v>
      </c>
      <c r="Y131">
        <v>172259.90085093901</v>
      </c>
      <c r="Z131">
        <v>137176.21987973101</v>
      </c>
      <c r="AA131">
        <v>213881.360220776</v>
      </c>
      <c r="AB131">
        <v>118118.231265945</v>
      </c>
      <c r="AC131">
        <v>116629.32021823501</v>
      </c>
      <c r="AD131">
        <v>144568.56234995701</v>
      </c>
      <c r="AE131">
        <v>132182.435470667</v>
      </c>
      <c r="AF131">
        <v>110479.28651851699</v>
      </c>
      <c r="AG131">
        <v>170313.252627546</v>
      </c>
      <c r="AH131">
        <v>120003.26415243901</v>
      </c>
      <c r="AI131">
        <v>128007.273210641</v>
      </c>
      <c r="AJ131">
        <v>161133.51468243799</v>
      </c>
      <c r="AK131">
        <v>145000.384171691</v>
      </c>
      <c r="AL131">
        <v>212626.52884160599</v>
      </c>
      <c r="AM131">
        <v>200145.49265384101</v>
      </c>
      <c r="AN131">
        <v>189453.80327510001</v>
      </c>
      <c r="AO131">
        <v>122513.80074538699</v>
      </c>
      <c r="AP131">
        <v>256364.450992008</v>
      </c>
      <c r="AQ131">
        <v>237033.109653961</v>
      </c>
      <c r="AR131">
        <v>153807.59778628999</v>
      </c>
      <c r="AS131">
        <v>160958.78453290401</v>
      </c>
      <c r="AT131">
        <v>127310.407249991</v>
      </c>
      <c r="AU131">
        <v>111039.656629048</v>
      </c>
      <c r="AV131">
        <v>244268.625119292</v>
      </c>
      <c r="AW131">
        <v>116549.218796512</v>
      </c>
      <c r="AX131">
        <v>152389.94002884399</v>
      </c>
      <c r="AY131">
        <v>108603.095725994</v>
      </c>
      <c r="AZ131">
        <v>182321.70795841099</v>
      </c>
      <c r="BA131" s="4">
        <f t="shared" ref="BA131:BA194" si="18">AVERAGE(B131:AZ131)</f>
        <v>183587.46578692985</v>
      </c>
      <c r="BB131" s="4">
        <v>52429</v>
      </c>
      <c r="BC131" s="5">
        <f t="shared" ref="BC131:BC194" si="19">BA131/BB131</f>
        <v>3.5016396610068825</v>
      </c>
      <c r="BD131" s="7">
        <f>'10yr T'!B702</f>
        <v>2.54</v>
      </c>
      <c r="BE131" s="7">
        <v>4.2699999999999996</v>
      </c>
      <c r="BF131" s="11">
        <f t="shared" ref="BF131:BF194" si="20">BE131/100</f>
        <v>4.2699999999999995E-2</v>
      </c>
      <c r="BG131" s="12">
        <f t="shared" ref="BG131:BG194" si="21">BA131*0.9*(BF131/12)/(1-(1/(1+BF131/12)^360))</f>
        <v>814.76173844886694</v>
      </c>
      <c r="BH131" s="12">
        <f t="shared" ref="BH131:BH194" si="22">BG131+(BA131*0.00175)</f>
        <v>1136.0398035759943</v>
      </c>
      <c r="BI131" s="12">
        <f t="shared" ref="BI131:BI194" si="23">BH131*12</f>
        <v>13632.47764291193</v>
      </c>
      <c r="BJ131" s="10">
        <f t="shared" ref="BJ131:BJ194" si="24">BI131/BB131</f>
        <v>0.26001788405103915</v>
      </c>
      <c r="BK131" s="15">
        <f t="shared" ref="BK131:BK194" si="25">BH131*3.33*12</f>
        <v>45396.150550896731</v>
      </c>
      <c r="BL131" s="16">
        <f t="shared" ref="BL131:BL194" si="26">BB131/BK131*100</f>
        <v>115.49217139285469</v>
      </c>
    </row>
    <row r="132" spans="1:64" x14ac:dyDescent="0.2">
      <c r="A132" s="1">
        <v>40483</v>
      </c>
      <c r="B132">
        <v>216947.13273268499</v>
      </c>
      <c r="C132">
        <v>141245.68874603201</v>
      </c>
      <c r="D132">
        <v>301722.63462472497</v>
      </c>
      <c r="E132">
        <v>263592.18144747999</v>
      </c>
      <c r="F132">
        <v>296462.35471793299</v>
      </c>
      <c r="G132">
        <v>216141.71513177501</v>
      </c>
      <c r="H132">
        <v>149556.05000640801</v>
      </c>
      <c r="I132">
        <v>250251.795743772</v>
      </c>
      <c r="J132">
        <v>113823.961147984</v>
      </c>
      <c r="K132">
        <v>135606.470661987</v>
      </c>
      <c r="L132">
        <v>157232.640893009</v>
      </c>
      <c r="M132">
        <v>100494.542968946</v>
      </c>
      <c r="N132">
        <v>197824.64824773499</v>
      </c>
      <c r="O132">
        <v>159483.952923487</v>
      </c>
      <c r="P132">
        <v>155567.87329209101</v>
      </c>
      <c r="Q132">
        <v>304120.359567579</v>
      </c>
      <c r="R132">
        <v>144797.589497446</v>
      </c>
      <c r="S132">
        <v>227648.613990418</v>
      </c>
      <c r="T132">
        <v>216958.09921607</v>
      </c>
      <c r="U132">
        <v>99417.028553090597</v>
      </c>
      <c r="V132">
        <v>426705.80396561697</v>
      </c>
      <c r="W132">
        <v>252998.58122049001</v>
      </c>
      <c r="X132">
        <v>361307.73792265297</v>
      </c>
      <c r="Y132">
        <v>170693.707285243</v>
      </c>
      <c r="Z132">
        <v>136683.36398032799</v>
      </c>
      <c r="AA132">
        <v>213149.32505283499</v>
      </c>
      <c r="AB132">
        <v>117613.56011314099</v>
      </c>
      <c r="AC132">
        <v>115970.33174036301</v>
      </c>
      <c r="AD132">
        <v>143880.30107279299</v>
      </c>
      <c r="AE132">
        <v>130821.228086057</v>
      </c>
      <c r="AF132">
        <v>109912.92613114401</v>
      </c>
      <c r="AG132">
        <v>168661.82983705201</v>
      </c>
      <c r="AH132">
        <v>119634.956036225</v>
      </c>
      <c r="AI132">
        <v>127130.250897768</v>
      </c>
      <c r="AJ132">
        <v>159294.61488365501</v>
      </c>
      <c r="AK132">
        <v>144950.98221302</v>
      </c>
      <c r="AL132">
        <v>212782.98801229001</v>
      </c>
      <c r="AM132">
        <v>199791.94573557301</v>
      </c>
      <c r="AN132">
        <v>188835.28032535201</v>
      </c>
      <c r="AO132">
        <v>121961.294631247</v>
      </c>
      <c r="AP132">
        <v>254010.790252198</v>
      </c>
      <c r="AQ132">
        <v>235271.37903171999</v>
      </c>
      <c r="AR132">
        <v>151817.99560019499</v>
      </c>
      <c r="AS132">
        <v>161319.493623405</v>
      </c>
      <c r="AT132">
        <v>126554.86366304</v>
      </c>
      <c r="AU132">
        <v>110624.650814865</v>
      </c>
      <c r="AV132">
        <v>243685.15640815499</v>
      </c>
      <c r="AW132">
        <v>116011.065659849</v>
      </c>
      <c r="AX132">
        <v>152201.093595471</v>
      </c>
      <c r="AY132">
        <v>108310.533364905</v>
      </c>
      <c r="AZ132">
        <v>181438.86337531201</v>
      </c>
      <c r="BA132" s="4">
        <f t="shared" si="18"/>
        <v>182606.31820867868</v>
      </c>
      <c r="BB132" s="4">
        <v>52429</v>
      </c>
      <c r="BC132" s="5">
        <f t="shared" si="19"/>
        <v>3.4829258274748458</v>
      </c>
      <c r="BD132" s="7">
        <f>'10yr T'!B703</f>
        <v>2.76</v>
      </c>
      <c r="BE132" s="7">
        <v>4.24</v>
      </c>
      <c r="BF132" s="11">
        <f t="shared" si="20"/>
        <v>4.24E-2</v>
      </c>
      <c r="BG132" s="12">
        <f t="shared" si="21"/>
        <v>807.52015549913392</v>
      </c>
      <c r="BH132" s="12">
        <f t="shared" si="22"/>
        <v>1127.0812123643216</v>
      </c>
      <c r="BI132" s="12">
        <f t="shared" si="23"/>
        <v>13524.974548371858</v>
      </c>
      <c r="BJ132" s="10">
        <f t="shared" si="24"/>
        <v>0.2579674330689477</v>
      </c>
      <c r="BK132" s="15">
        <f t="shared" si="25"/>
        <v>45038.165246078293</v>
      </c>
      <c r="BL132" s="16">
        <f t="shared" si="26"/>
        <v>116.41015950259046</v>
      </c>
    </row>
    <row r="133" spans="1:64" x14ac:dyDescent="0.2">
      <c r="A133" s="1">
        <v>40513</v>
      </c>
      <c r="B133">
        <v>216237.15692520601</v>
      </c>
      <c r="C133">
        <v>139909.51420767</v>
      </c>
      <c r="D133">
        <v>300369.77248858899</v>
      </c>
      <c r="E133">
        <v>262534.51250361901</v>
      </c>
      <c r="F133">
        <v>294638.63392990601</v>
      </c>
      <c r="G133">
        <v>214391.96763819599</v>
      </c>
      <c r="H133">
        <v>147792.06185729001</v>
      </c>
      <c r="I133">
        <v>247933.29474814699</v>
      </c>
      <c r="J133">
        <v>113376.811583109</v>
      </c>
      <c r="K133">
        <v>135099.05261273499</v>
      </c>
      <c r="L133">
        <v>156057.10070323499</v>
      </c>
      <c r="M133">
        <v>100212.40064933601</v>
      </c>
      <c r="N133">
        <v>195866.83322545601</v>
      </c>
      <c r="O133">
        <v>158624.68981762699</v>
      </c>
      <c r="P133">
        <v>154903.50749674899</v>
      </c>
      <c r="Q133">
        <v>303238.87422791898</v>
      </c>
      <c r="R133">
        <v>144107.404407239</v>
      </c>
      <c r="S133">
        <v>226689.66252478701</v>
      </c>
      <c r="T133">
        <v>216078.70164365901</v>
      </c>
      <c r="U133">
        <v>98602.028715169494</v>
      </c>
      <c r="V133">
        <v>427517.309535218</v>
      </c>
      <c r="W133">
        <v>250992.35493780699</v>
      </c>
      <c r="X133">
        <v>360571.77119451499</v>
      </c>
      <c r="Y133">
        <v>168947.436428382</v>
      </c>
      <c r="Z133">
        <v>136145.870007633</v>
      </c>
      <c r="AA133">
        <v>212191.731574526</v>
      </c>
      <c r="AB133">
        <v>117168.462339759</v>
      </c>
      <c r="AC133">
        <v>115252.57384627299</v>
      </c>
      <c r="AD133">
        <v>143105.341099618</v>
      </c>
      <c r="AE133">
        <v>129572.310763229</v>
      </c>
      <c r="AF133">
        <v>109424.433020128</v>
      </c>
      <c r="AG133">
        <v>167151.05151799999</v>
      </c>
      <c r="AH133">
        <v>119260.66413082001</v>
      </c>
      <c r="AI133">
        <v>126284.475708919</v>
      </c>
      <c r="AJ133">
        <v>157497.47661894601</v>
      </c>
      <c r="AK133">
        <v>144923.559491836</v>
      </c>
      <c r="AL133">
        <v>213030.80080148601</v>
      </c>
      <c r="AM133">
        <v>199477.649857018</v>
      </c>
      <c r="AN133">
        <v>187997.84401599801</v>
      </c>
      <c r="AO133">
        <v>121310.747455362</v>
      </c>
      <c r="AP133">
        <v>251689.658703049</v>
      </c>
      <c r="AQ133">
        <v>233645.932203651</v>
      </c>
      <c r="AR133">
        <v>149996.97510275201</v>
      </c>
      <c r="AS133">
        <v>161476.11728509201</v>
      </c>
      <c r="AT133">
        <v>126029.31276017299</v>
      </c>
      <c r="AU133">
        <v>110433.727305675</v>
      </c>
      <c r="AV133">
        <v>243300.53601788601</v>
      </c>
      <c r="AW133">
        <v>115498.046162431</v>
      </c>
      <c r="AX133">
        <v>151733.86856118101</v>
      </c>
      <c r="AY133">
        <v>107926.25975861899</v>
      </c>
      <c r="AZ133">
        <v>180397.37896788801</v>
      </c>
      <c r="BA133" s="4">
        <f t="shared" si="18"/>
        <v>181698.34625646102</v>
      </c>
      <c r="BB133" s="4">
        <v>52429</v>
      </c>
      <c r="BC133" s="5">
        <f t="shared" si="19"/>
        <v>3.4656077029213037</v>
      </c>
      <c r="BD133" s="7">
        <f>'10yr T'!B704</f>
        <v>3.29</v>
      </c>
      <c r="BE133" s="7">
        <v>4.46</v>
      </c>
      <c r="BF133" s="11">
        <f t="shared" si="20"/>
        <v>4.4600000000000001E-2</v>
      </c>
      <c r="BG133" s="12">
        <f t="shared" si="21"/>
        <v>824.69288648092868</v>
      </c>
      <c r="BH133" s="12">
        <f t="shared" si="22"/>
        <v>1142.6649924297355</v>
      </c>
      <c r="BI133" s="12">
        <f t="shared" si="23"/>
        <v>13711.979909156827</v>
      </c>
      <c r="BJ133" s="10">
        <f t="shared" si="24"/>
        <v>0.26153426365478699</v>
      </c>
      <c r="BK133" s="15">
        <f t="shared" si="25"/>
        <v>45660.893097492233</v>
      </c>
      <c r="BL133" s="16">
        <f t="shared" si="26"/>
        <v>114.82254604187642</v>
      </c>
    </row>
    <row r="134" spans="1:64" x14ac:dyDescent="0.2">
      <c r="A134" s="1">
        <v>40544</v>
      </c>
      <c r="B134">
        <v>215621.38265601499</v>
      </c>
      <c r="C134">
        <v>138574.28403410799</v>
      </c>
      <c r="D134">
        <v>299316.33110059903</v>
      </c>
      <c r="E134">
        <v>261788.40377348801</v>
      </c>
      <c r="F134">
        <v>293144.80786847498</v>
      </c>
      <c r="G134">
        <v>212763.71563105501</v>
      </c>
      <c r="H134">
        <v>145901.59049878301</v>
      </c>
      <c r="I134">
        <v>245964.97159514899</v>
      </c>
      <c r="J134">
        <v>112940.83430185</v>
      </c>
      <c r="K134">
        <v>134658.12591081299</v>
      </c>
      <c r="L134">
        <v>155021.03914123101</v>
      </c>
      <c r="M134">
        <v>100004.331626385</v>
      </c>
      <c r="N134">
        <v>194034.72260964001</v>
      </c>
      <c r="O134">
        <v>157877.70048560799</v>
      </c>
      <c r="P134">
        <v>154215.608329679</v>
      </c>
      <c r="Q134">
        <v>302509.21988859499</v>
      </c>
      <c r="R134">
        <v>142883.83456133201</v>
      </c>
      <c r="S134">
        <v>225891.11853399</v>
      </c>
      <c r="T134">
        <v>215335.41308422401</v>
      </c>
      <c r="U134">
        <v>97761.884635406997</v>
      </c>
      <c r="V134">
        <v>428318.41839473002</v>
      </c>
      <c r="W134">
        <v>249139.17257990199</v>
      </c>
      <c r="X134">
        <v>359555.99341472599</v>
      </c>
      <c r="Y134">
        <v>167290.623169461</v>
      </c>
      <c r="Z134">
        <v>135536.830020658</v>
      </c>
      <c r="AA134">
        <v>211362.632195963</v>
      </c>
      <c r="AB134">
        <v>116730.90466340299</v>
      </c>
      <c r="AC134">
        <v>114578.963950174</v>
      </c>
      <c r="AD134">
        <v>142243.01327540001</v>
      </c>
      <c r="AE134">
        <v>128331.605115638</v>
      </c>
      <c r="AF134">
        <v>109069.84645095</v>
      </c>
      <c r="AG134">
        <v>166594.41572675901</v>
      </c>
      <c r="AH134">
        <v>118969.798534813</v>
      </c>
      <c r="AI134">
        <v>125524.515336749</v>
      </c>
      <c r="AJ134">
        <v>155880.854822925</v>
      </c>
      <c r="AK134">
        <v>144869.84281279999</v>
      </c>
      <c r="AL134">
        <v>212984.22141518499</v>
      </c>
      <c r="AM134">
        <v>199270.54096215501</v>
      </c>
      <c r="AN134">
        <v>186966.216915628</v>
      </c>
      <c r="AO134">
        <v>120616.009985597</v>
      </c>
      <c r="AP134">
        <v>250340.763518527</v>
      </c>
      <c r="AQ134">
        <v>232229.16195553599</v>
      </c>
      <c r="AR134">
        <v>148331.83018754699</v>
      </c>
      <c r="AS134">
        <v>161513.41338657899</v>
      </c>
      <c r="AT134">
        <v>125775.471860556</v>
      </c>
      <c r="AU134">
        <v>110391.612236443</v>
      </c>
      <c r="AV134">
        <v>242948.03636718699</v>
      </c>
      <c r="AW134">
        <v>115047.57621302801</v>
      </c>
      <c r="AX134">
        <v>150919.04179586199</v>
      </c>
      <c r="AY134">
        <v>107412.23654794801</v>
      </c>
      <c r="AZ134">
        <v>180082.59276858199</v>
      </c>
      <c r="BA134" s="4">
        <f t="shared" si="18"/>
        <v>180883.04856564393</v>
      </c>
      <c r="BB134" s="4">
        <v>53828</v>
      </c>
      <c r="BC134" s="5">
        <f t="shared" si="19"/>
        <v>3.3603895475522765</v>
      </c>
      <c r="BD134" s="7">
        <f>'10yr T'!B705</f>
        <v>3.39</v>
      </c>
      <c r="BE134" s="7">
        <v>4.7699999999999996</v>
      </c>
      <c r="BF134" s="11">
        <f t="shared" si="20"/>
        <v>4.7699999999999992E-2</v>
      </c>
      <c r="BG134" s="12">
        <f t="shared" si="21"/>
        <v>851.17805880209573</v>
      </c>
      <c r="BH134" s="12">
        <f t="shared" si="22"/>
        <v>1167.7233937919727</v>
      </c>
      <c r="BI134" s="12">
        <f t="shared" si="23"/>
        <v>14012.680725503673</v>
      </c>
      <c r="BJ134" s="10">
        <f t="shared" si="24"/>
        <v>0.26032326531737521</v>
      </c>
      <c r="BK134" s="15">
        <f t="shared" si="25"/>
        <v>46662.226815927235</v>
      </c>
      <c r="BL134" s="16">
        <f t="shared" si="26"/>
        <v>115.35668928176155</v>
      </c>
    </row>
    <row r="135" spans="1:64" x14ac:dyDescent="0.2">
      <c r="A135" s="1">
        <v>40575</v>
      </c>
      <c r="B135">
        <v>215005.78360671201</v>
      </c>
      <c r="C135">
        <v>137308.15696401501</v>
      </c>
      <c r="D135">
        <v>298307.08109698998</v>
      </c>
      <c r="E135">
        <v>261216.02158031901</v>
      </c>
      <c r="F135">
        <v>291734.89112488902</v>
      </c>
      <c r="G135">
        <v>211057.04818250399</v>
      </c>
      <c r="H135">
        <v>144117.398951418</v>
      </c>
      <c r="I135">
        <v>244411.79620935299</v>
      </c>
      <c r="J135">
        <v>112539.110240796</v>
      </c>
      <c r="K135">
        <v>134194.216625145</v>
      </c>
      <c r="L135">
        <v>154012.40203286801</v>
      </c>
      <c r="M135">
        <v>99834.831162042799</v>
      </c>
      <c r="N135">
        <v>192356.88445361299</v>
      </c>
      <c r="O135">
        <v>157272.417391797</v>
      </c>
      <c r="P135">
        <v>153566.81952028099</v>
      </c>
      <c r="Q135">
        <v>301462.30987431097</v>
      </c>
      <c r="R135">
        <v>141152.87933841199</v>
      </c>
      <c r="S135">
        <v>225371.69527069799</v>
      </c>
      <c r="T135">
        <v>214656.014584811</v>
      </c>
      <c r="U135">
        <v>97054.499594974695</v>
      </c>
      <c r="V135">
        <v>428191.76484838699</v>
      </c>
      <c r="W135">
        <v>247996.148694501</v>
      </c>
      <c r="X135">
        <v>359206.25400781201</v>
      </c>
      <c r="Y135">
        <v>165563.07267930801</v>
      </c>
      <c r="Z135">
        <v>134979.96909472701</v>
      </c>
      <c r="AA135">
        <v>211119.90038774101</v>
      </c>
      <c r="AB135">
        <v>116386.375896214</v>
      </c>
      <c r="AC135">
        <v>113950.98086675</v>
      </c>
      <c r="AD135">
        <v>141243.01665950901</v>
      </c>
      <c r="AE135">
        <v>127294.703174902</v>
      </c>
      <c r="AF135">
        <v>108856.876978228</v>
      </c>
      <c r="AG135">
        <v>166409.55971338999</v>
      </c>
      <c r="AH135">
        <v>118677.95213365099</v>
      </c>
      <c r="AI135">
        <v>124854.603261301</v>
      </c>
      <c r="AJ135">
        <v>154611.11704972599</v>
      </c>
      <c r="AK135">
        <v>144692.65292697499</v>
      </c>
      <c r="AL135">
        <v>212905.76685294599</v>
      </c>
      <c r="AM135">
        <v>199233.246447957</v>
      </c>
      <c r="AN135">
        <v>185789.26068838601</v>
      </c>
      <c r="AO135">
        <v>120012.976841057</v>
      </c>
      <c r="AP135">
        <v>249684.90128676401</v>
      </c>
      <c r="AQ135">
        <v>231027.06136456001</v>
      </c>
      <c r="AR135">
        <v>146778.815255758</v>
      </c>
      <c r="AS135">
        <v>161526.029551835</v>
      </c>
      <c r="AT135">
        <v>125703.18559722</v>
      </c>
      <c r="AU135">
        <v>110343.358518287</v>
      </c>
      <c r="AV135">
        <v>242534.776706323</v>
      </c>
      <c r="AW135">
        <v>114715.497396394</v>
      </c>
      <c r="AX135">
        <v>150025.409344207</v>
      </c>
      <c r="AY135">
        <v>106901.279565859</v>
      </c>
      <c r="AZ135">
        <v>180307.71759545</v>
      </c>
      <c r="BA135" s="4">
        <f t="shared" si="18"/>
        <v>180159.93116062897</v>
      </c>
      <c r="BB135" s="4">
        <v>53828</v>
      </c>
      <c r="BC135" s="5">
        <f t="shared" si="19"/>
        <v>3.3469556951889161</v>
      </c>
      <c r="BD135" s="7">
        <f>'10yr T'!B706</f>
        <v>3.58</v>
      </c>
      <c r="BE135" s="7">
        <v>4.8099999999999996</v>
      </c>
      <c r="BF135" s="11">
        <f t="shared" si="20"/>
        <v>4.8099999999999997E-2</v>
      </c>
      <c r="BG135" s="12">
        <f t="shared" si="21"/>
        <v>851.69342070906168</v>
      </c>
      <c r="BH135" s="12">
        <f t="shared" si="22"/>
        <v>1166.9733002401624</v>
      </c>
      <c r="BI135" s="12">
        <f t="shared" si="23"/>
        <v>14003.679602881948</v>
      </c>
      <c r="BJ135" s="10">
        <f t="shared" si="24"/>
        <v>0.26015604523448665</v>
      </c>
      <c r="BK135" s="15">
        <f t="shared" si="25"/>
        <v>46632.253077596892</v>
      </c>
      <c r="BL135" s="16">
        <f t="shared" si="26"/>
        <v>115.43083691544834</v>
      </c>
    </row>
    <row r="136" spans="1:64" x14ac:dyDescent="0.2">
      <c r="A136" s="1">
        <v>40603</v>
      </c>
      <c r="B136">
        <v>214292.24978377999</v>
      </c>
      <c r="C136">
        <v>136015.03582461501</v>
      </c>
      <c r="D136">
        <v>296820.31575167802</v>
      </c>
      <c r="E136">
        <v>260863.829838682</v>
      </c>
      <c r="F136">
        <v>290284.97402887099</v>
      </c>
      <c r="G136">
        <v>209173.058695327</v>
      </c>
      <c r="H136">
        <v>142688.195592606</v>
      </c>
      <c r="I136">
        <v>242662.471211089</v>
      </c>
      <c r="J136">
        <v>112194.214093602</v>
      </c>
      <c r="K136">
        <v>133738.336652609</v>
      </c>
      <c r="L136">
        <v>153096.392403907</v>
      </c>
      <c r="M136">
        <v>99590.249272780697</v>
      </c>
      <c r="N136">
        <v>191187.95700921299</v>
      </c>
      <c r="O136">
        <v>156810.98417805601</v>
      </c>
      <c r="P136">
        <v>152900.22338275399</v>
      </c>
      <c r="Q136">
        <v>299962.00358815002</v>
      </c>
      <c r="R136">
        <v>139214.30248086399</v>
      </c>
      <c r="S136">
        <v>224536.65971344101</v>
      </c>
      <c r="T136">
        <v>214009.26818074399</v>
      </c>
      <c r="U136">
        <v>96427.332086854905</v>
      </c>
      <c r="V136">
        <v>428149.51351425803</v>
      </c>
      <c r="W136">
        <v>247452.80839154901</v>
      </c>
      <c r="X136">
        <v>358513.17321646301</v>
      </c>
      <c r="Y136">
        <v>164295.38067478401</v>
      </c>
      <c r="Z136">
        <v>134453.68560875501</v>
      </c>
      <c r="AA136">
        <v>210766.1928096</v>
      </c>
      <c r="AB136">
        <v>116025.390124887</v>
      </c>
      <c r="AC136">
        <v>113455.08813135599</v>
      </c>
      <c r="AD136">
        <v>140420.42737907899</v>
      </c>
      <c r="AE136">
        <v>126246.476723227</v>
      </c>
      <c r="AF136">
        <v>108615.134084105</v>
      </c>
      <c r="AG136">
        <v>166412.534502186</v>
      </c>
      <c r="AH136">
        <v>118380.49920413901</v>
      </c>
      <c r="AI136">
        <v>124130.744360696</v>
      </c>
      <c r="AJ136">
        <v>153690.39425177599</v>
      </c>
      <c r="AK136">
        <v>144524.963636484</v>
      </c>
      <c r="AL136">
        <v>212739.836033414</v>
      </c>
      <c r="AM136">
        <v>199262.07182399201</v>
      </c>
      <c r="AN136">
        <v>184742.117218409</v>
      </c>
      <c r="AO136">
        <v>119587.432236411</v>
      </c>
      <c r="AP136">
        <v>248825.57994122701</v>
      </c>
      <c r="AQ136">
        <v>229673.37051798799</v>
      </c>
      <c r="AR136">
        <v>145616.04916707799</v>
      </c>
      <c r="AS136">
        <v>161682.52332564699</v>
      </c>
      <c r="AT136">
        <v>125628.78460255099</v>
      </c>
      <c r="AU136">
        <v>110234.600696794</v>
      </c>
      <c r="AV136">
        <v>241830.05252501901</v>
      </c>
      <c r="AW136">
        <v>114502.84001718</v>
      </c>
      <c r="AX136">
        <v>149211.542246595</v>
      </c>
      <c r="AY136">
        <v>106433.74485059</v>
      </c>
      <c r="AZ136">
        <v>180829.390949747</v>
      </c>
      <c r="BA136" s="4">
        <f t="shared" si="18"/>
        <v>179466.6744418747</v>
      </c>
      <c r="BB136" s="4">
        <v>53828</v>
      </c>
      <c r="BC136" s="5">
        <f t="shared" si="19"/>
        <v>3.3340765854550551</v>
      </c>
      <c r="BD136" s="7">
        <f>'10yr T'!B707</f>
        <v>3.41</v>
      </c>
      <c r="BE136" s="7">
        <v>4.87</v>
      </c>
      <c r="BF136" s="11">
        <f t="shared" si="20"/>
        <v>4.87E-2</v>
      </c>
      <c r="BG136" s="12">
        <f t="shared" si="21"/>
        <v>854.28703187025349</v>
      </c>
      <c r="BH136" s="12">
        <f t="shared" si="22"/>
        <v>1168.3537121435343</v>
      </c>
      <c r="BI136" s="12">
        <f t="shared" si="23"/>
        <v>14020.244545722411</v>
      </c>
      <c r="BJ136" s="10">
        <f t="shared" si="24"/>
        <v>0.2604637836390431</v>
      </c>
      <c r="BK136" s="15">
        <f t="shared" si="25"/>
        <v>46687.414337255628</v>
      </c>
      <c r="BL136" s="16">
        <f t="shared" si="26"/>
        <v>115.29445518478055</v>
      </c>
    </row>
    <row r="137" spans="1:64" x14ac:dyDescent="0.2">
      <c r="A137" s="1">
        <v>40634</v>
      </c>
      <c r="B137">
        <v>213615.385926738</v>
      </c>
      <c r="C137">
        <v>134763.94038825599</v>
      </c>
      <c r="D137">
        <v>295237.80359338498</v>
      </c>
      <c r="E137">
        <v>260390.47431733101</v>
      </c>
      <c r="F137">
        <v>288594.100375304</v>
      </c>
      <c r="G137">
        <v>207223.02749320699</v>
      </c>
      <c r="H137">
        <v>141081.15858307699</v>
      </c>
      <c r="I137">
        <v>240694.673631846</v>
      </c>
      <c r="J137">
        <v>111912.881612008</v>
      </c>
      <c r="K137">
        <v>133297.20572474599</v>
      </c>
      <c r="L137">
        <v>152134.19814700799</v>
      </c>
      <c r="M137">
        <v>99388.779455019001</v>
      </c>
      <c r="N137">
        <v>190091.39135422499</v>
      </c>
      <c r="O137">
        <v>156317.80289304999</v>
      </c>
      <c r="P137">
        <v>152183.10379716099</v>
      </c>
      <c r="Q137">
        <v>298631.42410051997</v>
      </c>
      <c r="R137">
        <v>137252.564022965</v>
      </c>
      <c r="S137">
        <v>223430.33605362699</v>
      </c>
      <c r="T137">
        <v>213329.797732184</v>
      </c>
      <c r="U137">
        <v>95844.283815345203</v>
      </c>
      <c r="V137">
        <v>426608.32821698999</v>
      </c>
      <c r="W137">
        <v>246889.199989541</v>
      </c>
      <c r="X137">
        <v>358393.04500844999</v>
      </c>
      <c r="Y137">
        <v>162991.912290532</v>
      </c>
      <c r="Z137">
        <v>134065.01965389101</v>
      </c>
      <c r="AA137">
        <v>210342.226456929</v>
      </c>
      <c r="AB137">
        <v>115629.197820392</v>
      </c>
      <c r="AC137">
        <v>112943.468185761</v>
      </c>
      <c r="AD137">
        <v>139644.83620826001</v>
      </c>
      <c r="AE137">
        <v>125049.61994970099</v>
      </c>
      <c r="AF137">
        <v>108343.525938968</v>
      </c>
      <c r="AG137">
        <v>165856.186418233</v>
      </c>
      <c r="AH137">
        <v>118067.527395923</v>
      </c>
      <c r="AI137">
        <v>123386.75899560899</v>
      </c>
      <c r="AJ137">
        <v>152596.06285083899</v>
      </c>
      <c r="AK137">
        <v>144260.70806822801</v>
      </c>
      <c r="AL137">
        <v>212751.322584765</v>
      </c>
      <c r="AM137">
        <v>199203.12756736399</v>
      </c>
      <c r="AN137">
        <v>184114.98687578601</v>
      </c>
      <c r="AO137">
        <v>119247.68282238601</v>
      </c>
      <c r="AP137">
        <v>247731.737652204</v>
      </c>
      <c r="AQ137">
        <v>228245.725662207</v>
      </c>
      <c r="AR137">
        <v>144251.03461116599</v>
      </c>
      <c r="AS137">
        <v>161992.69646326301</v>
      </c>
      <c r="AT137">
        <v>125254.132573005</v>
      </c>
      <c r="AU137">
        <v>110058.18120507601</v>
      </c>
      <c r="AV137">
        <v>240946.741688963</v>
      </c>
      <c r="AW137">
        <v>114294.650709637</v>
      </c>
      <c r="AX137">
        <v>148693.30972857799</v>
      </c>
      <c r="AY137">
        <v>106086.018011458</v>
      </c>
      <c r="AZ137">
        <v>180832.753127943</v>
      </c>
      <c r="BA137" s="4">
        <f t="shared" si="18"/>
        <v>178709.53054409905</v>
      </c>
      <c r="BB137" s="4">
        <v>53828</v>
      </c>
      <c r="BC137" s="5">
        <f t="shared" si="19"/>
        <v>3.320010599392492</v>
      </c>
      <c r="BD137" s="7">
        <f>'10yr T'!B708</f>
        <v>3.46</v>
      </c>
      <c r="BE137" s="7">
        <v>4.87</v>
      </c>
      <c r="BF137" s="11">
        <f t="shared" si="20"/>
        <v>4.87E-2</v>
      </c>
      <c r="BG137" s="12">
        <f t="shared" si="21"/>
        <v>850.68291865457718</v>
      </c>
      <c r="BH137" s="12">
        <f t="shared" si="22"/>
        <v>1163.4245971067505</v>
      </c>
      <c r="BI137" s="12">
        <f t="shared" si="23"/>
        <v>13961.095165281007</v>
      </c>
      <c r="BJ137" s="10">
        <f t="shared" si="24"/>
        <v>0.2593649246726798</v>
      </c>
      <c r="BK137" s="15">
        <f t="shared" si="25"/>
        <v>46490.446900385752</v>
      </c>
      <c r="BL137" s="16">
        <f t="shared" si="26"/>
        <v>115.78292657701547</v>
      </c>
    </row>
    <row r="138" spans="1:64" x14ac:dyDescent="0.2">
      <c r="A138" s="1">
        <v>40664</v>
      </c>
      <c r="B138">
        <v>212996.19270551699</v>
      </c>
      <c r="C138">
        <v>133514.414324026</v>
      </c>
      <c r="D138">
        <v>292860.25065302302</v>
      </c>
      <c r="E138">
        <v>259882.95569830199</v>
      </c>
      <c r="F138">
        <v>286676.56191034598</v>
      </c>
      <c r="G138">
        <v>205473.71603639101</v>
      </c>
      <c r="H138">
        <v>139526.28441603101</v>
      </c>
      <c r="I138">
        <v>237864.48012948499</v>
      </c>
      <c r="J138">
        <v>111646.854367259</v>
      </c>
      <c r="K138">
        <v>132947.85119116699</v>
      </c>
      <c r="L138">
        <v>151224.09043451</v>
      </c>
      <c r="M138">
        <v>99218.582571728402</v>
      </c>
      <c r="N138">
        <v>189248.090283709</v>
      </c>
      <c r="O138">
        <v>155747.43106348001</v>
      </c>
      <c r="P138">
        <v>151482.44579062599</v>
      </c>
      <c r="Q138">
        <v>297492.19321005198</v>
      </c>
      <c r="R138">
        <v>135814.51652769299</v>
      </c>
      <c r="S138">
        <v>221797.045928162</v>
      </c>
      <c r="T138">
        <v>212431.399988285</v>
      </c>
      <c r="U138">
        <v>95320.061533354601</v>
      </c>
      <c r="V138">
        <v>424732.31462088501</v>
      </c>
      <c r="W138">
        <v>245892.80045598801</v>
      </c>
      <c r="X138">
        <v>358228.35088277399</v>
      </c>
      <c r="Y138">
        <v>161714.31947142599</v>
      </c>
      <c r="Z138">
        <v>133664.37905429999</v>
      </c>
      <c r="AA138">
        <v>209447.658881132</v>
      </c>
      <c r="AB138">
        <v>115364.824690918</v>
      </c>
      <c r="AC138">
        <v>112440.24487281</v>
      </c>
      <c r="AD138">
        <v>138937.996317474</v>
      </c>
      <c r="AE138">
        <v>123585.930126477</v>
      </c>
      <c r="AF138">
        <v>108035.330461184</v>
      </c>
      <c r="AG138">
        <v>164937.23675502901</v>
      </c>
      <c r="AH138">
        <v>117764.506676014</v>
      </c>
      <c r="AI138">
        <v>122648.379265715</v>
      </c>
      <c r="AJ138">
        <v>151762.92367933699</v>
      </c>
      <c r="AK138">
        <v>144071.54082567699</v>
      </c>
      <c r="AL138">
        <v>212516.09573492999</v>
      </c>
      <c r="AM138">
        <v>198938.31340755301</v>
      </c>
      <c r="AN138">
        <v>183775.24751046801</v>
      </c>
      <c r="AO138">
        <v>118988.595377037</v>
      </c>
      <c r="AP138">
        <v>246341.09526813301</v>
      </c>
      <c r="AQ138">
        <v>226570.988477276</v>
      </c>
      <c r="AR138">
        <v>143024.33376854699</v>
      </c>
      <c r="AS138">
        <v>162056.26049414399</v>
      </c>
      <c r="AT138">
        <v>124975.63669518</v>
      </c>
      <c r="AU138">
        <v>109934.724826302</v>
      </c>
      <c r="AV138">
        <v>240301.289094526</v>
      </c>
      <c r="AW138">
        <v>114006.90511334399</v>
      </c>
      <c r="AX138">
        <v>148316.99541528599</v>
      </c>
      <c r="AY138">
        <v>105808.506066164</v>
      </c>
      <c r="AZ138">
        <v>180570.891051157</v>
      </c>
      <c r="BA138" s="4">
        <f t="shared" si="18"/>
        <v>177892.54968824179</v>
      </c>
      <c r="BB138" s="4">
        <v>53828</v>
      </c>
      <c r="BC138" s="5">
        <f t="shared" si="19"/>
        <v>3.304832980758003</v>
      </c>
      <c r="BD138" s="7">
        <f>'10yr T'!B709</f>
        <v>3.17</v>
      </c>
      <c r="BE138" s="7">
        <v>4.71</v>
      </c>
      <c r="BF138" s="11">
        <f t="shared" si="20"/>
        <v>4.7100000000000003E-2</v>
      </c>
      <c r="BG138" s="12">
        <f t="shared" si="21"/>
        <v>831.31880074014282</v>
      </c>
      <c r="BH138" s="12">
        <f t="shared" si="22"/>
        <v>1142.6307626945659</v>
      </c>
      <c r="BI138" s="12">
        <f t="shared" si="23"/>
        <v>13711.56915233479</v>
      </c>
      <c r="BJ138" s="10">
        <f t="shared" si="24"/>
        <v>0.25472930728124377</v>
      </c>
      <c r="BK138" s="15">
        <f t="shared" si="25"/>
        <v>45659.52527727485</v>
      </c>
      <c r="BL138" s="16">
        <f t="shared" si="26"/>
        <v>117.88996857308692</v>
      </c>
    </row>
    <row r="139" spans="1:64" x14ac:dyDescent="0.2">
      <c r="A139" s="1">
        <v>40695</v>
      </c>
      <c r="B139">
        <v>212451.809182934</v>
      </c>
      <c r="C139">
        <v>132384.93112883501</v>
      </c>
      <c r="D139">
        <v>290946.67730096501</v>
      </c>
      <c r="E139">
        <v>259126.62244933701</v>
      </c>
      <c r="F139">
        <v>284619.95045616</v>
      </c>
      <c r="G139">
        <v>204168.00706842399</v>
      </c>
      <c r="H139">
        <v>137851.832672196</v>
      </c>
      <c r="I139">
        <v>235325.54127376401</v>
      </c>
      <c r="J139">
        <v>111407.138334975</v>
      </c>
      <c r="K139">
        <v>132591.80167755301</v>
      </c>
      <c r="L139">
        <v>150402.23275726501</v>
      </c>
      <c r="M139">
        <v>99218.596820769701</v>
      </c>
      <c r="N139">
        <v>188247.71531674001</v>
      </c>
      <c r="O139">
        <v>155019.225205097</v>
      </c>
      <c r="P139">
        <v>150842.381110527</v>
      </c>
      <c r="Q139">
        <v>296710.83717224601</v>
      </c>
      <c r="R139">
        <v>134233.17412766701</v>
      </c>
      <c r="S139">
        <v>220376.23908917999</v>
      </c>
      <c r="T139">
        <v>211610.409329694</v>
      </c>
      <c r="U139">
        <v>94806.380600790493</v>
      </c>
      <c r="V139">
        <v>422339.50904323201</v>
      </c>
      <c r="W139">
        <v>244806.30383871499</v>
      </c>
      <c r="X139">
        <v>358113.17670747399</v>
      </c>
      <c r="Y139">
        <v>160410.253308407</v>
      </c>
      <c r="Z139">
        <v>133313.25940057801</v>
      </c>
      <c r="AA139">
        <v>208558.58825200499</v>
      </c>
      <c r="AB139">
        <v>115194.311558445</v>
      </c>
      <c r="AC139">
        <v>111950.27447192</v>
      </c>
      <c r="AD139">
        <v>138254.52733986999</v>
      </c>
      <c r="AE139">
        <v>122146.179917827</v>
      </c>
      <c r="AF139">
        <v>107763.80917941401</v>
      </c>
      <c r="AG139">
        <v>163786.82719523899</v>
      </c>
      <c r="AH139">
        <v>117517.413896595</v>
      </c>
      <c r="AI139">
        <v>122027.312907446</v>
      </c>
      <c r="AJ139">
        <v>150703.03294918701</v>
      </c>
      <c r="AK139">
        <v>144041.163431266</v>
      </c>
      <c r="AL139">
        <v>212305.616077699</v>
      </c>
      <c r="AM139">
        <v>198348.25656097001</v>
      </c>
      <c r="AN139">
        <v>183572.260112524</v>
      </c>
      <c r="AO139">
        <v>118714.181620667</v>
      </c>
      <c r="AP139">
        <v>245349.449846089</v>
      </c>
      <c r="AQ139">
        <v>225024.45765150301</v>
      </c>
      <c r="AR139">
        <v>142099.892407445</v>
      </c>
      <c r="AS139">
        <v>161709.03727321301</v>
      </c>
      <c r="AT139">
        <v>124778.345559068</v>
      </c>
      <c r="AU139">
        <v>109769.754698006</v>
      </c>
      <c r="AV139">
        <v>240077.98020124901</v>
      </c>
      <c r="AW139">
        <v>113753.533653483</v>
      </c>
      <c r="AX139">
        <v>148116.501258754</v>
      </c>
      <c r="AY139">
        <v>105553.88651132199</v>
      </c>
      <c r="AZ139">
        <v>180358.13609743799</v>
      </c>
      <c r="BA139" s="4">
        <f t="shared" si="18"/>
        <v>177113.70070592492</v>
      </c>
      <c r="BB139" s="4">
        <v>53828</v>
      </c>
      <c r="BC139" s="5">
        <f t="shared" si="19"/>
        <v>3.2903637643220054</v>
      </c>
      <c r="BD139" s="7">
        <f>'10yr T'!B710</f>
        <v>3</v>
      </c>
      <c r="BE139" s="7">
        <v>4.55</v>
      </c>
      <c r="BF139" s="11">
        <f t="shared" si="20"/>
        <v>4.5499999999999999E-2</v>
      </c>
      <c r="BG139" s="12">
        <f t="shared" si="21"/>
        <v>812.41075332848754</v>
      </c>
      <c r="BH139" s="12">
        <f t="shared" si="22"/>
        <v>1122.359729563856</v>
      </c>
      <c r="BI139" s="12">
        <f t="shared" si="23"/>
        <v>13468.316754766272</v>
      </c>
      <c r="BJ139" s="10">
        <f t="shared" si="24"/>
        <v>0.25021023918344121</v>
      </c>
      <c r="BK139" s="15">
        <f t="shared" si="25"/>
        <v>44849.49479337169</v>
      </c>
      <c r="BL139" s="16">
        <f t="shared" si="26"/>
        <v>120.01918917480256</v>
      </c>
    </row>
    <row r="140" spans="1:64" x14ac:dyDescent="0.2">
      <c r="A140" s="1">
        <v>40725</v>
      </c>
      <c r="B140">
        <v>211900.58358536701</v>
      </c>
      <c r="C140">
        <v>131344.069872458</v>
      </c>
      <c r="D140">
        <v>289280.35747506202</v>
      </c>
      <c r="E140">
        <v>258386.69939386999</v>
      </c>
      <c r="F140">
        <v>282424.99098665098</v>
      </c>
      <c r="G140">
        <v>203120.06075081299</v>
      </c>
      <c r="H140">
        <v>136710.70221040599</v>
      </c>
      <c r="I140">
        <v>232945.82875203001</v>
      </c>
      <c r="J140">
        <v>111276.87415315901</v>
      </c>
      <c r="K140">
        <v>132394.19747404699</v>
      </c>
      <c r="L140">
        <v>149576.370010788</v>
      </c>
      <c r="M140">
        <v>99221.496083655205</v>
      </c>
      <c r="N140">
        <v>187407.703770186</v>
      </c>
      <c r="O140">
        <v>154292.119176648</v>
      </c>
      <c r="P140">
        <v>150280.92660686001</v>
      </c>
      <c r="Q140">
        <v>295945.96036026598</v>
      </c>
      <c r="R140">
        <v>133075.59489024899</v>
      </c>
      <c r="S140">
        <v>218850.53010537999</v>
      </c>
      <c r="T140">
        <v>210820.10133514801</v>
      </c>
      <c r="U140">
        <v>94438.880690669495</v>
      </c>
      <c r="V140">
        <v>420452.60248863901</v>
      </c>
      <c r="W140">
        <v>243575.508005588</v>
      </c>
      <c r="X140">
        <v>358344.48471289402</v>
      </c>
      <c r="Y140">
        <v>159253.47853198499</v>
      </c>
      <c r="Z140">
        <v>132960.33608605899</v>
      </c>
      <c r="AA140">
        <v>207407.82842648501</v>
      </c>
      <c r="AB140">
        <v>115053.60915264599</v>
      </c>
      <c r="AC140">
        <v>111601.967364412</v>
      </c>
      <c r="AD140">
        <v>137723.94804584701</v>
      </c>
      <c r="AE140">
        <v>120933.59080781</v>
      </c>
      <c r="AF140">
        <v>107654.855406716</v>
      </c>
      <c r="AG140">
        <v>162989.92136825601</v>
      </c>
      <c r="AH140">
        <v>117345.02596827901</v>
      </c>
      <c r="AI140">
        <v>121523.887821424</v>
      </c>
      <c r="AJ140">
        <v>150054.118473468</v>
      </c>
      <c r="AK140">
        <v>144090.05285729299</v>
      </c>
      <c r="AL140">
        <v>212065.82203819699</v>
      </c>
      <c r="AM140">
        <v>197857.534401235</v>
      </c>
      <c r="AN140">
        <v>183250.13497361299</v>
      </c>
      <c r="AO140">
        <v>118412.78685963299</v>
      </c>
      <c r="AP140">
        <v>244095.13869413699</v>
      </c>
      <c r="AQ140">
        <v>223829.72097046199</v>
      </c>
      <c r="AR140">
        <v>141810.12302845099</v>
      </c>
      <c r="AS140">
        <v>161265.87504687699</v>
      </c>
      <c r="AT140">
        <v>124785.286279401</v>
      </c>
      <c r="AU140">
        <v>109767.903055523</v>
      </c>
      <c r="AV140">
        <v>240100.28274339999</v>
      </c>
      <c r="AW140">
        <v>113590.530845879</v>
      </c>
      <c r="AX140">
        <v>147983.64516089601</v>
      </c>
      <c r="AY140">
        <v>105318.275718494</v>
      </c>
      <c r="AZ140">
        <v>180288.798127958</v>
      </c>
      <c r="BA140" s="4">
        <f t="shared" si="18"/>
        <v>176452.57100285628</v>
      </c>
      <c r="BB140" s="4">
        <v>53828</v>
      </c>
      <c r="BC140" s="5">
        <f t="shared" si="19"/>
        <v>3.2780815003874615</v>
      </c>
      <c r="BD140" s="7">
        <f>'10yr T'!B711</f>
        <v>3</v>
      </c>
      <c r="BE140" s="7">
        <v>4.5999999999999996</v>
      </c>
      <c r="BF140" s="11">
        <f t="shared" si="20"/>
        <v>4.5999999999999999E-2</v>
      </c>
      <c r="BG140" s="12">
        <f t="shared" si="21"/>
        <v>814.11675102677327</v>
      </c>
      <c r="BH140" s="12">
        <f t="shared" si="22"/>
        <v>1122.9087502817717</v>
      </c>
      <c r="BI140" s="12">
        <f t="shared" si="23"/>
        <v>13474.90500338126</v>
      </c>
      <c r="BJ140" s="10">
        <f t="shared" si="24"/>
        <v>0.25033263363642083</v>
      </c>
      <c r="BK140" s="15">
        <f t="shared" si="25"/>
        <v>44871.433661259602</v>
      </c>
      <c r="BL140" s="16">
        <f t="shared" si="26"/>
        <v>119.96050851941729</v>
      </c>
    </row>
    <row r="141" spans="1:64" x14ac:dyDescent="0.2">
      <c r="A141" s="1">
        <v>40756</v>
      </c>
      <c r="B141">
        <v>211412.60466376701</v>
      </c>
      <c r="C141">
        <v>130525.14059610599</v>
      </c>
      <c r="D141">
        <v>287462.82521072897</v>
      </c>
      <c r="E141">
        <v>257664.097797597</v>
      </c>
      <c r="F141">
        <v>280458.53585906897</v>
      </c>
      <c r="G141">
        <v>202155.659322263</v>
      </c>
      <c r="H141">
        <v>135994.41075901699</v>
      </c>
      <c r="I141">
        <v>231106.531832868</v>
      </c>
      <c r="J141">
        <v>111312.59739160399</v>
      </c>
      <c r="K141">
        <v>132277.95262318401</v>
      </c>
      <c r="L141">
        <v>148942.22730443199</v>
      </c>
      <c r="M141">
        <v>99273.1841382985</v>
      </c>
      <c r="N141">
        <v>186895.231261676</v>
      </c>
      <c r="O141">
        <v>153688.349479672</v>
      </c>
      <c r="P141">
        <v>149711.3889508</v>
      </c>
      <c r="Q141">
        <v>295150.40547347203</v>
      </c>
      <c r="R141">
        <v>131495.70325363401</v>
      </c>
      <c r="S141">
        <v>217521.32137193199</v>
      </c>
      <c r="T141">
        <v>210336.247999946</v>
      </c>
      <c r="U141">
        <v>94264.662656162705</v>
      </c>
      <c r="V141">
        <v>418414.28026053199</v>
      </c>
      <c r="W141">
        <v>242263.99509600599</v>
      </c>
      <c r="X141">
        <v>357997.77052475198</v>
      </c>
      <c r="Y141">
        <v>158377.00573750399</v>
      </c>
      <c r="Z141">
        <v>132654.05913573099</v>
      </c>
      <c r="AA141">
        <v>206481.34803931499</v>
      </c>
      <c r="AB141">
        <v>114833.246416094</v>
      </c>
      <c r="AC141">
        <v>111341.17671616199</v>
      </c>
      <c r="AD141">
        <v>137249.07326256699</v>
      </c>
      <c r="AE141">
        <v>120079.78355031701</v>
      </c>
      <c r="AF141">
        <v>107672.909092261</v>
      </c>
      <c r="AG141">
        <v>162437.522685245</v>
      </c>
      <c r="AH141">
        <v>117239.016101303</v>
      </c>
      <c r="AI141">
        <v>121013.553049212</v>
      </c>
      <c r="AJ141">
        <v>149149.041874432</v>
      </c>
      <c r="AK141">
        <v>144189.258651504</v>
      </c>
      <c r="AL141">
        <v>211836.705807288</v>
      </c>
      <c r="AM141">
        <v>197643.32114948999</v>
      </c>
      <c r="AN141">
        <v>183153.89034889801</v>
      </c>
      <c r="AO141">
        <v>118105.973120193</v>
      </c>
      <c r="AP141">
        <v>242579.426129167</v>
      </c>
      <c r="AQ141">
        <v>222801.31718141001</v>
      </c>
      <c r="AR141">
        <v>141623.832984156</v>
      </c>
      <c r="AS141">
        <v>161124.534239965</v>
      </c>
      <c r="AT141">
        <v>124841.801115118</v>
      </c>
      <c r="AU141">
        <v>109713.074517406</v>
      </c>
      <c r="AV141">
        <v>240185.36762416299</v>
      </c>
      <c r="AW141">
        <v>113539.34641531001</v>
      </c>
      <c r="AX141">
        <v>147892.58724011999</v>
      </c>
      <c r="AY141">
        <v>105115.69958178099</v>
      </c>
      <c r="AZ141">
        <v>180129.23497990399</v>
      </c>
      <c r="BA141" s="4">
        <f t="shared" si="18"/>
        <v>175869.18099163799</v>
      </c>
      <c r="BB141" s="4">
        <v>53828</v>
      </c>
      <c r="BC141" s="5">
        <f t="shared" si="19"/>
        <v>3.2672434604971015</v>
      </c>
      <c r="BD141" s="7">
        <f>'10yr T'!B712</f>
        <v>2.2999999999999998</v>
      </c>
      <c r="BE141" s="7">
        <v>4.3899999999999997</v>
      </c>
      <c r="BF141" s="11">
        <f t="shared" si="20"/>
        <v>4.3899999999999995E-2</v>
      </c>
      <c r="BG141" s="12">
        <f t="shared" si="21"/>
        <v>791.68100684632407</v>
      </c>
      <c r="BH141" s="12">
        <f t="shared" si="22"/>
        <v>1099.4520735816905</v>
      </c>
      <c r="BI141" s="12">
        <f t="shared" si="23"/>
        <v>13193.424882980285</v>
      </c>
      <c r="BJ141" s="10">
        <f t="shared" si="24"/>
        <v>0.24510338268150936</v>
      </c>
      <c r="BK141" s="15">
        <f t="shared" si="25"/>
        <v>43934.104860324354</v>
      </c>
      <c r="BL141" s="16">
        <f t="shared" si="26"/>
        <v>122.51985142551645</v>
      </c>
    </row>
    <row r="142" spans="1:64" x14ac:dyDescent="0.2">
      <c r="A142" s="1">
        <v>40787</v>
      </c>
      <c r="B142">
        <v>210824.549955831</v>
      </c>
      <c r="C142">
        <v>129909.53772894799</v>
      </c>
      <c r="D142">
        <v>285293.25323102903</v>
      </c>
      <c r="E142">
        <v>257004.53430302301</v>
      </c>
      <c r="F142">
        <v>278739.66359600303</v>
      </c>
      <c r="G142">
        <v>201329.184255828</v>
      </c>
      <c r="H142">
        <v>135550.56578703001</v>
      </c>
      <c r="I142">
        <v>229222.338893323</v>
      </c>
      <c r="J142">
        <v>111397.71320219499</v>
      </c>
      <c r="K142">
        <v>132236.353610266</v>
      </c>
      <c r="L142">
        <v>148436.90580661199</v>
      </c>
      <c r="M142">
        <v>99288.584399373896</v>
      </c>
      <c r="N142">
        <v>186181.85001108999</v>
      </c>
      <c r="O142">
        <v>153255.25246697399</v>
      </c>
      <c r="P142">
        <v>149207.627083878</v>
      </c>
      <c r="Q142">
        <v>293916.14462129498</v>
      </c>
      <c r="R142">
        <v>130510.324851713</v>
      </c>
      <c r="S142">
        <v>216107.59766815999</v>
      </c>
      <c r="T142">
        <v>210066.68247697799</v>
      </c>
      <c r="U142">
        <v>94215.481938133802</v>
      </c>
      <c r="V142">
        <v>416531.25910779199</v>
      </c>
      <c r="W142">
        <v>240705.60849107799</v>
      </c>
      <c r="X142">
        <v>357792.90562974999</v>
      </c>
      <c r="Y142">
        <v>157598.47254367001</v>
      </c>
      <c r="Z142">
        <v>132360.79443226499</v>
      </c>
      <c r="AA142">
        <v>205631.26640294501</v>
      </c>
      <c r="AB142">
        <v>114496.494655727</v>
      </c>
      <c r="AC142">
        <v>111069.534939787</v>
      </c>
      <c r="AD142">
        <v>136776.11494931899</v>
      </c>
      <c r="AE142">
        <v>119510.55015154299</v>
      </c>
      <c r="AF142">
        <v>107784.33681597401</v>
      </c>
      <c r="AG142">
        <v>162067.96459580201</v>
      </c>
      <c r="AH142">
        <v>117200.23433634501</v>
      </c>
      <c r="AI142">
        <v>120584.903923297</v>
      </c>
      <c r="AJ142">
        <v>148274.51835255799</v>
      </c>
      <c r="AK142">
        <v>144167.808933505</v>
      </c>
      <c r="AL142">
        <v>211581.552381605</v>
      </c>
      <c r="AM142">
        <v>197762.67457641999</v>
      </c>
      <c r="AN142">
        <v>183156.47323686699</v>
      </c>
      <c r="AO142">
        <v>117759.355956495</v>
      </c>
      <c r="AP142">
        <v>240733.971468034</v>
      </c>
      <c r="AQ142">
        <v>221529.74457192101</v>
      </c>
      <c r="AR142">
        <v>141387.54596627399</v>
      </c>
      <c r="AS142">
        <v>161187.15281821799</v>
      </c>
      <c r="AT142">
        <v>124808.045367158</v>
      </c>
      <c r="AU142">
        <v>109637.39146386601</v>
      </c>
      <c r="AV142">
        <v>240095.81448055099</v>
      </c>
      <c r="AW142">
        <v>113536.679759751</v>
      </c>
      <c r="AX142">
        <v>147737.99696109499</v>
      </c>
      <c r="AY142">
        <v>104918.654778394</v>
      </c>
      <c r="AZ142">
        <v>179785.684746029</v>
      </c>
      <c r="BA142" s="4">
        <f t="shared" si="18"/>
        <v>175311.09122905333</v>
      </c>
      <c r="BB142" s="4">
        <v>53828</v>
      </c>
      <c r="BC142" s="5">
        <f t="shared" si="19"/>
        <v>3.2568754408310419</v>
      </c>
      <c r="BD142" s="7">
        <f>'10yr T'!B713</f>
        <v>1.98</v>
      </c>
      <c r="BE142" s="7">
        <v>4.22</v>
      </c>
      <c r="BF142" s="11">
        <f t="shared" si="20"/>
        <v>4.2199999999999994E-2</v>
      </c>
      <c r="BG142" s="12">
        <f t="shared" si="21"/>
        <v>773.41411853146951</v>
      </c>
      <c r="BH142" s="12">
        <f t="shared" si="22"/>
        <v>1080.2085281823129</v>
      </c>
      <c r="BI142" s="12">
        <f t="shared" si="23"/>
        <v>12962.502338187755</v>
      </c>
      <c r="BJ142" s="10">
        <f t="shared" si="24"/>
        <v>0.24081337478984458</v>
      </c>
      <c r="BK142" s="15">
        <f t="shared" si="25"/>
        <v>43165.132786165224</v>
      </c>
      <c r="BL142" s="16">
        <f t="shared" si="26"/>
        <v>124.70250066565836</v>
      </c>
    </row>
    <row r="143" spans="1:64" x14ac:dyDescent="0.2">
      <c r="A143" s="1">
        <v>40817</v>
      </c>
      <c r="B143">
        <v>210198.559644761</v>
      </c>
      <c r="C143">
        <v>129556.629193103</v>
      </c>
      <c r="D143">
        <v>282976.885217292</v>
      </c>
      <c r="E143">
        <v>256347.79763657201</v>
      </c>
      <c r="F143">
        <v>277201.46009056701</v>
      </c>
      <c r="G143">
        <v>200389.355820155</v>
      </c>
      <c r="H143">
        <v>135369.67547471699</v>
      </c>
      <c r="I143">
        <v>227458.79218820299</v>
      </c>
      <c r="J143">
        <v>111432.64098394199</v>
      </c>
      <c r="K143">
        <v>132124.82990073101</v>
      </c>
      <c r="L143">
        <v>147945.143426133</v>
      </c>
      <c r="M143">
        <v>99313.934536705201</v>
      </c>
      <c r="N143">
        <v>185459.81722743899</v>
      </c>
      <c r="O143">
        <v>152899.842983888</v>
      </c>
      <c r="P143">
        <v>148636.627115802</v>
      </c>
      <c r="Q143">
        <v>292296.58143481897</v>
      </c>
      <c r="R143">
        <v>129747.487353327</v>
      </c>
      <c r="S143">
        <v>214686.87157230801</v>
      </c>
      <c r="T143">
        <v>209917.17625789499</v>
      </c>
      <c r="U143">
        <v>94163.745698074505</v>
      </c>
      <c r="V143">
        <v>415423.751653852</v>
      </c>
      <c r="W143">
        <v>239482.96746627401</v>
      </c>
      <c r="X143">
        <v>357110.87937442702</v>
      </c>
      <c r="Y143">
        <v>156850.97408923699</v>
      </c>
      <c r="Z143">
        <v>132028.49191721401</v>
      </c>
      <c r="AA143">
        <v>205143.237067504</v>
      </c>
      <c r="AB143">
        <v>114091.662079844</v>
      </c>
      <c r="AC143">
        <v>110743.29186445</v>
      </c>
      <c r="AD143">
        <v>136291.13346476501</v>
      </c>
      <c r="AE143">
        <v>119075.741805382</v>
      </c>
      <c r="AF143">
        <v>107693.069840668</v>
      </c>
      <c r="AG143">
        <v>161686.28856550201</v>
      </c>
      <c r="AH143">
        <v>117178.174975177</v>
      </c>
      <c r="AI143">
        <v>120083.650718597</v>
      </c>
      <c r="AJ143">
        <v>146816.20093274899</v>
      </c>
      <c r="AK143">
        <v>144199.38204945999</v>
      </c>
      <c r="AL143">
        <v>211402.30442078199</v>
      </c>
      <c r="AM143">
        <v>197746.22733758501</v>
      </c>
      <c r="AN143">
        <v>183306.076362141</v>
      </c>
      <c r="AO143">
        <v>117400.66431516501</v>
      </c>
      <c r="AP143">
        <v>238778.46314139201</v>
      </c>
      <c r="AQ143">
        <v>219981.153563873</v>
      </c>
      <c r="AR143">
        <v>141234.245212343</v>
      </c>
      <c r="AS143">
        <v>161390.75072570701</v>
      </c>
      <c r="AT143">
        <v>124856.39549041299</v>
      </c>
      <c r="AU143">
        <v>109389.03521074</v>
      </c>
      <c r="AV143">
        <v>240021.32972103299</v>
      </c>
      <c r="AW143">
        <v>113579.13585350401</v>
      </c>
      <c r="AX143">
        <v>147638.71726894501</v>
      </c>
      <c r="AY143">
        <v>104707.592857571</v>
      </c>
      <c r="AZ143">
        <v>179314.33651838399</v>
      </c>
      <c r="BA143" s="4">
        <f t="shared" si="18"/>
        <v>174760.17999257086</v>
      </c>
      <c r="BB143" s="4">
        <v>53828</v>
      </c>
      <c r="BC143" s="5">
        <f t="shared" si="19"/>
        <v>3.246640781611259</v>
      </c>
      <c r="BD143" s="7">
        <f>'10yr T'!B714</f>
        <v>2.15</v>
      </c>
      <c r="BE143" s="7">
        <v>3.94</v>
      </c>
      <c r="BF143" s="11">
        <f t="shared" si="20"/>
        <v>3.9399999999999998E-2</v>
      </c>
      <c r="BG143" s="12">
        <f t="shared" si="21"/>
        <v>745.46827079304762</v>
      </c>
      <c r="BH143" s="12">
        <f t="shared" si="22"/>
        <v>1051.2985857800468</v>
      </c>
      <c r="BI143" s="12">
        <f t="shared" si="23"/>
        <v>12615.583029360561</v>
      </c>
      <c r="BJ143" s="10">
        <f t="shared" si="24"/>
        <v>0.23436841475367023</v>
      </c>
      <c r="BK143" s="15">
        <f t="shared" si="25"/>
        <v>42009.89148777067</v>
      </c>
      <c r="BL143" s="16">
        <f t="shared" si="26"/>
        <v>128.13172825183244</v>
      </c>
    </row>
    <row r="144" spans="1:64" x14ac:dyDescent="0.2">
      <c r="A144" s="1">
        <v>40848</v>
      </c>
      <c r="B144">
        <v>209663.722405348</v>
      </c>
      <c r="C144">
        <v>129376.234776716</v>
      </c>
      <c r="D144">
        <v>281833.12415351399</v>
      </c>
      <c r="E144">
        <v>255632.89743479001</v>
      </c>
      <c r="F144">
        <v>275570.958553095</v>
      </c>
      <c r="G144">
        <v>199319.965550539</v>
      </c>
      <c r="H144">
        <v>135206.71765195701</v>
      </c>
      <c r="I144">
        <v>225854.982577635</v>
      </c>
      <c r="J144">
        <v>111363.406708173</v>
      </c>
      <c r="K144">
        <v>131916.37472050401</v>
      </c>
      <c r="L144">
        <v>147517.138502307</v>
      </c>
      <c r="M144">
        <v>99347.583313040697</v>
      </c>
      <c r="N144">
        <v>184696.62712265999</v>
      </c>
      <c r="O144">
        <v>152544.19588200501</v>
      </c>
      <c r="P144">
        <v>148068.44260133401</v>
      </c>
      <c r="Q144">
        <v>290633.50816752302</v>
      </c>
      <c r="R144">
        <v>129227.85017435699</v>
      </c>
      <c r="S144">
        <v>212925.523597355</v>
      </c>
      <c r="T144">
        <v>209890.31880127499</v>
      </c>
      <c r="U144">
        <v>94008.455803297693</v>
      </c>
      <c r="V144">
        <v>414011.67686430301</v>
      </c>
      <c r="W144">
        <v>238635.84312932199</v>
      </c>
      <c r="X144">
        <v>356734.747272245</v>
      </c>
      <c r="Y144">
        <v>156031.871841132</v>
      </c>
      <c r="Z144">
        <v>131713.827768755</v>
      </c>
      <c r="AA144">
        <v>204507.288936614</v>
      </c>
      <c r="AB144">
        <v>113732.08371936801</v>
      </c>
      <c r="AC144">
        <v>110398.536924763</v>
      </c>
      <c r="AD144">
        <v>135837.41817029499</v>
      </c>
      <c r="AE144">
        <v>118709.721170709</v>
      </c>
      <c r="AF144">
        <v>107516.73417331099</v>
      </c>
      <c r="AG144">
        <v>161285.50649593401</v>
      </c>
      <c r="AH144">
        <v>117212.111603547</v>
      </c>
      <c r="AI144">
        <v>119648.687303661</v>
      </c>
      <c r="AJ144">
        <v>145624.00022236101</v>
      </c>
      <c r="AK144">
        <v>144288.435500302</v>
      </c>
      <c r="AL144">
        <v>211586.22649090501</v>
      </c>
      <c r="AM144">
        <v>197832.66232808901</v>
      </c>
      <c r="AN144">
        <v>183407.23009132099</v>
      </c>
      <c r="AO144">
        <v>116945.784830106</v>
      </c>
      <c r="AP144">
        <v>237142.66794183399</v>
      </c>
      <c r="AQ144">
        <v>218649.61195563601</v>
      </c>
      <c r="AR144">
        <v>141135.47887415101</v>
      </c>
      <c r="AS144">
        <v>161561.37672605901</v>
      </c>
      <c r="AT144">
        <v>124883.698574996</v>
      </c>
      <c r="AU144">
        <v>109194.664081485</v>
      </c>
      <c r="AV144">
        <v>239955.185001337</v>
      </c>
      <c r="AW144">
        <v>113594.164499158</v>
      </c>
      <c r="AX144">
        <v>147502.59287443399</v>
      </c>
      <c r="AY144">
        <v>104603.160070072</v>
      </c>
      <c r="AZ144">
        <v>178813.46790885599</v>
      </c>
      <c r="BA144" s="4">
        <f t="shared" si="18"/>
        <v>174260.67631063698</v>
      </c>
      <c r="BB144" s="4">
        <v>53828</v>
      </c>
      <c r="BC144" s="5">
        <f t="shared" si="19"/>
        <v>3.2373611561016009</v>
      </c>
      <c r="BD144" s="7">
        <f>'10yr T'!B715</f>
        <v>2.0099999999999998</v>
      </c>
      <c r="BE144" s="7">
        <v>4</v>
      </c>
      <c r="BF144" s="11">
        <f t="shared" si="20"/>
        <v>0.04</v>
      </c>
      <c r="BG144" s="12">
        <f t="shared" si="21"/>
        <v>748.75241041967161</v>
      </c>
      <c r="BH144" s="12">
        <f t="shared" si="22"/>
        <v>1053.7085939632864</v>
      </c>
      <c r="BI144" s="12">
        <f t="shared" si="23"/>
        <v>12644.503127559437</v>
      </c>
      <c r="BJ144" s="10">
        <f t="shared" si="24"/>
        <v>0.23490568342794527</v>
      </c>
      <c r="BK144" s="15">
        <f t="shared" si="25"/>
        <v>42106.195414772927</v>
      </c>
      <c r="BL144" s="16">
        <f t="shared" si="26"/>
        <v>127.83866951112492</v>
      </c>
    </row>
    <row r="145" spans="1:64" x14ac:dyDescent="0.2">
      <c r="A145" s="1">
        <v>40878</v>
      </c>
      <c r="B145">
        <v>209402.54616708701</v>
      </c>
      <c r="C145">
        <v>129294.007294979</v>
      </c>
      <c r="D145">
        <v>281087.68993659102</v>
      </c>
      <c r="E145">
        <v>255028.362194958</v>
      </c>
      <c r="F145">
        <v>273878.72152486403</v>
      </c>
      <c r="G145">
        <v>198165.883911463</v>
      </c>
      <c r="H145">
        <v>135704.50955679399</v>
      </c>
      <c r="I145">
        <v>224538.20653215301</v>
      </c>
      <c r="J145">
        <v>111218.084425165</v>
      </c>
      <c r="K145">
        <v>131672.88776929199</v>
      </c>
      <c r="L145">
        <v>146974.69877073899</v>
      </c>
      <c r="M145">
        <v>99370.521639485407</v>
      </c>
      <c r="N145">
        <v>184534.91551068099</v>
      </c>
      <c r="O145">
        <v>152197.75810807999</v>
      </c>
      <c r="P145">
        <v>147521.23557481699</v>
      </c>
      <c r="Q145">
        <v>289376.79073104198</v>
      </c>
      <c r="R145">
        <v>128721.83906235899</v>
      </c>
      <c r="S145">
        <v>211271.43092479199</v>
      </c>
      <c r="T145">
        <v>209938.67502814301</v>
      </c>
      <c r="U145">
        <v>93812.547099134696</v>
      </c>
      <c r="V145">
        <v>413887.01367604098</v>
      </c>
      <c r="W145">
        <v>237954.40665682999</v>
      </c>
      <c r="X145">
        <v>355917.70019402402</v>
      </c>
      <c r="Y145">
        <v>155187.88787235299</v>
      </c>
      <c r="Z145">
        <v>131423.52911511299</v>
      </c>
      <c r="AA145">
        <v>203838.99478681601</v>
      </c>
      <c r="AB145">
        <v>113452.795951241</v>
      </c>
      <c r="AC145">
        <v>110092.975408948</v>
      </c>
      <c r="AD145">
        <v>135609.862318709</v>
      </c>
      <c r="AE145">
        <v>118107.429394673</v>
      </c>
      <c r="AF145">
        <v>107290.27691148101</v>
      </c>
      <c r="AG145">
        <v>160895.885759172</v>
      </c>
      <c r="AH145">
        <v>117277.36983999101</v>
      </c>
      <c r="AI145">
        <v>119164.643907612</v>
      </c>
      <c r="AJ145">
        <v>144154.90676462499</v>
      </c>
      <c r="AK145">
        <v>144442.28817061899</v>
      </c>
      <c r="AL145">
        <v>211801.37680975499</v>
      </c>
      <c r="AM145">
        <v>198005.334562153</v>
      </c>
      <c r="AN145">
        <v>183485.851055882</v>
      </c>
      <c r="AO145">
        <v>116564.980691283</v>
      </c>
      <c r="AP145">
        <v>235629.28670962801</v>
      </c>
      <c r="AQ145">
        <v>217275.64729155999</v>
      </c>
      <c r="AR145">
        <v>141096.742017643</v>
      </c>
      <c r="AS145">
        <v>161687.724316181</v>
      </c>
      <c r="AT145">
        <v>124834.28579256</v>
      </c>
      <c r="AU145">
        <v>109067.483214252</v>
      </c>
      <c r="AV145">
        <v>240082.377657631</v>
      </c>
      <c r="AW145">
        <v>113563.367676475</v>
      </c>
      <c r="AX145">
        <v>147237.69392597099</v>
      </c>
      <c r="AY145">
        <v>104540.509767109</v>
      </c>
      <c r="AZ145">
        <v>178273.887908573</v>
      </c>
      <c r="BA145" s="4">
        <f t="shared" si="18"/>
        <v>173834.42799779456</v>
      </c>
      <c r="BB145" s="4">
        <v>53828</v>
      </c>
      <c r="BC145" s="5">
        <f t="shared" si="19"/>
        <v>3.2294424462694984</v>
      </c>
      <c r="BD145" s="7">
        <f>'10yr T'!B716</f>
        <v>1.98</v>
      </c>
      <c r="BE145" s="7">
        <v>4</v>
      </c>
      <c r="BF145" s="11">
        <f t="shared" si="20"/>
        <v>0.04</v>
      </c>
      <c r="BG145" s="12">
        <f t="shared" si="21"/>
        <v>746.92093324171583</v>
      </c>
      <c r="BH145" s="12">
        <f t="shared" si="22"/>
        <v>1051.1311822378564</v>
      </c>
      <c r="BI145" s="12">
        <f t="shared" si="23"/>
        <v>12613.574186854275</v>
      </c>
      <c r="BJ145" s="10">
        <f t="shared" si="24"/>
        <v>0.23433109509649766</v>
      </c>
      <c r="BK145" s="15">
        <f t="shared" si="25"/>
        <v>42003.202042224744</v>
      </c>
      <c r="BL145" s="16">
        <f t="shared" si="26"/>
        <v>128.15213455842743</v>
      </c>
    </row>
    <row r="146" spans="1:64" x14ac:dyDescent="0.2">
      <c r="A146" s="1">
        <v>40909</v>
      </c>
      <c r="B146">
        <v>209333.74942217601</v>
      </c>
      <c r="C146">
        <v>129322.56202738101</v>
      </c>
      <c r="D146">
        <v>280703.43078249297</v>
      </c>
      <c r="E146">
        <v>254496.44993185601</v>
      </c>
      <c r="F146">
        <v>272518.95319382002</v>
      </c>
      <c r="G146">
        <v>197358.310930732</v>
      </c>
      <c r="H146">
        <v>136218.987625874</v>
      </c>
      <c r="I146">
        <v>223619.51486603901</v>
      </c>
      <c r="J146">
        <v>110972.927158444</v>
      </c>
      <c r="K146">
        <v>131561.39096051399</v>
      </c>
      <c r="L146">
        <v>146588.88193753699</v>
      </c>
      <c r="M146">
        <v>99356.892162747099</v>
      </c>
      <c r="N146">
        <v>184516.51895916101</v>
      </c>
      <c r="O146">
        <v>151896.64351024499</v>
      </c>
      <c r="P146">
        <v>147096.97170955301</v>
      </c>
      <c r="Q146">
        <v>288354.714594419</v>
      </c>
      <c r="R146">
        <v>128503.754528669</v>
      </c>
      <c r="S146">
        <v>210140.12108446899</v>
      </c>
      <c r="T146">
        <v>210205.65154026099</v>
      </c>
      <c r="U146">
        <v>93662.449823030605</v>
      </c>
      <c r="V146">
        <v>414133.37381846702</v>
      </c>
      <c r="W146">
        <v>237174.64363353301</v>
      </c>
      <c r="X146">
        <v>355994.26979589998</v>
      </c>
      <c r="Y146">
        <v>154519.659108769</v>
      </c>
      <c r="Z146">
        <v>131284.03929241499</v>
      </c>
      <c r="AA146">
        <v>203055.73418906599</v>
      </c>
      <c r="AB146">
        <v>113320.65815553701</v>
      </c>
      <c r="AC146">
        <v>109735.799724874</v>
      </c>
      <c r="AD146">
        <v>135580.95593639999</v>
      </c>
      <c r="AE146">
        <v>117596.366023842</v>
      </c>
      <c r="AF146">
        <v>107159.616955366</v>
      </c>
      <c r="AG146">
        <v>160587.24933598901</v>
      </c>
      <c r="AH146">
        <v>117295.73935108101</v>
      </c>
      <c r="AI146">
        <v>118810.24117577101</v>
      </c>
      <c r="AJ146">
        <v>143190.853056961</v>
      </c>
      <c r="AK146">
        <v>144601.449038822</v>
      </c>
      <c r="AL146">
        <v>211937.06153087699</v>
      </c>
      <c r="AM146">
        <v>198618.381927268</v>
      </c>
      <c r="AN146">
        <v>183603.413508139</v>
      </c>
      <c r="AO146">
        <v>116423.160971152</v>
      </c>
      <c r="AP146">
        <v>234404.39433396899</v>
      </c>
      <c r="AQ146">
        <v>216210.39661882399</v>
      </c>
      <c r="AR146">
        <v>141005.86262337299</v>
      </c>
      <c r="AS146">
        <v>161864.46328060899</v>
      </c>
      <c r="AT146">
        <v>124555.332920906</v>
      </c>
      <c r="AU146">
        <v>108985.222296147</v>
      </c>
      <c r="AV146">
        <v>240706.81836472399</v>
      </c>
      <c r="AW146">
        <v>113542.305513357</v>
      </c>
      <c r="AX146">
        <v>147005.24259181699</v>
      </c>
      <c r="AY146">
        <v>104523.423246291</v>
      </c>
      <c r="AZ146">
        <v>177670.542165836</v>
      </c>
      <c r="BA146" s="4">
        <f t="shared" si="18"/>
        <v>173559.32445559808</v>
      </c>
      <c r="BB146" s="4">
        <v>55300</v>
      </c>
      <c r="BC146" s="5">
        <f t="shared" si="19"/>
        <v>3.1385049630307065</v>
      </c>
      <c r="BD146" s="7">
        <f>'10yr T'!B717</f>
        <v>1.97</v>
      </c>
      <c r="BE146" s="7">
        <v>3.91</v>
      </c>
      <c r="BF146" s="11">
        <f t="shared" si="20"/>
        <v>3.9100000000000003E-2</v>
      </c>
      <c r="BG146" s="12">
        <f t="shared" si="21"/>
        <v>737.65690854588377</v>
      </c>
      <c r="BH146" s="12">
        <f t="shared" si="22"/>
        <v>1041.3857263431805</v>
      </c>
      <c r="BI146" s="12">
        <f t="shared" si="23"/>
        <v>12496.628716118166</v>
      </c>
      <c r="BJ146" s="10">
        <f t="shared" si="24"/>
        <v>0.22597881945964135</v>
      </c>
      <c r="BK146" s="15">
        <f t="shared" si="25"/>
        <v>41613.7736246735</v>
      </c>
      <c r="BL146" s="16">
        <f t="shared" si="26"/>
        <v>132.88869329363513</v>
      </c>
    </row>
    <row r="147" spans="1:64" x14ac:dyDescent="0.2">
      <c r="A147" s="1">
        <v>40940</v>
      </c>
      <c r="B147">
        <v>209538.72000249999</v>
      </c>
      <c r="C147">
        <v>129444.08278517101</v>
      </c>
      <c r="D147">
        <v>280144.98402168398</v>
      </c>
      <c r="E147">
        <v>254285.28097119601</v>
      </c>
      <c r="F147">
        <v>271982.493260313</v>
      </c>
      <c r="G147">
        <v>197061.10556646</v>
      </c>
      <c r="H147">
        <v>137060.31066520899</v>
      </c>
      <c r="I147">
        <v>222747.070745042</v>
      </c>
      <c r="J147">
        <v>110936.97842653601</v>
      </c>
      <c r="K147">
        <v>131714.589279829</v>
      </c>
      <c r="L147">
        <v>146323.05404720199</v>
      </c>
      <c r="M147">
        <v>99497.979234660103</v>
      </c>
      <c r="N147">
        <v>184678.67300993399</v>
      </c>
      <c r="O147">
        <v>151830.12402329699</v>
      </c>
      <c r="P147">
        <v>146915.24233901099</v>
      </c>
      <c r="Q147">
        <v>287582.12880886102</v>
      </c>
      <c r="R147">
        <v>128380.359004397</v>
      </c>
      <c r="S147">
        <v>209427.28900548501</v>
      </c>
      <c r="T147">
        <v>210587.81180177801</v>
      </c>
      <c r="U147">
        <v>93744.437454745406</v>
      </c>
      <c r="V147">
        <v>414862.73269766098</v>
      </c>
      <c r="W147">
        <v>236751.217243536</v>
      </c>
      <c r="X147">
        <v>356248.77648826502</v>
      </c>
      <c r="Y147">
        <v>154307.77881531799</v>
      </c>
      <c r="Z147">
        <v>131337.271032338</v>
      </c>
      <c r="AA147">
        <v>202618.487321305</v>
      </c>
      <c r="AB147">
        <v>113299.76269185</v>
      </c>
      <c r="AC147">
        <v>109506.133693097</v>
      </c>
      <c r="AD147">
        <v>135877.62538548</v>
      </c>
      <c r="AE147">
        <v>117204.462025741</v>
      </c>
      <c r="AF147">
        <v>107119.831740102</v>
      </c>
      <c r="AG147">
        <v>160468.76464952299</v>
      </c>
      <c r="AH147">
        <v>117382.284336871</v>
      </c>
      <c r="AI147">
        <v>118643.585451772</v>
      </c>
      <c r="AJ147">
        <v>142257.69964041299</v>
      </c>
      <c r="AK147">
        <v>144824.995726625</v>
      </c>
      <c r="AL147">
        <v>212293.995139826</v>
      </c>
      <c r="AM147">
        <v>199369.9218137</v>
      </c>
      <c r="AN147">
        <v>183767.78107004601</v>
      </c>
      <c r="AO147">
        <v>116485.58524811101</v>
      </c>
      <c r="AP147">
        <v>233583.85748489699</v>
      </c>
      <c r="AQ147">
        <v>215198.18384811701</v>
      </c>
      <c r="AR147">
        <v>141346.250060558</v>
      </c>
      <c r="AS147">
        <v>162234.750402737</v>
      </c>
      <c r="AT147">
        <v>124269.49276105101</v>
      </c>
      <c r="AU147">
        <v>108933.538668472</v>
      </c>
      <c r="AV147">
        <v>241374.244164726</v>
      </c>
      <c r="AW147">
        <v>113688.230892885</v>
      </c>
      <c r="AX147">
        <v>147046.28776231501</v>
      </c>
      <c r="AY147">
        <v>104608.524882513</v>
      </c>
      <c r="AZ147">
        <v>177187.56389749399</v>
      </c>
      <c r="BA147" s="4">
        <f t="shared" si="18"/>
        <v>173489.84963707178</v>
      </c>
      <c r="BB147" s="4">
        <v>55300</v>
      </c>
      <c r="BC147" s="5">
        <f t="shared" si="19"/>
        <v>3.1372486371984047</v>
      </c>
      <c r="BD147" s="7">
        <f>'10yr T'!B718</f>
        <v>1.97</v>
      </c>
      <c r="BE147" s="7">
        <v>3.87</v>
      </c>
      <c r="BF147" s="11">
        <f t="shared" si="20"/>
        <v>3.8699999999999998E-2</v>
      </c>
      <c r="BG147" s="12">
        <f t="shared" si="21"/>
        <v>733.78576090898332</v>
      </c>
      <c r="BH147" s="12">
        <f t="shared" si="22"/>
        <v>1037.392997773859</v>
      </c>
      <c r="BI147" s="12">
        <f t="shared" si="23"/>
        <v>12448.715973286307</v>
      </c>
      <c r="BJ147" s="10">
        <f t="shared" si="24"/>
        <v>0.22511240458022255</v>
      </c>
      <c r="BK147" s="15">
        <f t="shared" si="25"/>
        <v>41454.22419104341</v>
      </c>
      <c r="BL147" s="16">
        <f t="shared" si="26"/>
        <v>133.40015662854478</v>
      </c>
    </row>
    <row r="148" spans="1:64" x14ac:dyDescent="0.2">
      <c r="A148" s="1">
        <v>40969</v>
      </c>
      <c r="B148">
        <v>210166.097382087</v>
      </c>
      <c r="C148">
        <v>129638.46857302899</v>
      </c>
      <c r="D148">
        <v>279517.33383148699</v>
      </c>
      <c r="E148">
        <v>254477.80561142901</v>
      </c>
      <c r="F148">
        <v>272530.04183205398</v>
      </c>
      <c r="G148">
        <v>197246.631851124</v>
      </c>
      <c r="H148">
        <v>137841.36522818601</v>
      </c>
      <c r="I148">
        <v>221833.149772153</v>
      </c>
      <c r="J148">
        <v>111119.187435716</v>
      </c>
      <c r="K148">
        <v>131987.663392558</v>
      </c>
      <c r="L148">
        <v>146272.176952885</v>
      </c>
      <c r="M148">
        <v>99672.408974955906</v>
      </c>
      <c r="N148">
        <v>185195.581281597</v>
      </c>
      <c r="O148">
        <v>152150.72898720999</v>
      </c>
      <c r="P148">
        <v>146994.61756728301</v>
      </c>
      <c r="Q148">
        <v>287037.58498907601</v>
      </c>
      <c r="R148">
        <v>128057.620157667</v>
      </c>
      <c r="S148">
        <v>209081.34923385299</v>
      </c>
      <c r="T148">
        <v>211041.15586971299</v>
      </c>
      <c r="U148">
        <v>94017.382715180996</v>
      </c>
      <c r="V148">
        <v>414778.08052249398</v>
      </c>
      <c r="W148">
        <v>236779.09366735801</v>
      </c>
      <c r="X148">
        <v>356531.09357443498</v>
      </c>
      <c r="Y148">
        <v>154666.748817332</v>
      </c>
      <c r="Z148">
        <v>131670.98198044501</v>
      </c>
      <c r="AA148">
        <v>202554.80897733499</v>
      </c>
      <c r="AB148">
        <v>113514.608518564</v>
      </c>
      <c r="AC148">
        <v>109505.50049335</v>
      </c>
      <c r="AD148">
        <v>136281.02761485701</v>
      </c>
      <c r="AE148">
        <v>117321.91152772499</v>
      </c>
      <c r="AF148">
        <v>107135.39733001</v>
      </c>
      <c r="AG148">
        <v>160545.51123148599</v>
      </c>
      <c r="AH148">
        <v>117758.10703684299</v>
      </c>
      <c r="AI148">
        <v>118700.317669806</v>
      </c>
      <c r="AJ148">
        <v>141725.47758155799</v>
      </c>
      <c r="AK148">
        <v>145371.20131129399</v>
      </c>
      <c r="AL148">
        <v>213071.78462992501</v>
      </c>
      <c r="AM148">
        <v>200372.49691135099</v>
      </c>
      <c r="AN148">
        <v>184339.54583509199</v>
      </c>
      <c r="AO148">
        <v>116812.812611277</v>
      </c>
      <c r="AP148">
        <v>233446.207583343</v>
      </c>
      <c r="AQ148">
        <v>214315.04107126399</v>
      </c>
      <c r="AR148">
        <v>142046.843867143</v>
      </c>
      <c r="AS148">
        <v>162947.05314813499</v>
      </c>
      <c r="AT148">
        <v>124235.446078753</v>
      </c>
      <c r="AU148">
        <v>108795.457925043</v>
      </c>
      <c r="AV148">
        <v>242142.62134910101</v>
      </c>
      <c r="AW148">
        <v>113919.19962883199</v>
      </c>
      <c r="AX148">
        <v>147194.90928277001</v>
      </c>
      <c r="AY148">
        <v>104915.30558571</v>
      </c>
      <c r="AZ148">
        <v>176876.81892845099</v>
      </c>
      <c r="BA148" s="4">
        <f t="shared" si="18"/>
        <v>173649.99537118283</v>
      </c>
      <c r="BB148" s="4">
        <v>55300</v>
      </c>
      <c r="BC148" s="5">
        <f t="shared" si="19"/>
        <v>3.140144581757375</v>
      </c>
      <c r="BD148" s="7">
        <f>'10yr T'!B719</f>
        <v>2.17</v>
      </c>
      <c r="BE148" s="7">
        <v>3.9</v>
      </c>
      <c r="BF148" s="11">
        <f t="shared" si="20"/>
        <v>3.9E-2</v>
      </c>
      <c r="BG148" s="12">
        <f t="shared" si="21"/>
        <v>737.14663343786333</v>
      </c>
      <c r="BH148" s="12">
        <f t="shared" si="22"/>
        <v>1041.0341253374334</v>
      </c>
      <c r="BI148" s="12">
        <f t="shared" si="23"/>
        <v>12492.409504049199</v>
      </c>
      <c r="BJ148" s="10">
        <f t="shared" si="24"/>
        <v>0.22590252267720071</v>
      </c>
      <c r="BK148" s="15">
        <f t="shared" si="25"/>
        <v>41599.723648483836</v>
      </c>
      <c r="BL148" s="16">
        <f t="shared" si="26"/>
        <v>132.93357539411321</v>
      </c>
    </row>
    <row r="149" spans="1:64" x14ac:dyDescent="0.2">
      <c r="A149" s="1">
        <v>41000</v>
      </c>
      <c r="B149">
        <v>211131.53381602099</v>
      </c>
      <c r="C149">
        <v>130000.763439152</v>
      </c>
      <c r="D149">
        <v>279088.73274759197</v>
      </c>
      <c r="E149">
        <v>254879.586107991</v>
      </c>
      <c r="F149">
        <v>273351.48703999299</v>
      </c>
      <c r="G149">
        <v>197592.05464157299</v>
      </c>
      <c r="H149">
        <v>139313.79501411799</v>
      </c>
      <c r="I149">
        <v>220777.307527222</v>
      </c>
      <c r="J149">
        <v>111458.448163687</v>
      </c>
      <c r="K149">
        <v>132262.357487392</v>
      </c>
      <c r="L149">
        <v>146444.32232821599</v>
      </c>
      <c r="M149">
        <v>99679.025832676401</v>
      </c>
      <c r="N149">
        <v>186180.249947729</v>
      </c>
      <c r="O149">
        <v>152624.479647445</v>
      </c>
      <c r="P149">
        <v>147302.62571165999</v>
      </c>
      <c r="Q149">
        <v>286937.93766974797</v>
      </c>
      <c r="R149">
        <v>127615.275468034</v>
      </c>
      <c r="S149">
        <v>208852.190535175</v>
      </c>
      <c r="T149">
        <v>211393.330832773</v>
      </c>
      <c r="U149">
        <v>94556.535603367796</v>
      </c>
      <c r="V149">
        <v>413773.86132543598</v>
      </c>
      <c r="W149">
        <v>237528.418749826</v>
      </c>
      <c r="X149">
        <v>356521.915440696</v>
      </c>
      <c r="Y149">
        <v>155317.67537428401</v>
      </c>
      <c r="Z149">
        <v>132131.18709140699</v>
      </c>
      <c r="AA149">
        <v>202931.09097805101</v>
      </c>
      <c r="AB149">
        <v>113860.441277109</v>
      </c>
      <c r="AC149">
        <v>109706.98495318901</v>
      </c>
      <c r="AD149">
        <v>136734.30045448401</v>
      </c>
      <c r="AE149">
        <v>117645.926586765</v>
      </c>
      <c r="AF149">
        <v>107179.070963006</v>
      </c>
      <c r="AG149">
        <v>160687.471815028</v>
      </c>
      <c r="AH149">
        <v>118375.845987989</v>
      </c>
      <c r="AI149">
        <v>118996.751618579</v>
      </c>
      <c r="AJ149">
        <v>141270.69066131901</v>
      </c>
      <c r="AK149">
        <v>146168.901887413</v>
      </c>
      <c r="AL149">
        <v>214193.840591435</v>
      </c>
      <c r="AM149">
        <v>201371.37606172799</v>
      </c>
      <c r="AN149">
        <v>185064.70427717999</v>
      </c>
      <c r="AO149">
        <v>117313.326754418</v>
      </c>
      <c r="AP149">
        <v>233545.727987155</v>
      </c>
      <c r="AQ149">
        <v>213047.17317408501</v>
      </c>
      <c r="AR149">
        <v>143136.67658946599</v>
      </c>
      <c r="AS149">
        <v>163743.517853225</v>
      </c>
      <c r="AT149">
        <v>124468.418067455</v>
      </c>
      <c r="AU149">
        <v>108732.364337911</v>
      </c>
      <c r="AV149">
        <v>242960.61669020299</v>
      </c>
      <c r="AW149">
        <v>114204.761189711</v>
      </c>
      <c r="AX149">
        <v>147245.794000325</v>
      </c>
      <c r="AY149">
        <v>105417.76729597599</v>
      </c>
      <c r="AZ149">
        <v>177055.50231681101</v>
      </c>
      <c r="BA149" s="4">
        <f t="shared" si="18"/>
        <v>173956.35572378882</v>
      </c>
      <c r="BB149" s="4">
        <v>55300</v>
      </c>
      <c r="BC149" s="5">
        <f t="shared" si="19"/>
        <v>3.1456845519672481</v>
      </c>
      <c r="BD149" s="7">
        <f>'10yr T'!B720</f>
        <v>2.0499999999999998</v>
      </c>
      <c r="BE149" s="7">
        <v>3.9</v>
      </c>
      <c r="BF149" s="11">
        <f t="shared" si="20"/>
        <v>3.9E-2</v>
      </c>
      <c r="BG149" s="12">
        <f t="shared" si="21"/>
        <v>738.44713737429947</v>
      </c>
      <c r="BH149" s="12">
        <f t="shared" si="22"/>
        <v>1042.87075989093</v>
      </c>
      <c r="BI149" s="12">
        <f t="shared" si="23"/>
        <v>12514.44911869116</v>
      </c>
      <c r="BJ149" s="10">
        <f t="shared" si="24"/>
        <v>0.2263010690540897</v>
      </c>
      <c r="BK149" s="15">
        <f t="shared" si="25"/>
        <v>41673.115565241562</v>
      </c>
      <c r="BL149" s="16">
        <f t="shared" si="26"/>
        <v>132.69946163114395</v>
      </c>
    </row>
    <row r="150" spans="1:64" x14ac:dyDescent="0.2">
      <c r="A150" s="1">
        <v>41030</v>
      </c>
      <c r="B150">
        <v>212191.50274503999</v>
      </c>
      <c r="C150">
        <v>130469.798678244</v>
      </c>
      <c r="D150">
        <v>279283.75907508802</v>
      </c>
      <c r="E150">
        <v>255380.75608560399</v>
      </c>
      <c r="F150">
        <v>274043.45646904001</v>
      </c>
      <c r="G150">
        <v>197917.24295155401</v>
      </c>
      <c r="H150">
        <v>141420.674045583</v>
      </c>
      <c r="I150">
        <v>219893.103476249</v>
      </c>
      <c r="J150">
        <v>111736.660729792</v>
      </c>
      <c r="K150">
        <v>132568.974863112</v>
      </c>
      <c r="L150">
        <v>146817.767933878</v>
      </c>
      <c r="M150">
        <v>99994.837062030405</v>
      </c>
      <c r="N150">
        <v>187534.844439693</v>
      </c>
      <c r="O150">
        <v>153076.71021502701</v>
      </c>
      <c r="P150">
        <v>147665.152912903</v>
      </c>
      <c r="Q150">
        <v>287410.59142176301</v>
      </c>
      <c r="R150">
        <v>127620.904867221</v>
      </c>
      <c r="S150">
        <v>208886.19222046999</v>
      </c>
      <c r="T150">
        <v>211945.983663622</v>
      </c>
      <c r="U150">
        <v>95274.898294426705</v>
      </c>
      <c r="V150">
        <v>413140.32565679197</v>
      </c>
      <c r="W150">
        <v>238279.73054797601</v>
      </c>
      <c r="X150">
        <v>357183.52979254699</v>
      </c>
      <c r="Y150">
        <v>156129.14712536999</v>
      </c>
      <c r="Z150">
        <v>132518.42004777401</v>
      </c>
      <c r="AA150">
        <v>203397.226666681</v>
      </c>
      <c r="AB150">
        <v>114371.31419934701</v>
      </c>
      <c r="AC150">
        <v>109970.01839564199</v>
      </c>
      <c r="AD150">
        <v>137158.214466356</v>
      </c>
      <c r="AE150">
        <v>118125.45514053501</v>
      </c>
      <c r="AF150">
        <v>107363.86970447301</v>
      </c>
      <c r="AG150">
        <v>160882.90880009401</v>
      </c>
      <c r="AH150">
        <v>119168.670862061</v>
      </c>
      <c r="AI150">
        <v>119506.86215067</v>
      </c>
      <c r="AJ150">
        <v>140952.79039321901</v>
      </c>
      <c r="AL150">
        <v>215105.169515805</v>
      </c>
      <c r="AM150">
        <v>202582.252225345</v>
      </c>
      <c r="AN150">
        <v>185995.79756176201</v>
      </c>
      <c r="AO150">
        <v>118213.09343771799</v>
      </c>
      <c r="AP150">
        <v>233428.03331445399</v>
      </c>
      <c r="AQ150">
        <v>211994.62754059199</v>
      </c>
      <c r="AR150">
        <v>144320.644224613</v>
      </c>
      <c r="AS150">
        <v>164837.44388014701</v>
      </c>
      <c r="AT150">
        <v>124796.387366935</v>
      </c>
      <c r="AU150">
        <v>109015.197023172</v>
      </c>
      <c r="AV150">
        <v>244045.45924574599</v>
      </c>
      <c r="AW150">
        <v>114590.07785320601</v>
      </c>
      <c r="AX150">
        <v>147595.19992794999</v>
      </c>
      <c r="AY150">
        <v>105997.87561237</v>
      </c>
      <c r="AZ150">
        <v>177402.97351454</v>
      </c>
      <c r="BA150" s="4">
        <f t="shared" si="18"/>
        <v>174984.05056688466</v>
      </c>
      <c r="BB150" s="4">
        <v>55300</v>
      </c>
      <c r="BC150" s="5">
        <f t="shared" si="19"/>
        <v>3.1642685455132851</v>
      </c>
      <c r="BD150" s="7">
        <f>'10yr T'!B721</f>
        <v>1.8</v>
      </c>
      <c r="BE150">
        <v>3.84</v>
      </c>
      <c r="BF150" s="11">
        <f t="shared" si="20"/>
        <v>3.8399999999999997E-2</v>
      </c>
      <c r="BG150" s="12">
        <f t="shared" si="21"/>
        <v>737.40657809499953</v>
      </c>
      <c r="BH150" s="12">
        <f t="shared" si="22"/>
        <v>1043.6286665870477</v>
      </c>
      <c r="BI150" s="12">
        <f t="shared" si="23"/>
        <v>12523.543999044574</v>
      </c>
      <c r="BJ150" s="10">
        <f t="shared" si="24"/>
        <v>0.22646553343661074</v>
      </c>
      <c r="BK150" s="15">
        <f t="shared" si="25"/>
        <v>41703.401516818427</v>
      </c>
      <c r="BL150" s="16">
        <f t="shared" si="26"/>
        <v>132.60309228660461</v>
      </c>
    </row>
    <row r="151" spans="1:64" x14ac:dyDescent="0.2">
      <c r="A151" s="1">
        <v>41061</v>
      </c>
      <c r="B151">
        <v>213221.73281035601</v>
      </c>
      <c r="C151">
        <v>131105.353437529</v>
      </c>
      <c r="D151">
        <v>280387.55004914501</v>
      </c>
      <c r="E151">
        <v>255748.090842128</v>
      </c>
      <c r="F151">
        <v>274069.80193516199</v>
      </c>
      <c r="G151">
        <v>198397.932371676</v>
      </c>
      <c r="H151">
        <v>143947.813945264</v>
      </c>
      <c r="I151">
        <v>219494.60739619599</v>
      </c>
      <c r="J151">
        <v>111999.875811798</v>
      </c>
      <c r="K151">
        <v>133001.02405598201</v>
      </c>
      <c r="L151">
        <v>147247.37844325299</v>
      </c>
      <c r="M151">
        <v>100377.13576279</v>
      </c>
      <c r="N151">
        <v>188988.98375376401</v>
      </c>
      <c r="O151">
        <v>153259.262941086</v>
      </c>
      <c r="P151">
        <v>147951.27847622399</v>
      </c>
      <c r="Q151">
        <v>288341.51423061598</v>
      </c>
      <c r="R151">
        <v>128711.931034398</v>
      </c>
      <c r="S151">
        <v>208994.73877526101</v>
      </c>
      <c r="T151">
        <v>212914.13832515999</v>
      </c>
      <c r="U151">
        <v>96095.331631233101</v>
      </c>
      <c r="V151">
        <v>413081.90742991999</v>
      </c>
      <c r="W151">
        <v>239068.555258876</v>
      </c>
      <c r="X151">
        <v>358893.337820424</v>
      </c>
      <c r="Y151">
        <v>157172.31388269001</v>
      </c>
      <c r="Z151">
        <v>132864.645704133</v>
      </c>
      <c r="AA151">
        <v>203976.151660028</v>
      </c>
      <c r="AB151">
        <v>115037.983565302</v>
      </c>
      <c r="AC151">
        <v>110128.583134082</v>
      </c>
      <c r="AD151">
        <v>137493.91281497199</v>
      </c>
      <c r="AE151">
        <v>118714.071142738</v>
      </c>
      <c r="AF151">
        <v>107630.92830249399</v>
      </c>
      <c r="AG151">
        <v>161078.427459586</v>
      </c>
      <c r="AH151">
        <v>119701.16221484701</v>
      </c>
      <c r="AI151">
        <v>120067.222788377</v>
      </c>
      <c r="AJ151">
        <v>140974.969030423</v>
      </c>
      <c r="AK151">
        <v>149012.10944912001</v>
      </c>
      <c r="AL151">
        <v>215751.05453969201</v>
      </c>
      <c r="AM151">
        <v>203833.200795579</v>
      </c>
      <c r="AN151">
        <v>187031.03614811599</v>
      </c>
      <c r="AO151">
        <v>119499.12970886999</v>
      </c>
      <c r="AP151">
        <v>233051.96593900499</v>
      </c>
      <c r="AQ151">
        <v>211502.32679452401</v>
      </c>
      <c r="AR151">
        <v>145600.22346390001</v>
      </c>
      <c r="AS151">
        <v>166331.47367586</v>
      </c>
      <c r="AT151">
        <v>125185.50511374501</v>
      </c>
      <c r="AU151">
        <v>109463.136594424</v>
      </c>
      <c r="AV151">
        <v>245457.56570061101</v>
      </c>
      <c r="AW151">
        <v>115106.322625755</v>
      </c>
      <c r="AX151">
        <v>148315.242886469</v>
      </c>
      <c r="AY151">
        <v>106441.88754664799</v>
      </c>
      <c r="AZ151">
        <v>177893.406326583</v>
      </c>
      <c r="BA151" s="4">
        <f t="shared" si="18"/>
        <v>175090.4948146434</v>
      </c>
      <c r="BB151" s="4">
        <v>55300</v>
      </c>
      <c r="BC151" s="5">
        <f t="shared" si="19"/>
        <v>3.166193396286499</v>
      </c>
      <c r="BD151" s="7">
        <f>'10yr T'!B722</f>
        <v>1.62</v>
      </c>
      <c r="BE151">
        <v>3.67</v>
      </c>
      <c r="BF151" s="11">
        <f t="shared" si="20"/>
        <v>3.6699999999999997E-2</v>
      </c>
      <c r="BG151" s="12">
        <f t="shared" si="21"/>
        <v>722.64932512878761</v>
      </c>
      <c r="BH151" s="12">
        <f t="shared" si="22"/>
        <v>1029.0576910544137</v>
      </c>
      <c r="BI151" s="12">
        <f t="shared" si="23"/>
        <v>12348.692292652964</v>
      </c>
      <c r="BJ151" s="10">
        <f t="shared" si="24"/>
        <v>0.22330365809499031</v>
      </c>
      <c r="BK151" s="15">
        <f t="shared" si="25"/>
        <v>41121.145334534369</v>
      </c>
      <c r="BL151" s="16">
        <f t="shared" si="26"/>
        <v>134.48069004429686</v>
      </c>
    </row>
    <row r="152" spans="1:64" x14ac:dyDescent="0.2">
      <c r="A152" s="1">
        <v>41091</v>
      </c>
      <c r="B152">
        <v>214124.82455536001</v>
      </c>
      <c r="C152">
        <v>131742.850398682</v>
      </c>
      <c r="D152">
        <v>281988.24667974497</v>
      </c>
      <c r="E152">
        <v>256089.095891459</v>
      </c>
      <c r="F152">
        <v>273959.32841628802</v>
      </c>
      <c r="G152">
        <v>199000.09037734501</v>
      </c>
      <c r="H152">
        <v>146702.41143159999</v>
      </c>
      <c r="I152">
        <v>219438.924939219</v>
      </c>
      <c r="J152">
        <v>112283.719931396</v>
      </c>
      <c r="K152">
        <v>133490.68849960499</v>
      </c>
      <c r="L152">
        <v>147579.72065878901</v>
      </c>
      <c r="M152">
        <v>101139.337338133</v>
      </c>
      <c r="N152">
        <v>190386.84792872501</v>
      </c>
      <c r="O152">
        <v>153335.16455529301</v>
      </c>
      <c r="P152">
        <v>148198.803507473</v>
      </c>
      <c r="Q152">
        <v>289473.70739308401</v>
      </c>
      <c r="R152">
        <v>130330.251136099</v>
      </c>
      <c r="S152">
        <v>209171.14416142899</v>
      </c>
      <c r="T152">
        <v>214345.35242422501</v>
      </c>
      <c r="U152">
        <v>96908.962724687794</v>
      </c>
      <c r="V152">
        <v>414557.15212504298</v>
      </c>
      <c r="W152">
        <v>239563.563311776</v>
      </c>
      <c r="X152">
        <v>361494.21022293798</v>
      </c>
      <c r="Y152">
        <v>158507.581369422</v>
      </c>
      <c r="Z152">
        <v>133239.098513879</v>
      </c>
      <c r="AA152">
        <v>204510.897198405</v>
      </c>
      <c r="AB152">
        <v>115746.662914819</v>
      </c>
      <c r="AC152">
        <v>110280.880702205</v>
      </c>
      <c r="AD152">
        <v>137719.48037413901</v>
      </c>
      <c r="AE152">
        <v>119352.21386130901</v>
      </c>
      <c r="AF152">
        <v>108006.32979530899</v>
      </c>
      <c r="AG152">
        <v>161302.01404733301</v>
      </c>
      <c r="AH152">
        <v>120227.55297479</v>
      </c>
      <c r="AI152">
        <v>120613.525020751</v>
      </c>
      <c r="AJ152">
        <v>141217.69575404</v>
      </c>
      <c r="AK152">
        <v>150696.909598742</v>
      </c>
      <c r="AL152">
        <v>216223.79978452</v>
      </c>
      <c r="AM152">
        <v>205007.777343867</v>
      </c>
      <c r="AN152">
        <v>187948.69545607801</v>
      </c>
      <c r="AO152">
        <v>120853.636588133</v>
      </c>
      <c r="AP152">
        <v>232568.94358389499</v>
      </c>
      <c r="AQ152">
        <v>211646.64689347899</v>
      </c>
      <c r="AR152">
        <v>146883.93308346299</v>
      </c>
      <c r="AS152">
        <v>168045.098448517</v>
      </c>
      <c r="AT152">
        <v>125620.838913952</v>
      </c>
      <c r="AU152">
        <v>109950.789597978</v>
      </c>
      <c r="AV152">
        <v>246731.47366951499</v>
      </c>
      <c r="AW152">
        <v>115712.367931644</v>
      </c>
      <c r="AX152">
        <v>149024.82584556099</v>
      </c>
      <c r="AY152">
        <v>106748.13519506399</v>
      </c>
      <c r="AZ152">
        <v>178200.500071546</v>
      </c>
      <c r="BA152" s="4">
        <f t="shared" si="18"/>
        <v>175841.03339491659</v>
      </c>
      <c r="BB152" s="4">
        <v>55300</v>
      </c>
      <c r="BC152" s="5">
        <f t="shared" si="19"/>
        <v>3.1797655225120542</v>
      </c>
      <c r="BD152" s="7">
        <f>'10yr T'!B723</f>
        <v>1.53</v>
      </c>
      <c r="BE152">
        <v>3.62</v>
      </c>
      <c r="BF152" s="11">
        <f t="shared" si="20"/>
        <v>3.6200000000000003E-2</v>
      </c>
      <c r="BG152" s="12">
        <f t="shared" si="21"/>
        <v>721.28749455324828</v>
      </c>
      <c r="BH152" s="12">
        <f t="shared" si="22"/>
        <v>1029.0093029943523</v>
      </c>
      <c r="BI152" s="12">
        <f t="shared" si="23"/>
        <v>12348.111635932228</v>
      </c>
      <c r="BJ152" s="10">
        <f t="shared" si="24"/>
        <v>0.223293157973458</v>
      </c>
      <c r="BK152" s="15">
        <f t="shared" si="25"/>
        <v>41119.211747654321</v>
      </c>
      <c r="BL152" s="16">
        <f t="shared" si="26"/>
        <v>134.48701385467251</v>
      </c>
    </row>
    <row r="153" spans="1:64" x14ac:dyDescent="0.2">
      <c r="A153" s="1">
        <v>41122</v>
      </c>
      <c r="B153">
        <v>214934.13023478899</v>
      </c>
      <c r="C153">
        <v>132309.71929171201</v>
      </c>
      <c r="D153">
        <v>284519.28074004297</v>
      </c>
      <c r="E153">
        <v>256100.73131917501</v>
      </c>
      <c r="F153">
        <v>273347.67256446299</v>
      </c>
      <c r="G153">
        <v>199765.89332292401</v>
      </c>
      <c r="H153">
        <v>149434.63857104001</v>
      </c>
      <c r="I153">
        <v>219655.63731448699</v>
      </c>
      <c r="J153">
        <v>112527.104547098</v>
      </c>
      <c r="K153">
        <v>133856.31341954999</v>
      </c>
      <c r="L153">
        <v>147738.43147222701</v>
      </c>
      <c r="M153">
        <v>101575.36061504899</v>
      </c>
      <c r="N153">
        <v>191678.91711178099</v>
      </c>
      <c r="O153">
        <v>153211.80349472299</v>
      </c>
      <c r="P153">
        <v>148231.430081261</v>
      </c>
      <c r="Q153">
        <v>290443.79606478201</v>
      </c>
      <c r="R153">
        <v>132158.78616636299</v>
      </c>
      <c r="S153">
        <v>209093.670961272</v>
      </c>
      <c r="T153">
        <v>216107.89831178801</v>
      </c>
      <c r="U153">
        <v>97507.714936118398</v>
      </c>
      <c r="V153">
        <v>416807.47347519599</v>
      </c>
      <c r="W153">
        <v>239954.46729668899</v>
      </c>
      <c r="X153">
        <v>364715.80109100899</v>
      </c>
      <c r="Y153">
        <v>159950.038901002</v>
      </c>
      <c r="Z153">
        <v>133438.23238209999</v>
      </c>
      <c r="AA153">
        <v>204638.88633502799</v>
      </c>
      <c r="AB153">
        <v>116246.325237253</v>
      </c>
      <c r="AC153">
        <v>110270.643570518</v>
      </c>
      <c r="AD153">
        <v>137785.331712435</v>
      </c>
      <c r="AE153">
        <v>119749.110130406</v>
      </c>
      <c r="AF153">
        <v>108222.152709121</v>
      </c>
      <c r="AG153">
        <v>161335.303041779</v>
      </c>
      <c r="AH153">
        <v>120659.315904972</v>
      </c>
      <c r="AI153">
        <v>120937.014333384</v>
      </c>
      <c r="AJ153">
        <v>141348.75876090201</v>
      </c>
      <c r="AK153">
        <v>152174.39066631999</v>
      </c>
      <c r="AL153">
        <v>216754.260282637</v>
      </c>
      <c r="AM153">
        <v>205844.95210313701</v>
      </c>
      <c r="AN153">
        <v>188650.805645527</v>
      </c>
      <c r="AO153">
        <v>121861.276394646</v>
      </c>
      <c r="AP153">
        <v>231997.72410799799</v>
      </c>
      <c r="AQ153">
        <v>211587.632871081</v>
      </c>
      <c r="AR153">
        <v>148145.41285309201</v>
      </c>
      <c r="AS153">
        <v>169953.63007611001</v>
      </c>
      <c r="AT153">
        <v>126138.335985474</v>
      </c>
      <c r="AU153">
        <v>109775.86184904</v>
      </c>
      <c r="AV153">
        <v>247876.06191765601</v>
      </c>
      <c r="AW153">
        <v>116098.19475284799</v>
      </c>
      <c r="AX153">
        <v>149258.86037497799</v>
      </c>
      <c r="AY153">
        <v>106702.495736433</v>
      </c>
      <c r="AZ153">
        <v>178007.463202213</v>
      </c>
      <c r="BA153" s="4">
        <f t="shared" si="18"/>
        <v>176491.86557336533</v>
      </c>
      <c r="BB153" s="4">
        <v>55300</v>
      </c>
      <c r="BC153" s="5">
        <f t="shared" si="19"/>
        <v>3.191534639663026</v>
      </c>
      <c r="BD153" s="7">
        <f>'10yr T'!B724</f>
        <v>1.68</v>
      </c>
      <c r="BE153" s="7">
        <v>3.55</v>
      </c>
      <c r="BF153" s="11">
        <f t="shared" si="20"/>
        <v>3.5499999999999997E-2</v>
      </c>
      <c r="BG153" s="12">
        <f t="shared" si="21"/>
        <v>717.71536871153899</v>
      </c>
      <c r="BH153" s="12">
        <f t="shared" si="22"/>
        <v>1026.5761334649283</v>
      </c>
      <c r="BI153" s="12">
        <f t="shared" si="23"/>
        <v>12318.913601579139</v>
      </c>
      <c r="BJ153" s="10">
        <f t="shared" si="24"/>
        <v>0.2227651645855179</v>
      </c>
      <c r="BK153" s="15">
        <f t="shared" si="25"/>
        <v>41021.98229325853</v>
      </c>
      <c r="BL153" s="16">
        <f t="shared" si="26"/>
        <v>134.80577219469936</v>
      </c>
    </row>
    <row r="154" spans="1:64" x14ac:dyDescent="0.2">
      <c r="A154" s="1">
        <v>41153</v>
      </c>
      <c r="B154">
        <v>215712.64254452</v>
      </c>
      <c r="C154">
        <v>132912.76498239301</v>
      </c>
      <c r="D154">
        <v>287937.40195379802</v>
      </c>
      <c r="E154">
        <v>256128.22528310999</v>
      </c>
      <c r="F154">
        <v>273063.07230335398</v>
      </c>
      <c r="G154">
        <v>200654.82243311501</v>
      </c>
      <c r="H154">
        <v>152329.35830124901</v>
      </c>
      <c r="I154">
        <v>220285.70357597299</v>
      </c>
      <c r="J154">
        <v>112780.67067068801</v>
      </c>
      <c r="K154">
        <v>134169.78992643801</v>
      </c>
      <c r="L154">
        <v>147916.223130445</v>
      </c>
      <c r="M154">
        <v>102121.617814083</v>
      </c>
      <c r="N154">
        <v>193063.35356552701</v>
      </c>
      <c r="O154">
        <v>153089.975690608</v>
      </c>
      <c r="P154">
        <v>148278.118179243</v>
      </c>
      <c r="Q154">
        <v>291180.11792072997</v>
      </c>
      <c r="R154">
        <v>134005.71183221301</v>
      </c>
      <c r="S154">
        <v>208868.40986736101</v>
      </c>
      <c r="T154">
        <v>218134.15533139399</v>
      </c>
      <c r="U154">
        <v>98210.7519470548</v>
      </c>
      <c r="V154">
        <v>419649.83566513099</v>
      </c>
      <c r="W154">
        <v>240620.42104271901</v>
      </c>
      <c r="X154">
        <v>369018.30671212001</v>
      </c>
      <c r="Y154">
        <v>161469.554022995</v>
      </c>
      <c r="Z154">
        <v>133659.418468046</v>
      </c>
      <c r="AA154">
        <v>204705.18773886701</v>
      </c>
      <c r="AB154">
        <v>116500.53982514099</v>
      </c>
      <c r="AC154">
        <v>110330.615183288</v>
      </c>
      <c r="AD154">
        <v>137914.46815566099</v>
      </c>
      <c r="AE154">
        <v>120116.56807572499</v>
      </c>
      <c r="AF154">
        <v>108402.292423797</v>
      </c>
      <c r="AG154">
        <v>161407.125672825</v>
      </c>
      <c r="AH154">
        <v>121069.930434183</v>
      </c>
      <c r="AI154">
        <v>121273.01524490899</v>
      </c>
      <c r="AJ154">
        <v>141404.52395786901</v>
      </c>
      <c r="AK154">
        <v>153310.182310545</v>
      </c>
      <c r="AL154">
        <v>217298.69254378599</v>
      </c>
      <c r="AM154">
        <v>206756.73711480101</v>
      </c>
      <c r="AN154">
        <v>189208.95344969901</v>
      </c>
      <c r="AO154">
        <v>122796.10633175301</v>
      </c>
      <c r="AP154">
        <v>231325.66761728801</v>
      </c>
      <c r="AQ154">
        <v>211294.4695524</v>
      </c>
      <c r="AR154">
        <v>149535.86475146899</v>
      </c>
      <c r="AS154">
        <v>171927.159270645</v>
      </c>
      <c r="AT154">
        <v>126681.88718155801</v>
      </c>
      <c r="AU154">
        <v>109598.39055142101</v>
      </c>
      <c r="AV154">
        <v>249504.783740857</v>
      </c>
      <c r="AW154">
        <v>116460.02811679601</v>
      </c>
      <c r="AX154">
        <v>149286.86983349099</v>
      </c>
      <c r="AY154">
        <v>106556.790877108</v>
      </c>
      <c r="AZ154">
        <v>177877.21190477299</v>
      </c>
      <c r="BA154" s="4">
        <f t="shared" si="18"/>
        <v>177211.85264754831</v>
      </c>
      <c r="BB154" s="4">
        <v>55300</v>
      </c>
      <c r="BC154" s="5">
        <f t="shared" si="19"/>
        <v>3.20455429742402</v>
      </c>
      <c r="BD154" s="7">
        <f>'10yr T'!B725</f>
        <v>1.72</v>
      </c>
      <c r="BE154" s="7">
        <v>3.55</v>
      </c>
      <c r="BF154" s="11">
        <f t="shared" si="20"/>
        <v>3.5499999999999997E-2</v>
      </c>
      <c r="BG154" s="12">
        <f t="shared" si="21"/>
        <v>720.64324182759481</v>
      </c>
      <c r="BH154" s="12">
        <f t="shared" si="22"/>
        <v>1030.7639839608044</v>
      </c>
      <c r="BI154" s="12">
        <f t="shared" si="23"/>
        <v>12369.167807529651</v>
      </c>
      <c r="BJ154" s="10">
        <f t="shared" si="24"/>
        <v>0.22367392057015645</v>
      </c>
      <c r="BK154" s="15">
        <f t="shared" si="25"/>
        <v>41189.328799073744</v>
      </c>
      <c r="BL154" s="16">
        <f t="shared" si="26"/>
        <v>134.25807511882439</v>
      </c>
    </row>
    <row r="155" spans="1:64" x14ac:dyDescent="0.2">
      <c r="A155" s="1">
        <v>41183</v>
      </c>
      <c r="B155">
        <v>216556.42472630701</v>
      </c>
      <c r="C155">
        <v>133660.43845806099</v>
      </c>
      <c r="D155">
        <v>292299.45267180703</v>
      </c>
      <c r="E155">
        <v>255963.91055052701</v>
      </c>
      <c r="F155">
        <v>272859.61146240402</v>
      </c>
      <c r="G155">
        <v>201938.60913102701</v>
      </c>
      <c r="H155">
        <v>154961.272180489</v>
      </c>
      <c r="I155">
        <v>221274.29370928599</v>
      </c>
      <c r="J155">
        <v>113051.92784098801</v>
      </c>
      <c r="K155">
        <v>134482.21330258399</v>
      </c>
      <c r="L155">
        <v>148139.19398075101</v>
      </c>
      <c r="M155">
        <v>102507.936480373</v>
      </c>
      <c r="N155">
        <v>194478.88751629399</v>
      </c>
      <c r="O155">
        <v>152911.223419774</v>
      </c>
      <c r="P155">
        <v>148264.922731336</v>
      </c>
      <c r="Q155">
        <v>291849.45708689501</v>
      </c>
      <c r="R155">
        <v>135925.33825218299</v>
      </c>
      <c r="S155">
        <v>208815.65778760501</v>
      </c>
      <c r="T155">
        <v>220132.87405548099</v>
      </c>
      <c r="U155">
        <v>98947.926244670598</v>
      </c>
      <c r="V155">
        <v>422331.37138291198</v>
      </c>
      <c r="W155">
        <v>241366.41704036901</v>
      </c>
      <c r="X155">
        <v>373818.70018038998</v>
      </c>
      <c r="Y155">
        <v>163034.81784911299</v>
      </c>
      <c r="Z155">
        <v>133736.94691500699</v>
      </c>
      <c r="AA155">
        <v>204703.61548666999</v>
      </c>
      <c r="AB155">
        <v>116589.816568717</v>
      </c>
      <c r="AC155">
        <v>110388.091699857</v>
      </c>
      <c r="AD155">
        <v>138098.55972935501</v>
      </c>
      <c r="AE155">
        <v>120389.52017567201</v>
      </c>
      <c r="AF155">
        <v>108512.065536273</v>
      </c>
      <c r="AG155">
        <v>161506.24837163999</v>
      </c>
      <c r="AH155">
        <v>121105.716886058</v>
      </c>
      <c r="AI155">
        <v>121355.526900842</v>
      </c>
      <c r="AJ155">
        <v>141226.455275535</v>
      </c>
      <c r="AK155">
        <v>153930.64310262699</v>
      </c>
      <c r="AL155">
        <v>217655.278361809</v>
      </c>
      <c r="AM155">
        <v>207556.342810623</v>
      </c>
      <c r="AN155">
        <v>189951.511876768</v>
      </c>
      <c r="AO155">
        <v>123626.81844899101</v>
      </c>
      <c r="AP155">
        <v>230683.19860464</v>
      </c>
      <c r="AQ155">
        <v>210811.21869386901</v>
      </c>
      <c r="AR155">
        <v>150924.06338768901</v>
      </c>
      <c r="AS155">
        <v>174160.94826039099</v>
      </c>
      <c r="AT155">
        <v>127234.072132548</v>
      </c>
      <c r="AU155">
        <v>109202.537733761</v>
      </c>
      <c r="AV155">
        <v>250644.57630971301</v>
      </c>
      <c r="AW155">
        <v>116641.39752959899</v>
      </c>
      <c r="AX155">
        <v>149317.63114921399</v>
      </c>
      <c r="AY155">
        <v>106382.835196275</v>
      </c>
      <c r="AZ155">
        <v>177619.066949873</v>
      </c>
      <c r="BA155" s="4">
        <f t="shared" si="18"/>
        <v>177912.30553207145</v>
      </c>
      <c r="BB155" s="4">
        <v>55300</v>
      </c>
      <c r="BC155" s="5">
        <f t="shared" si="19"/>
        <v>3.2172207148656682</v>
      </c>
      <c r="BD155" s="7">
        <f>'10yr T'!B726</f>
        <v>1.75</v>
      </c>
      <c r="BE155">
        <v>3.36</v>
      </c>
      <c r="BF155" s="11">
        <f t="shared" si="20"/>
        <v>3.3599999999999998E-2</v>
      </c>
      <c r="BG155" s="12">
        <f t="shared" si="21"/>
        <v>706.56037706591871</v>
      </c>
      <c r="BH155" s="12">
        <f t="shared" si="22"/>
        <v>1017.9069117470438</v>
      </c>
      <c r="BI155" s="12">
        <f t="shared" si="23"/>
        <v>12214.882940964526</v>
      </c>
      <c r="BJ155" s="10">
        <f t="shared" si="24"/>
        <v>0.22088395914944894</v>
      </c>
      <c r="BK155" s="15">
        <f t="shared" si="25"/>
        <v>40675.560193411875</v>
      </c>
      <c r="BL155" s="16">
        <f t="shared" si="26"/>
        <v>135.95387435858061</v>
      </c>
    </row>
    <row r="156" spans="1:64" x14ac:dyDescent="0.2">
      <c r="A156" s="1">
        <v>41214</v>
      </c>
      <c r="B156">
        <v>217369.94145038899</v>
      </c>
      <c r="C156">
        <v>134719.213859921</v>
      </c>
      <c r="D156">
        <v>297075.87210391101</v>
      </c>
      <c r="E156">
        <v>255948.461076801</v>
      </c>
      <c r="F156">
        <v>273130.001617865</v>
      </c>
      <c r="G156">
        <v>203418.20408161101</v>
      </c>
      <c r="H156">
        <v>157343.50365326201</v>
      </c>
      <c r="I156">
        <v>222729.754391241</v>
      </c>
      <c r="J156">
        <v>113184.744011488</v>
      </c>
      <c r="K156">
        <v>134842.79228543901</v>
      </c>
      <c r="L156">
        <v>148252.321962683</v>
      </c>
      <c r="M156">
        <v>102743.56638770799</v>
      </c>
      <c r="N156">
        <v>196190.242554864</v>
      </c>
      <c r="O156">
        <v>152779.78523076099</v>
      </c>
      <c r="P156">
        <v>148266.72286917799</v>
      </c>
      <c r="Q156">
        <v>292786.17115243501</v>
      </c>
      <c r="R156">
        <v>138136.81348174601</v>
      </c>
      <c r="S156">
        <v>209227.78668926199</v>
      </c>
      <c r="T156">
        <v>222001.38985182601</v>
      </c>
      <c r="U156">
        <v>99661.226728318798</v>
      </c>
      <c r="V156">
        <v>425186.86565676198</v>
      </c>
      <c r="W156">
        <v>242484.27678485299</v>
      </c>
      <c r="X156">
        <v>378696.570007745</v>
      </c>
      <c r="Y156">
        <v>164445.183362218</v>
      </c>
      <c r="Z156">
        <v>133856.99281665101</v>
      </c>
      <c r="AA156">
        <v>204844.839803632</v>
      </c>
      <c r="AB156">
        <v>116684.973733147</v>
      </c>
      <c r="AC156">
        <v>110490.027727173</v>
      </c>
      <c r="AD156">
        <v>138240.479295542</v>
      </c>
      <c r="AE156">
        <v>120834.72168273199</v>
      </c>
      <c r="AF156">
        <v>108843.888064036</v>
      </c>
      <c r="AG156">
        <v>161922.46713007899</v>
      </c>
      <c r="AH156">
        <v>121017.899769674</v>
      </c>
      <c r="AI156">
        <v>121325.14437349699</v>
      </c>
      <c r="AJ156">
        <v>140913.74494616</v>
      </c>
      <c r="AK156">
        <v>154188.25557152499</v>
      </c>
      <c r="AL156">
        <v>217738.99130052599</v>
      </c>
      <c r="AM156">
        <v>208433.95564494</v>
      </c>
      <c r="AN156">
        <v>191067.62552508901</v>
      </c>
      <c r="AO156">
        <v>124514.988295548</v>
      </c>
      <c r="AP156">
        <v>230439.62043477601</v>
      </c>
      <c r="AQ156">
        <v>210912.311798863</v>
      </c>
      <c r="AR156">
        <v>152239.715410921</v>
      </c>
      <c r="AS156">
        <v>176300.80467573399</v>
      </c>
      <c r="AT156">
        <v>127588.544755403</v>
      </c>
      <c r="AU156">
        <v>109242.844225017</v>
      </c>
      <c r="AV156">
        <v>251841.39366520499</v>
      </c>
      <c r="AW156">
        <v>116843.163317706</v>
      </c>
      <c r="AX156">
        <v>149324.3658457</v>
      </c>
      <c r="AY156">
        <v>106294.774848988</v>
      </c>
      <c r="AZ156">
        <v>177714.50709414401</v>
      </c>
      <c r="BA156" s="4">
        <f t="shared" si="18"/>
        <v>178711.42064715092</v>
      </c>
      <c r="BB156" s="4">
        <v>55300</v>
      </c>
      <c r="BC156" s="5">
        <f t="shared" si="19"/>
        <v>3.2316712594421504</v>
      </c>
      <c r="BD156" s="7">
        <f>'10yr T'!B727</f>
        <v>1.65</v>
      </c>
      <c r="BE156">
        <v>3.39</v>
      </c>
      <c r="BF156" s="11">
        <f t="shared" si="20"/>
        <v>3.39E-2</v>
      </c>
      <c r="BG156" s="12">
        <f t="shared" si="21"/>
        <v>712.4049289850858</v>
      </c>
      <c r="BH156" s="12">
        <f t="shared" si="22"/>
        <v>1025.1499151175999</v>
      </c>
      <c r="BI156" s="12">
        <f t="shared" si="23"/>
        <v>12301.798981411199</v>
      </c>
      <c r="BJ156" s="10">
        <f t="shared" si="24"/>
        <v>0.22245567778320433</v>
      </c>
      <c r="BK156" s="15">
        <f t="shared" si="25"/>
        <v>40964.990608099295</v>
      </c>
      <c r="BL156" s="16">
        <f t="shared" si="26"/>
        <v>134.99331790171703</v>
      </c>
    </row>
    <row r="157" spans="1:64" x14ac:dyDescent="0.2">
      <c r="A157" s="1">
        <v>41244</v>
      </c>
      <c r="B157">
        <v>217960.83340344601</v>
      </c>
      <c r="C157">
        <v>136130.308832999</v>
      </c>
      <c r="D157">
        <v>302159.59861060599</v>
      </c>
      <c r="E157">
        <v>255922.298056347</v>
      </c>
      <c r="F157">
        <v>273450.68111493299</v>
      </c>
      <c r="G157">
        <v>204960.97058882299</v>
      </c>
      <c r="H157">
        <v>159275.48301472401</v>
      </c>
      <c r="I157">
        <v>224357.79549221601</v>
      </c>
      <c r="J157">
        <v>113240.80771443099</v>
      </c>
      <c r="K157">
        <v>135204.70208077601</v>
      </c>
      <c r="L157">
        <v>148319.26728833799</v>
      </c>
      <c r="M157">
        <v>102942.462098138</v>
      </c>
      <c r="N157">
        <v>197965.73076610401</v>
      </c>
      <c r="O157">
        <v>152692.717760031</v>
      </c>
      <c r="P157">
        <v>148203.54191487201</v>
      </c>
      <c r="Q157">
        <v>294247.69385743502</v>
      </c>
      <c r="R157">
        <v>140182.678789962</v>
      </c>
      <c r="S157">
        <v>209434.65908291299</v>
      </c>
      <c r="T157">
        <v>223651.95211086099</v>
      </c>
      <c r="U157">
        <v>100298.364203709</v>
      </c>
      <c r="V157">
        <v>427230.12617354601</v>
      </c>
      <c r="W157">
        <v>243437.90232591599</v>
      </c>
      <c r="X157">
        <v>383243.83239944902</v>
      </c>
      <c r="Y157">
        <v>165728.53177138299</v>
      </c>
      <c r="Z157">
        <v>133749.46630104899</v>
      </c>
      <c r="AA157">
        <v>204967.493798487</v>
      </c>
      <c r="AB157">
        <v>116818.280121043</v>
      </c>
      <c r="AC157">
        <v>110553.09332108</v>
      </c>
      <c r="AD157">
        <v>138326.91106128701</v>
      </c>
      <c r="AE157">
        <v>121266.92030315701</v>
      </c>
      <c r="AF157">
        <v>109295.50814957199</v>
      </c>
      <c r="AG157">
        <v>162452.03575039099</v>
      </c>
      <c r="AH157">
        <v>121308.178723693</v>
      </c>
      <c r="AI157">
        <v>121260.380783074</v>
      </c>
      <c r="AJ157">
        <v>140600.485262111</v>
      </c>
      <c r="AK157">
        <v>154466.67804311099</v>
      </c>
      <c r="AL157">
        <v>217779.56795135199</v>
      </c>
      <c r="AM157">
        <v>208989.605311077</v>
      </c>
      <c r="AN157">
        <v>192334.35382622201</v>
      </c>
      <c r="AO157">
        <v>125120.893936593</v>
      </c>
      <c r="AP157">
        <v>230508.309632797</v>
      </c>
      <c r="AQ157">
        <v>211218.08658380699</v>
      </c>
      <c r="AR157">
        <v>153419.87821050399</v>
      </c>
      <c r="AS157">
        <v>178467.92720013301</v>
      </c>
      <c r="AT157">
        <v>127788.847164526</v>
      </c>
      <c r="AU157">
        <v>109599.998567125</v>
      </c>
      <c r="AV157">
        <v>252154.86450100501</v>
      </c>
      <c r="AW157">
        <v>117051.524817376</v>
      </c>
      <c r="AX157">
        <v>149343.416157764</v>
      </c>
      <c r="AY157">
        <v>106369.013550898</v>
      </c>
      <c r="AZ157">
        <v>177667.366291285</v>
      </c>
      <c r="BA157" s="4">
        <f t="shared" si="18"/>
        <v>179472.98087789165</v>
      </c>
      <c r="BB157" s="4">
        <v>55300</v>
      </c>
      <c r="BC157" s="5">
        <f t="shared" si="19"/>
        <v>3.2454426921861059</v>
      </c>
      <c r="BD157" s="7">
        <f>'10yr T'!B728</f>
        <v>1.72</v>
      </c>
      <c r="BE157" s="7">
        <v>3.34</v>
      </c>
      <c r="BF157" s="11">
        <f t="shared" si="20"/>
        <v>3.3399999999999999E-2</v>
      </c>
      <c r="BG157" s="12">
        <f t="shared" si="21"/>
        <v>710.97324828934097</v>
      </c>
      <c r="BH157" s="12">
        <f t="shared" si="22"/>
        <v>1025.0509648256514</v>
      </c>
      <c r="BI157" s="12">
        <f t="shared" si="23"/>
        <v>12300.611577907817</v>
      </c>
      <c r="BJ157" s="10">
        <f t="shared" si="24"/>
        <v>0.22243420574878511</v>
      </c>
      <c r="BK157" s="15">
        <f t="shared" si="25"/>
        <v>40961.036554433027</v>
      </c>
      <c r="BL157" s="16">
        <f t="shared" si="26"/>
        <v>135.00634908619062</v>
      </c>
    </row>
    <row r="158" spans="1:64" x14ac:dyDescent="0.2">
      <c r="A158" s="1">
        <v>41275</v>
      </c>
      <c r="B158">
        <v>218694.624749743</v>
      </c>
      <c r="C158">
        <v>137744.15554775301</v>
      </c>
      <c r="D158">
        <v>306975.168081132</v>
      </c>
      <c r="E158">
        <v>256332.14491634499</v>
      </c>
      <c r="F158">
        <v>274010.31232029002</v>
      </c>
      <c r="G158">
        <v>206627.67694060001</v>
      </c>
      <c r="H158">
        <v>161059.80454872601</v>
      </c>
      <c r="I158">
        <v>226338.02713411101</v>
      </c>
      <c r="J158">
        <v>113187.144498974</v>
      </c>
      <c r="K158">
        <v>135709.94571306399</v>
      </c>
      <c r="L158">
        <v>148475.25604112801</v>
      </c>
      <c r="M158">
        <v>103028.328288843</v>
      </c>
      <c r="N158">
        <v>199932.13463111999</v>
      </c>
      <c r="O158">
        <v>152686.87668155899</v>
      </c>
      <c r="P158">
        <v>148149.95668140601</v>
      </c>
      <c r="Q158">
        <v>296103.462939216</v>
      </c>
      <c r="R158">
        <v>142491.597169263</v>
      </c>
      <c r="S158">
        <v>209489.13307850601</v>
      </c>
      <c r="T158">
        <v>225334.12499750699</v>
      </c>
      <c r="U158">
        <v>100932.68692717</v>
      </c>
      <c r="V158">
        <v>429134.24299506203</v>
      </c>
      <c r="W158">
        <v>244706.714836764</v>
      </c>
      <c r="X158">
        <v>387096.553570699</v>
      </c>
      <c r="Y158">
        <v>166919.09778820499</v>
      </c>
      <c r="Z158">
        <v>133620.39558825901</v>
      </c>
      <c r="AA158">
        <v>205159.70131049299</v>
      </c>
      <c r="AB158">
        <v>116991.02422889401</v>
      </c>
      <c r="AC158">
        <v>110680.120307816</v>
      </c>
      <c r="AD158">
        <v>138427.909772504</v>
      </c>
      <c r="AE158">
        <v>121801.242954656</v>
      </c>
      <c r="AF158">
        <v>109785.40611304301</v>
      </c>
      <c r="AG158">
        <v>162688.15792459401</v>
      </c>
      <c r="AH158">
        <v>121977.80856775701</v>
      </c>
      <c r="AI158">
        <v>121241.922904989</v>
      </c>
      <c r="AJ158">
        <v>140632.40322073101</v>
      </c>
      <c r="AK158">
        <v>154995.00738778</v>
      </c>
      <c r="AL158">
        <v>218178.68683063099</v>
      </c>
      <c r="AM158">
        <v>209739.529911302</v>
      </c>
      <c r="AN158">
        <v>193352.942897823</v>
      </c>
      <c r="AO158">
        <v>125409.24982445801</v>
      </c>
      <c r="AP158">
        <v>231047.46447063601</v>
      </c>
      <c r="AQ158">
        <v>211594.84784091701</v>
      </c>
      <c r="AR158">
        <v>154549.674767663</v>
      </c>
      <c r="AS158">
        <v>180762.14520863601</v>
      </c>
      <c r="AT158">
        <v>127899.458974899</v>
      </c>
      <c r="AU158">
        <v>110045.12230850301</v>
      </c>
      <c r="AV158">
        <v>252083.65021705799</v>
      </c>
      <c r="AW158">
        <v>117321.352408862</v>
      </c>
      <c r="AX158">
        <v>149597.35520640199</v>
      </c>
      <c r="AY158">
        <v>106386.817752615</v>
      </c>
      <c r="AZ158">
        <v>177541.905118639</v>
      </c>
      <c r="BA158" s="4">
        <f t="shared" si="18"/>
        <v>180287.65637446559</v>
      </c>
      <c r="BB158" s="4">
        <v>55781</v>
      </c>
      <c r="BC158" s="5">
        <f t="shared" si="19"/>
        <v>3.232062106711346</v>
      </c>
      <c r="BD158" s="7">
        <f>'10yr T'!B729</f>
        <v>1.91</v>
      </c>
      <c r="BE158" s="7">
        <v>3.34</v>
      </c>
      <c r="BF158" s="11">
        <f t="shared" si="20"/>
        <v>3.3399999999999999E-2</v>
      </c>
      <c r="BG158" s="12">
        <f t="shared" si="21"/>
        <v>714.20054457242327</v>
      </c>
      <c r="BH158" s="12">
        <f t="shared" si="22"/>
        <v>1029.7039432277381</v>
      </c>
      <c r="BI158" s="12">
        <f t="shared" si="23"/>
        <v>12356.447318732859</v>
      </c>
      <c r="BJ158" s="10">
        <f t="shared" si="24"/>
        <v>0.22151713520253954</v>
      </c>
      <c r="BK158" s="15">
        <f t="shared" si="25"/>
        <v>41146.969571380418</v>
      </c>
      <c r="BL158" s="16">
        <f t="shared" si="26"/>
        <v>135.56526903696505</v>
      </c>
    </row>
    <row r="159" spans="1:64" x14ac:dyDescent="0.2">
      <c r="A159" s="1">
        <v>41306</v>
      </c>
      <c r="B159">
        <v>219595.35136141899</v>
      </c>
      <c r="C159">
        <v>139391.69891642799</v>
      </c>
      <c r="D159">
        <v>311236.73429440701</v>
      </c>
      <c r="E159">
        <v>257013.78272493801</v>
      </c>
      <c r="F159">
        <v>274555.74285572302</v>
      </c>
      <c r="G159">
        <v>208426.94659197301</v>
      </c>
      <c r="H159">
        <v>162745.460953659</v>
      </c>
      <c r="I159">
        <v>228309.814463613</v>
      </c>
      <c r="J159">
        <v>113213.78887597199</v>
      </c>
      <c r="K159">
        <v>136352.00076944899</v>
      </c>
      <c r="L159">
        <v>148868.565698391</v>
      </c>
      <c r="M159">
        <v>102694.448152171</v>
      </c>
      <c r="N159">
        <v>201668.526009758</v>
      </c>
      <c r="O159">
        <v>152707.952185687</v>
      </c>
      <c r="P159">
        <v>148260.26412592499</v>
      </c>
      <c r="Q159">
        <v>298150.950558235</v>
      </c>
      <c r="R159">
        <v>144841.222051474</v>
      </c>
      <c r="S159">
        <v>209688.870119125</v>
      </c>
      <c r="T159">
        <v>226910.92255412301</v>
      </c>
      <c r="U159">
        <v>101668.498033871</v>
      </c>
      <c r="V159">
        <v>430694.70338757598</v>
      </c>
      <c r="W159">
        <v>246000.159786673</v>
      </c>
      <c r="X159">
        <v>390555.57210791699</v>
      </c>
      <c r="Y159">
        <v>168097.63238294501</v>
      </c>
      <c r="Z159">
        <v>133719.095957137</v>
      </c>
      <c r="AA159">
        <v>205753.170316301</v>
      </c>
      <c r="AB159">
        <v>117076.947239313</v>
      </c>
      <c r="AC159">
        <v>110892.990767782</v>
      </c>
      <c r="AD159">
        <v>138696.51951436599</v>
      </c>
      <c r="AE159">
        <v>122499.14234620699</v>
      </c>
      <c r="AF159">
        <v>109938.72443760899</v>
      </c>
      <c r="AG159">
        <v>162522.80295117799</v>
      </c>
      <c r="AH159">
        <v>122557.006132838</v>
      </c>
      <c r="AI159">
        <v>121321.701558599</v>
      </c>
      <c r="AJ159">
        <v>141157.859561991</v>
      </c>
      <c r="AK159">
        <v>155681.00823795801</v>
      </c>
      <c r="AL159">
        <v>218993.655440706</v>
      </c>
      <c r="AM159">
        <v>210458.28454656299</v>
      </c>
      <c r="AN159">
        <v>193954.67281935699</v>
      </c>
      <c r="AO159">
        <v>125569.57309242499</v>
      </c>
      <c r="AP159">
        <v>231765.80022841101</v>
      </c>
      <c r="AQ159">
        <v>211660.39341947401</v>
      </c>
      <c r="AR159">
        <v>155781.40963985899</v>
      </c>
      <c r="AS159">
        <v>182592.022922606</v>
      </c>
      <c r="AT159">
        <v>128189.131020224</v>
      </c>
      <c r="AU159">
        <v>110039.64096198</v>
      </c>
      <c r="AV159">
        <v>251576.85904173501</v>
      </c>
      <c r="AW159">
        <v>117641.088304263</v>
      </c>
      <c r="AX159">
        <v>149560.60437694899</v>
      </c>
      <c r="AY159">
        <v>106394.33360039099</v>
      </c>
      <c r="AZ159">
        <v>177568.269975973</v>
      </c>
      <c r="BA159" s="4">
        <f t="shared" si="18"/>
        <v>181082.59445830682</v>
      </c>
      <c r="BB159" s="4">
        <v>55781</v>
      </c>
      <c r="BC159" s="5">
        <f t="shared" si="19"/>
        <v>3.2463131614403977</v>
      </c>
      <c r="BD159" s="7">
        <f>'10yr T'!B730</f>
        <v>1.98</v>
      </c>
      <c r="BE159" s="7">
        <v>3.53</v>
      </c>
      <c r="BF159" s="11">
        <f t="shared" si="20"/>
        <v>3.5299999999999998E-2</v>
      </c>
      <c r="BG159" s="12">
        <f t="shared" si="21"/>
        <v>734.55953679371214</v>
      </c>
      <c r="BH159" s="12">
        <f t="shared" si="22"/>
        <v>1051.4540770957492</v>
      </c>
      <c r="BI159" s="12">
        <f t="shared" si="23"/>
        <v>12617.44892514899</v>
      </c>
      <c r="BJ159" s="10">
        <f t="shared" si="24"/>
        <v>0.22619617656816821</v>
      </c>
      <c r="BK159" s="15">
        <f t="shared" si="25"/>
        <v>42016.10492074614</v>
      </c>
      <c r="BL159" s="16">
        <f t="shared" si="26"/>
        <v>132.76099749183848</v>
      </c>
    </row>
    <row r="160" spans="1:64" x14ac:dyDescent="0.2">
      <c r="A160" s="1">
        <v>41334</v>
      </c>
      <c r="B160">
        <v>220531.74796312599</v>
      </c>
      <c r="C160">
        <v>141072.97328478101</v>
      </c>
      <c r="D160">
        <v>314897.44639756798</v>
      </c>
      <c r="E160">
        <v>257816.50390781299</v>
      </c>
      <c r="F160">
        <v>274982.24479220598</v>
      </c>
      <c r="G160">
        <v>210208.49685685601</v>
      </c>
      <c r="H160">
        <v>164660.289911028</v>
      </c>
      <c r="I160">
        <v>230112.78342679999</v>
      </c>
      <c r="J160">
        <v>113224.32790272</v>
      </c>
      <c r="K160">
        <v>137112.91493804599</v>
      </c>
      <c r="L160">
        <v>149368.24389688499</v>
      </c>
      <c r="M160">
        <v>102355.42046146801</v>
      </c>
      <c r="N160">
        <v>203373.00875954301</v>
      </c>
      <c r="O160">
        <v>152939.79530953101</v>
      </c>
      <c r="P160">
        <v>148497.214545733</v>
      </c>
      <c r="Q160">
        <v>299497.19832319801</v>
      </c>
      <c r="R160">
        <v>147597.53911818299</v>
      </c>
      <c r="S160">
        <v>210553.32646255201</v>
      </c>
      <c r="T160">
        <v>228153.82659496801</v>
      </c>
      <c r="U160">
        <v>102631.99880407299</v>
      </c>
      <c r="V160">
        <v>432721.22154461901</v>
      </c>
      <c r="W160">
        <v>247295.37299180601</v>
      </c>
      <c r="X160">
        <v>392644.00712500501</v>
      </c>
      <c r="Y160">
        <v>169276.575134518</v>
      </c>
      <c r="Z160">
        <v>134174.71031156601</v>
      </c>
      <c r="AA160">
        <v>206166.453398246</v>
      </c>
      <c r="AB160">
        <v>117037.22655722201</v>
      </c>
      <c r="AC160">
        <v>111304.21363</v>
      </c>
      <c r="AD160">
        <v>139115.07619239899</v>
      </c>
      <c r="AE160">
        <v>123556.469906146</v>
      </c>
      <c r="AF160">
        <v>110027.540030972</v>
      </c>
      <c r="AG160">
        <v>162353.979742706</v>
      </c>
      <c r="AH160">
        <v>123014.752615757</v>
      </c>
      <c r="AI160">
        <v>121435.607424499</v>
      </c>
      <c r="AJ160">
        <v>141944.25570909801</v>
      </c>
      <c r="AK160">
        <v>156455.43462348499</v>
      </c>
      <c r="AL160">
        <v>219988.978351753</v>
      </c>
      <c r="AM160">
        <v>211160.88181831501</v>
      </c>
      <c r="AN160">
        <v>194263.173304261</v>
      </c>
      <c r="AO160">
        <v>125807.165416708</v>
      </c>
      <c r="AP160">
        <v>232320.91395733299</v>
      </c>
      <c r="AQ160">
        <v>212054.782068979</v>
      </c>
      <c r="AR160">
        <v>157126.69802376401</v>
      </c>
      <c r="AS160">
        <v>184070.84854383301</v>
      </c>
      <c r="AT160">
        <v>128581.202744732</v>
      </c>
      <c r="AU160">
        <v>109581.102093498</v>
      </c>
      <c r="AV160">
        <v>250921.86425886999</v>
      </c>
      <c r="AW160">
        <v>117980.23037570099</v>
      </c>
      <c r="AX160">
        <v>149749.59534198101</v>
      </c>
      <c r="AY160">
        <v>106306.061280612</v>
      </c>
      <c r="AZ160">
        <v>177560.08165325201</v>
      </c>
      <c r="BA160" s="4">
        <f t="shared" si="18"/>
        <v>181874.19172213165</v>
      </c>
      <c r="BB160" s="4">
        <v>55781</v>
      </c>
      <c r="BC160" s="5">
        <f t="shared" si="19"/>
        <v>3.2605043244497525</v>
      </c>
      <c r="BD160" s="7">
        <f>'10yr T'!B731</f>
        <v>1.96</v>
      </c>
      <c r="BE160" s="7">
        <v>3.52</v>
      </c>
      <c r="BF160" s="11">
        <f t="shared" si="20"/>
        <v>3.5200000000000002E-2</v>
      </c>
      <c r="BG160" s="12">
        <f t="shared" si="21"/>
        <v>736.85540539617455</v>
      </c>
      <c r="BH160" s="12">
        <f t="shared" si="22"/>
        <v>1055.135240909905</v>
      </c>
      <c r="BI160" s="12">
        <f t="shared" si="23"/>
        <v>12661.622890918859</v>
      </c>
      <c r="BJ160" s="10">
        <f t="shared" si="24"/>
        <v>0.22698809434966852</v>
      </c>
      <c r="BK160" s="15">
        <f t="shared" si="25"/>
        <v>42163.204226759801</v>
      </c>
      <c r="BL160" s="16">
        <f t="shared" si="26"/>
        <v>132.29781991900268</v>
      </c>
    </row>
    <row r="161" spans="1:64" x14ac:dyDescent="0.2">
      <c r="A161" s="1">
        <v>41365</v>
      </c>
      <c r="B161">
        <v>221293.30531097899</v>
      </c>
      <c r="C161">
        <v>142804.61707886201</v>
      </c>
      <c r="D161">
        <v>319206.75122387201</v>
      </c>
      <c r="E161">
        <v>258574.45918866</v>
      </c>
      <c r="F161">
        <v>275474.38592819398</v>
      </c>
      <c r="G161">
        <v>211918.10787104</v>
      </c>
      <c r="H161">
        <v>166979.80889633601</v>
      </c>
      <c r="I161">
        <v>231773.759209902</v>
      </c>
      <c r="J161">
        <v>113347.092387784</v>
      </c>
      <c r="K161">
        <v>137835.29957924</v>
      </c>
      <c r="L161">
        <v>149907.77311235401</v>
      </c>
      <c r="M161">
        <v>101882.09503824</v>
      </c>
      <c r="N161">
        <v>205196.909259887</v>
      </c>
      <c r="O161">
        <v>153373.527335816</v>
      </c>
      <c r="P161">
        <v>148853.17318122601</v>
      </c>
      <c r="Q161">
        <v>300726.082109918</v>
      </c>
      <c r="R161">
        <v>150852.386231026</v>
      </c>
      <c r="S161">
        <v>211815.81847666099</v>
      </c>
      <c r="T161">
        <v>229255.52095599301</v>
      </c>
      <c r="U161">
        <v>103783.18724949801</v>
      </c>
      <c r="V161">
        <v>434319.195314312</v>
      </c>
      <c r="W161">
        <v>248586.81224178401</v>
      </c>
      <c r="X161">
        <v>394704.67541956803</v>
      </c>
      <c r="Y161">
        <v>170347.436581007</v>
      </c>
      <c r="Z161">
        <v>134881.684294604</v>
      </c>
      <c r="AA161">
        <v>206816.510100518</v>
      </c>
      <c r="AB161">
        <v>117022.73103352499</v>
      </c>
      <c r="AC161">
        <v>111881.761453919</v>
      </c>
      <c r="AD161">
        <v>139616.83737031501</v>
      </c>
      <c r="AE161">
        <v>124884.589827715</v>
      </c>
      <c r="AF161">
        <v>110139.637298469</v>
      </c>
      <c r="AG161">
        <v>162420.170215461</v>
      </c>
      <c r="AH161">
        <v>123483.69467679699</v>
      </c>
      <c r="AI161">
        <v>121723.642007059</v>
      </c>
      <c r="AJ161">
        <v>143025.13967197199</v>
      </c>
      <c r="AK161">
        <v>157166.206364518</v>
      </c>
      <c r="AL161">
        <v>220865.189022112</v>
      </c>
      <c r="AM161">
        <v>211740.292725757</v>
      </c>
      <c r="AN161">
        <v>194933.41202201199</v>
      </c>
      <c r="AO161">
        <v>126273.60142698001</v>
      </c>
      <c r="AP161">
        <v>232755.41975312601</v>
      </c>
      <c r="AQ161">
        <v>212686.175925088</v>
      </c>
      <c r="AR161">
        <v>158625.33331909301</v>
      </c>
      <c r="AS161">
        <v>184904.74611980701</v>
      </c>
      <c r="AT161">
        <v>129050.49188331301</v>
      </c>
      <c r="AU161">
        <v>109157.83415034</v>
      </c>
      <c r="AV161">
        <v>251013.367817069</v>
      </c>
      <c r="AW161">
        <v>118268.356611607</v>
      </c>
      <c r="AX161">
        <v>150200.06965950099</v>
      </c>
      <c r="AY161">
        <v>106297.861287511</v>
      </c>
      <c r="AZ161">
        <v>178195.123165764</v>
      </c>
      <c r="BA161" s="4">
        <f t="shared" si="18"/>
        <v>182761.60898796306</v>
      </c>
      <c r="BB161" s="4">
        <v>55781</v>
      </c>
      <c r="BC161" s="5">
        <f t="shared" si="19"/>
        <v>3.2764132767064602</v>
      </c>
      <c r="BD161" s="7">
        <f>'10yr T'!B732</f>
        <v>1.76</v>
      </c>
      <c r="BE161" s="7">
        <v>3.54</v>
      </c>
      <c r="BF161" s="11">
        <f t="shared" si="20"/>
        <v>3.5400000000000001E-2</v>
      </c>
      <c r="BG161" s="12">
        <f t="shared" si="21"/>
        <v>742.2907541126857</v>
      </c>
      <c r="BH161" s="12">
        <f t="shared" si="22"/>
        <v>1062.123569841621</v>
      </c>
      <c r="BI161" s="12">
        <f t="shared" si="23"/>
        <v>12745.482838099451</v>
      </c>
      <c r="BJ161" s="10">
        <f t="shared" si="24"/>
        <v>0.22849147268961567</v>
      </c>
      <c r="BK161" s="15">
        <f t="shared" si="25"/>
        <v>42442.457850871178</v>
      </c>
      <c r="BL161" s="16">
        <f t="shared" si="26"/>
        <v>131.42735558811432</v>
      </c>
    </row>
    <row r="162" spans="1:64" x14ac:dyDescent="0.2">
      <c r="A162" s="1">
        <v>41395</v>
      </c>
      <c r="B162">
        <v>222116.73409556999</v>
      </c>
      <c r="C162">
        <v>144757.75186072799</v>
      </c>
      <c r="D162">
        <v>325093.32343148597</v>
      </c>
      <c r="E162">
        <v>259432.73169635699</v>
      </c>
      <c r="F162">
        <v>276321.65362093702</v>
      </c>
      <c r="G162">
        <v>213859.33917601401</v>
      </c>
      <c r="H162">
        <v>169706.348169217</v>
      </c>
      <c r="I162">
        <v>233671.01081602101</v>
      </c>
      <c r="J162">
        <v>113649.28730182401</v>
      </c>
      <c r="K162">
        <v>138659.78235535001</v>
      </c>
      <c r="L162">
        <v>150499.79198039899</v>
      </c>
      <c r="M162">
        <v>101619.157887769</v>
      </c>
      <c r="N162">
        <v>207382.82262626101</v>
      </c>
      <c r="O162">
        <v>154015.397367325</v>
      </c>
      <c r="P162">
        <v>149377.16084262001</v>
      </c>
      <c r="Q162">
        <v>302106.47982248501</v>
      </c>
      <c r="R162">
        <v>154910.418699245</v>
      </c>
      <c r="S162">
        <v>213196.97944513301</v>
      </c>
      <c r="T162">
        <v>230519.01234016701</v>
      </c>
      <c r="U162">
        <v>105166.895015491</v>
      </c>
      <c r="V162">
        <v>436698.86619170499</v>
      </c>
      <c r="W162">
        <v>250209.58992655401</v>
      </c>
      <c r="X162">
        <v>397600.26058646402</v>
      </c>
      <c r="Y162">
        <v>171575.24388848399</v>
      </c>
      <c r="Z162">
        <v>135695.02103112999</v>
      </c>
      <c r="AA162">
        <v>207492.54523080899</v>
      </c>
      <c r="AB162">
        <v>117153.010063436</v>
      </c>
      <c r="AC162">
        <v>112633.569708585</v>
      </c>
      <c r="AD162">
        <v>140184.47829933499</v>
      </c>
      <c r="AE162">
        <v>126538.443209456</v>
      </c>
      <c r="AF162">
        <v>110332.257585767</v>
      </c>
      <c r="AG162">
        <v>162835.77054162999</v>
      </c>
      <c r="AH162">
        <v>124142.21242678699</v>
      </c>
      <c r="AI162">
        <v>122130.905872848</v>
      </c>
      <c r="AJ162">
        <v>143951.41181086001</v>
      </c>
      <c r="AK162">
        <v>157925.795148337</v>
      </c>
      <c r="AL162">
        <v>221639.241221276</v>
      </c>
      <c r="AM162">
        <v>212209.72547907199</v>
      </c>
      <c r="AN162">
        <v>195932.02341130501</v>
      </c>
      <c r="AO162">
        <v>126936.082096814</v>
      </c>
      <c r="AP162">
        <v>233192.079513982</v>
      </c>
      <c r="AQ162">
        <v>213137.91761984801</v>
      </c>
      <c r="AR162">
        <v>160359.29588305199</v>
      </c>
      <c r="AS162">
        <v>186146.29328138201</v>
      </c>
      <c r="AT162">
        <v>129447.80687528499</v>
      </c>
      <c r="AU162">
        <v>108824.168858374</v>
      </c>
      <c r="AV162">
        <v>251640.631219923</v>
      </c>
      <c r="AW162">
        <v>118475.07088366699</v>
      </c>
      <c r="AX162">
        <v>151113.04484507299</v>
      </c>
      <c r="AY162">
        <v>106534.40021076299</v>
      </c>
      <c r="AZ162">
        <v>179015.37687396299</v>
      </c>
      <c r="BA162" s="4">
        <f t="shared" si="18"/>
        <v>183877.73761463453</v>
      </c>
      <c r="BB162" s="4">
        <v>55781</v>
      </c>
      <c r="BC162" s="5">
        <f t="shared" si="19"/>
        <v>3.2964223949845741</v>
      </c>
      <c r="BD162" s="7">
        <f>'10yr T'!B733</f>
        <v>1.93</v>
      </c>
      <c r="BE162" s="7">
        <v>3.35</v>
      </c>
      <c r="BF162" s="11">
        <f t="shared" si="20"/>
        <v>3.3500000000000002E-2</v>
      </c>
      <c r="BG162" s="12">
        <f t="shared" si="21"/>
        <v>729.33666305021382</v>
      </c>
      <c r="BH162" s="12">
        <f t="shared" si="22"/>
        <v>1051.1227038758243</v>
      </c>
      <c r="BI162" s="12">
        <f t="shared" si="23"/>
        <v>12613.472446509892</v>
      </c>
      <c r="BJ162" s="10">
        <f t="shared" si="24"/>
        <v>0.22612488923665569</v>
      </c>
      <c r="BK162" s="15">
        <f t="shared" si="25"/>
        <v>42002.86324687794</v>
      </c>
      <c r="BL162" s="16">
        <f t="shared" si="26"/>
        <v>132.80285125358969</v>
      </c>
    </row>
    <row r="163" spans="1:64" x14ac:dyDescent="0.2">
      <c r="A163" s="1">
        <v>41426</v>
      </c>
      <c r="B163">
        <v>223217.19924338901</v>
      </c>
      <c r="C163">
        <v>146671.66641944501</v>
      </c>
      <c r="D163">
        <v>332216.59345147898</v>
      </c>
      <c r="E163">
        <v>260625.117095592</v>
      </c>
      <c r="F163">
        <v>277328.28097442799</v>
      </c>
      <c r="G163">
        <v>216088.12670647999</v>
      </c>
      <c r="H163">
        <v>172568.40868967699</v>
      </c>
      <c r="I163">
        <v>235742.72436201799</v>
      </c>
      <c r="J163">
        <v>114104.35187560599</v>
      </c>
      <c r="K163">
        <v>139643.60801232199</v>
      </c>
      <c r="L163">
        <v>151132.43110772301</v>
      </c>
      <c r="M163">
        <v>101425.691490249</v>
      </c>
      <c r="N163">
        <v>209716.39845191801</v>
      </c>
      <c r="O163">
        <v>154556.89905890799</v>
      </c>
      <c r="P163">
        <v>150028.61356234099</v>
      </c>
      <c r="Q163">
        <v>304176.377282303</v>
      </c>
      <c r="R163">
        <v>159720.47818535799</v>
      </c>
      <c r="S163">
        <v>214560.56257577499</v>
      </c>
      <c r="T163">
        <v>232213.43538223099</v>
      </c>
      <c r="U163">
        <v>106649.420484535</v>
      </c>
      <c r="V163">
        <v>439575.34131895698</v>
      </c>
      <c r="W163">
        <v>251942.63755731101</v>
      </c>
      <c r="X163">
        <v>402047.30943509401</v>
      </c>
      <c r="Y163">
        <v>172939.649493231</v>
      </c>
      <c r="Z163">
        <v>136354.50026733399</v>
      </c>
      <c r="AA163">
        <v>208529.166238754</v>
      </c>
      <c r="AB163">
        <v>117498.150521972</v>
      </c>
      <c r="AC163">
        <v>113303.226502383</v>
      </c>
      <c r="AD163">
        <v>140779.60406425601</v>
      </c>
      <c r="AE163">
        <v>128224.303090321</v>
      </c>
      <c r="AF163">
        <v>110568.40101238299</v>
      </c>
      <c r="AG163">
        <v>163240.440592119</v>
      </c>
      <c r="AH163">
        <v>124698.660392237</v>
      </c>
      <c r="AI163">
        <v>122698.38142078801</v>
      </c>
      <c r="AJ163">
        <v>145087.54203257</v>
      </c>
      <c r="AK163">
        <v>158577.27350054201</v>
      </c>
      <c r="AL163">
        <v>222360.52092087301</v>
      </c>
      <c r="AM163">
        <v>212624.722962595</v>
      </c>
      <c r="AN163">
        <v>197065.34164302199</v>
      </c>
      <c r="AO163">
        <v>127512.59556469999</v>
      </c>
      <c r="AP163">
        <v>233794.30339664</v>
      </c>
      <c r="AQ163">
        <v>213880.92663370201</v>
      </c>
      <c r="AR163">
        <v>162119.215468585</v>
      </c>
      <c r="AS163">
        <v>187520.991904483</v>
      </c>
      <c r="AT163">
        <v>129880.52778445301</v>
      </c>
      <c r="AU163">
        <v>108843.929302264</v>
      </c>
      <c r="AV163">
        <v>252942.559405651</v>
      </c>
      <c r="AW163">
        <v>118623.39452233299</v>
      </c>
      <c r="AX163">
        <v>152230.27489618701</v>
      </c>
      <c r="AY163">
        <v>107014.04307882</v>
      </c>
      <c r="AZ163">
        <v>180249.94505899699</v>
      </c>
      <c r="BA163" s="4">
        <f t="shared" si="18"/>
        <v>185198.31890971246</v>
      </c>
      <c r="BB163" s="4">
        <v>55781</v>
      </c>
      <c r="BC163" s="5">
        <f t="shared" si="19"/>
        <v>3.3200967876107002</v>
      </c>
      <c r="BD163" s="7">
        <f>'10yr T'!B734</f>
        <v>2.2999999999999998</v>
      </c>
      <c r="BE163" s="7">
        <v>3.91</v>
      </c>
      <c r="BF163" s="11">
        <f t="shared" si="20"/>
        <v>3.9100000000000003E-2</v>
      </c>
      <c r="BG163" s="12">
        <f t="shared" si="21"/>
        <v>787.12463201470348</v>
      </c>
      <c r="BH163" s="12">
        <f t="shared" si="22"/>
        <v>1111.2216901067004</v>
      </c>
      <c r="BI163" s="12">
        <f t="shared" si="23"/>
        <v>13334.660281280405</v>
      </c>
      <c r="BJ163" s="10">
        <f t="shared" si="24"/>
        <v>0.2390538047234794</v>
      </c>
      <c r="BK163" s="15">
        <f t="shared" si="25"/>
        <v>44404.418736663749</v>
      </c>
      <c r="BL163" s="16">
        <f t="shared" si="26"/>
        <v>125.62038100488154</v>
      </c>
    </row>
    <row r="164" spans="1:64" x14ac:dyDescent="0.2">
      <c r="A164" s="1">
        <v>41456</v>
      </c>
      <c r="B164">
        <v>224272.43201650801</v>
      </c>
      <c r="C164">
        <v>148510.15990221201</v>
      </c>
      <c r="D164">
        <v>339352.16674990102</v>
      </c>
      <c r="E164">
        <v>261813.261528756</v>
      </c>
      <c r="F164">
        <v>278463.64151430299</v>
      </c>
      <c r="G164">
        <v>218292.91852015801</v>
      </c>
      <c r="H164">
        <v>175318.15138359301</v>
      </c>
      <c r="I164">
        <v>237705.53838643801</v>
      </c>
      <c r="J164">
        <v>114630.101902818</v>
      </c>
      <c r="K164">
        <v>140587.78566833001</v>
      </c>
      <c r="L164">
        <v>151674.174891392</v>
      </c>
      <c r="M164">
        <v>101117.537214852</v>
      </c>
      <c r="N164">
        <v>211916.69872048701</v>
      </c>
      <c r="O164">
        <v>154716.53110378</v>
      </c>
      <c r="P164">
        <v>150695.63726843</v>
      </c>
      <c r="Q164">
        <v>306353.84542885999</v>
      </c>
      <c r="R164">
        <v>164512.343403476</v>
      </c>
      <c r="S164">
        <v>215722.58594193801</v>
      </c>
      <c r="T164">
        <v>234174.90980523301</v>
      </c>
      <c r="U164">
        <v>108079.77410662299</v>
      </c>
      <c r="V164">
        <v>443263.58326359198</v>
      </c>
      <c r="W164">
        <v>253384.24446731701</v>
      </c>
      <c r="X164">
        <v>406937.36165691901</v>
      </c>
      <c r="Y164">
        <v>174461.77503551499</v>
      </c>
      <c r="Z164">
        <v>136801.345210047</v>
      </c>
      <c r="AA164">
        <v>209353.67724942701</v>
      </c>
      <c r="AB164">
        <v>117805.346025512</v>
      </c>
      <c r="AC164">
        <v>113829.78440783999</v>
      </c>
      <c r="AD164">
        <v>141290.430848744</v>
      </c>
      <c r="AE164">
        <v>129863.916316612</v>
      </c>
      <c r="AF164">
        <v>110733.400122589</v>
      </c>
      <c r="AG164">
        <v>163307.90350255001</v>
      </c>
      <c r="AH164">
        <v>125134.714037073</v>
      </c>
      <c r="AI164">
        <v>123321.326354177</v>
      </c>
      <c r="AJ164">
        <v>146014.41726284599</v>
      </c>
      <c r="AK164">
        <v>159103.10393195599</v>
      </c>
      <c r="AL164">
        <v>222840.944059542</v>
      </c>
      <c r="AM164">
        <v>212611.36427967699</v>
      </c>
      <c r="AN164">
        <v>197931.688148185</v>
      </c>
      <c r="AO164">
        <v>127901.15036405899</v>
      </c>
      <c r="AP164">
        <v>234438.20169784399</v>
      </c>
      <c r="AQ164">
        <v>214503.912050596</v>
      </c>
      <c r="AR164">
        <v>163756.16350161299</v>
      </c>
      <c r="AS164">
        <v>188903.73104006299</v>
      </c>
      <c r="AT164">
        <v>130335.56222328699</v>
      </c>
      <c r="AU164">
        <v>108799.673629026</v>
      </c>
      <c r="AV164">
        <v>254280.51422952101</v>
      </c>
      <c r="AW164">
        <v>118646.038724281</v>
      </c>
      <c r="AX164">
        <v>152973.33202685401</v>
      </c>
      <c r="AY164">
        <v>107493.12918642</v>
      </c>
      <c r="AZ164">
        <v>181155.73047658999</v>
      </c>
      <c r="BA164" s="4">
        <f t="shared" si="18"/>
        <v>186452.69923114436</v>
      </c>
      <c r="BB164" s="4">
        <v>55781</v>
      </c>
      <c r="BC164" s="5">
        <f t="shared" si="19"/>
        <v>3.3425843787516243</v>
      </c>
      <c r="BD164" s="7">
        <f>'10yr T'!B735</f>
        <v>2.58</v>
      </c>
      <c r="BE164" s="7">
        <v>4.29</v>
      </c>
      <c r="BF164" s="11">
        <f t="shared" si="20"/>
        <v>4.2900000000000001E-2</v>
      </c>
      <c r="BG164" s="12">
        <f t="shared" si="21"/>
        <v>829.44598976473003</v>
      </c>
      <c r="BH164" s="12">
        <f t="shared" si="22"/>
        <v>1155.7382134192326</v>
      </c>
      <c r="BI164" s="12">
        <f t="shared" si="23"/>
        <v>13868.858561030791</v>
      </c>
      <c r="BJ164" s="10">
        <f t="shared" si="24"/>
        <v>0.2486305114829564</v>
      </c>
      <c r="BK164" s="15">
        <f t="shared" si="25"/>
        <v>46183.299008232534</v>
      </c>
      <c r="BL164" s="16">
        <f t="shared" si="26"/>
        <v>120.78175703744465</v>
      </c>
    </row>
    <row r="165" spans="1:64" x14ac:dyDescent="0.2">
      <c r="A165" s="1">
        <v>41487</v>
      </c>
      <c r="B165">
        <v>225280.426991085</v>
      </c>
      <c r="C165">
        <v>150265.45351147</v>
      </c>
      <c r="D165">
        <v>346177.17367344501</v>
      </c>
      <c r="E165">
        <v>262880.26817947702</v>
      </c>
      <c r="F165">
        <v>279795.15598659398</v>
      </c>
      <c r="G165">
        <v>220452.383816763</v>
      </c>
      <c r="H165">
        <v>177926.503736735</v>
      </c>
      <c r="I165">
        <v>239441.28360811999</v>
      </c>
      <c r="J165">
        <v>115197.925142543</v>
      </c>
      <c r="K165">
        <v>141503.13147366201</v>
      </c>
      <c r="L165">
        <v>152323.84402085099</v>
      </c>
      <c r="M165">
        <v>101220.58972474201</v>
      </c>
      <c r="N165">
        <v>213932.46936384801</v>
      </c>
      <c r="O165">
        <v>154772.22481876399</v>
      </c>
      <c r="P165">
        <v>151331.23632666201</v>
      </c>
      <c r="Q165">
        <v>308306.67472795298</v>
      </c>
      <c r="R165">
        <v>168793.97889403801</v>
      </c>
      <c r="S165">
        <v>216740.82886081099</v>
      </c>
      <c r="T165">
        <v>236211.02700410501</v>
      </c>
      <c r="U165">
        <v>109666.61181630701</v>
      </c>
      <c r="V165">
        <v>447330.72003528802</v>
      </c>
      <c r="W165">
        <v>254358.376065599</v>
      </c>
      <c r="X165">
        <v>411710.353632938</v>
      </c>
      <c r="Y165">
        <v>176169.15792727299</v>
      </c>
      <c r="Z165">
        <v>137164.022122839</v>
      </c>
      <c r="AA165">
        <v>210200.285701068</v>
      </c>
      <c r="AB165">
        <v>118194.979013808</v>
      </c>
      <c r="AC165">
        <v>114308.626629178</v>
      </c>
      <c r="AD165">
        <v>141816.00000437899</v>
      </c>
      <c r="AE165">
        <v>131399.32764570101</v>
      </c>
      <c r="AF165">
        <v>111126.46123970499</v>
      </c>
      <c r="AG165">
        <v>163344.37384221001</v>
      </c>
      <c r="AH165">
        <v>125770.602727862</v>
      </c>
      <c r="AI165">
        <v>124148.78622761701</v>
      </c>
      <c r="AJ165">
        <v>147233.31696482701</v>
      </c>
      <c r="AK165">
        <v>159706.33226195301</v>
      </c>
      <c r="AL165">
        <v>223303.923606136</v>
      </c>
      <c r="AM165">
        <v>212582.636273841</v>
      </c>
      <c r="AN165">
        <v>198809.91415081499</v>
      </c>
      <c r="AO165">
        <v>128254.907546922</v>
      </c>
      <c r="AP165">
        <v>234980.877712808</v>
      </c>
      <c r="AQ165">
        <v>215658.99581413</v>
      </c>
      <c r="AR165">
        <v>165200.35940843</v>
      </c>
      <c r="AS165">
        <v>190409.69839025501</v>
      </c>
      <c r="AT165">
        <v>130960.42289652101</v>
      </c>
      <c r="AU165">
        <v>109149.607282914</v>
      </c>
      <c r="AV165">
        <v>255546.58295071701</v>
      </c>
      <c r="AW165">
        <v>118753.34063125501</v>
      </c>
      <c r="AX165">
        <v>153844.13846213301</v>
      </c>
      <c r="AY165">
        <v>108032.99104089801</v>
      </c>
      <c r="AZ165">
        <v>181868.96271090701</v>
      </c>
      <c r="BA165" s="4">
        <f t="shared" si="18"/>
        <v>187716.82887448833</v>
      </c>
      <c r="BB165" s="4">
        <v>55781</v>
      </c>
      <c r="BC165" s="5">
        <f t="shared" si="19"/>
        <v>3.3652467484356383</v>
      </c>
      <c r="BD165" s="7">
        <f>'10yr T'!B736</f>
        <v>2.74</v>
      </c>
      <c r="BE165" s="7">
        <v>4.3899999999999997</v>
      </c>
      <c r="BF165" s="11">
        <f t="shared" si="20"/>
        <v>4.3899999999999995E-2</v>
      </c>
      <c r="BG165" s="12">
        <f t="shared" si="21"/>
        <v>845.01359048473682</v>
      </c>
      <c r="BH165" s="12">
        <f t="shared" si="22"/>
        <v>1173.5180410150915</v>
      </c>
      <c r="BI165" s="12">
        <f t="shared" si="23"/>
        <v>14082.216492181098</v>
      </c>
      <c r="BJ165" s="10">
        <f t="shared" si="24"/>
        <v>0.25245543271330917</v>
      </c>
      <c r="BK165" s="15">
        <f t="shared" si="25"/>
        <v>46893.780918963057</v>
      </c>
      <c r="BL165" s="16">
        <f t="shared" si="26"/>
        <v>118.95180748252079</v>
      </c>
    </row>
    <row r="166" spans="1:64" x14ac:dyDescent="0.2">
      <c r="A166" s="1">
        <v>41518</v>
      </c>
      <c r="B166">
        <v>226102.94274141701</v>
      </c>
      <c r="C166">
        <v>151971.30524995501</v>
      </c>
      <c r="D166">
        <v>352865.607320134</v>
      </c>
      <c r="E166">
        <v>263651.73404748901</v>
      </c>
      <c r="F166">
        <v>281353.881608986</v>
      </c>
      <c r="G166">
        <v>222490.870150456</v>
      </c>
      <c r="H166">
        <v>180306.08803671499</v>
      </c>
      <c r="I166">
        <v>241140.31425108301</v>
      </c>
      <c r="J166">
        <v>115656.224357214</v>
      </c>
      <c r="K166">
        <v>142217.57116030701</v>
      </c>
      <c r="L166">
        <v>152911.49629915701</v>
      </c>
      <c r="M166">
        <v>101557.706513076</v>
      </c>
      <c r="N166">
        <v>215734.01805374501</v>
      </c>
      <c r="O166">
        <v>154702.30137073799</v>
      </c>
      <c r="P166">
        <v>151843.04995434001</v>
      </c>
      <c r="Q166">
        <v>310070.71742546698</v>
      </c>
      <c r="R166">
        <v>172635.040372891</v>
      </c>
      <c r="S166">
        <v>217650.72971358799</v>
      </c>
      <c r="T166">
        <v>238171.988334141</v>
      </c>
      <c r="U166">
        <v>111071.96606579301</v>
      </c>
      <c r="V166">
        <v>452290.56687805598</v>
      </c>
      <c r="W166">
        <v>255264.51585518901</v>
      </c>
      <c r="X166">
        <v>417258.38958673098</v>
      </c>
      <c r="Y166">
        <v>177812.155650275</v>
      </c>
      <c r="Z166">
        <v>137490.10316411001</v>
      </c>
      <c r="AA166">
        <v>211099.141328142</v>
      </c>
      <c r="AB166">
        <v>118491.434943738</v>
      </c>
      <c r="AC166">
        <v>114697.61750023899</v>
      </c>
      <c r="AD166">
        <v>142274.284390819</v>
      </c>
      <c r="AE166">
        <v>132717.94530135099</v>
      </c>
      <c r="AF166">
        <v>111380.087481158</v>
      </c>
      <c r="AG166">
        <v>163240.76971592399</v>
      </c>
      <c r="AH166">
        <v>126198.11576918499</v>
      </c>
      <c r="AI166">
        <v>124866.79178865001</v>
      </c>
      <c r="AJ166">
        <v>148342.20484163199</v>
      </c>
      <c r="AK166">
        <v>160254.892933291</v>
      </c>
      <c r="AL166">
        <v>223865.59594401901</v>
      </c>
      <c r="AM166">
        <v>212754.18557348501</v>
      </c>
      <c r="AN166">
        <v>199746.57352490001</v>
      </c>
      <c r="AO166">
        <v>128549.44214086101</v>
      </c>
      <c r="AP166">
        <v>235425.49561543099</v>
      </c>
      <c r="AQ166">
        <v>216606.965336405</v>
      </c>
      <c r="AR166">
        <v>166541.64427343899</v>
      </c>
      <c r="AS166">
        <v>191868.73504871599</v>
      </c>
      <c r="AT166">
        <v>131487.87677678099</v>
      </c>
      <c r="AU166">
        <v>109231.037219005</v>
      </c>
      <c r="AV166">
        <v>257005.73182782301</v>
      </c>
      <c r="AW166">
        <v>118916.06003352501</v>
      </c>
      <c r="AX166">
        <v>154549.201847847</v>
      </c>
      <c r="AY166">
        <v>108323.02241506201</v>
      </c>
      <c r="AZ166">
        <v>182408.03170666099</v>
      </c>
      <c r="BA166" s="4">
        <f t="shared" si="18"/>
        <v>188922.82685174793</v>
      </c>
      <c r="BB166" s="4">
        <v>55781</v>
      </c>
      <c r="BC166" s="5">
        <f t="shared" si="19"/>
        <v>3.3868669771382356</v>
      </c>
      <c r="BD166" s="7">
        <f>'10yr T'!B737</f>
        <v>2.81</v>
      </c>
      <c r="BE166" s="7">
        <v>4.57</v>
      </c>
      <c r="BF166" s="11">
        <f t="shared" si="20"/>
        <v>4.5700000000000005E-2</v>
      </c>
      <c r="BG166" s="12">
        <f t="shared" si="21"/>
        <v>868.60618319154696</v>
      </c>
      <c r="BH166" s="12">
        <f t="shared" si="22"/>
        <v>1199.2211301821058</v>
      </c>
      <c r="BI166" s="12">
        <f t="shared" si="23"/>
        <v>14390.653562185269</v>
      </c>
      <c r="BJ166" s="10">
        <f t="shared" si="24"/>
        <v>0.25798486155116024</v>
      </c>
      <c r="BK166" s="15">
        <f t="shared" si="25"/>
        <v>47920.876362076946</v>
      </c>
      <c r="BL166" s="16">
        <f t="shared" si="26"/>
        <v>116.40229527217767</v>
      </c>
    </row>
    <row r="167" spans="1:64" x14ac:dyDescent="0.2">
      <c r="A167" s="1">
        <v>41548</v>
      </c>
      <c r="B167">
        <v>226949.62828903299</v>
      </c>
      <c r="C167">
        <v>153772.32337175001</v>
      </c>
      <c r="D167">
        <v>359471.46638584603</v>
      </c>
      <c r="E167">
        <v>264470.62337408197</v>
      </c>
      <c r="F167">
        <v>282901.34130625799</v>
      </c>
      <c r="G167">
        <v>224557.14004761601</v>
      </c>
      <c r="H167">
        <v>182430.01134895501</v>
      </c>
      <c r="I167">
        <v>242907.892448976</v>
      </c>
      <c r="J167">
        <v>116043.718743458</v>
      </c>
      <c r="K167">
        <v>143032.19083872999</v>
      </c>
      <c r="L167">
        <v>153508.08148596299</v>
      </c>
      <c r="M167">
        <v>102296.90736713</v>
      </c>
      <c r="N167">
        <v>217422.52239038699</v>
      </c>
      <c r="O167">
        <v>154919.01837369701</v>
      </c>
      <c r="P167">
        <v>152363.376654452</v>
      </c>
      <c r="Q167">
        <v>311895.05937677302</v>
      </c>
      <c r="R167">
        <v>176151.97409279499</v>
      </c>
      <c r="S167">
        <v>218554.92822828001</v>
      </c>
      <c r="T167">
        <v>240042.85704978299</v>
      </c>
      <c r="U167">
        <v>112415.056096699</v>
      </c>
      <c r="V167">
        <v>457567.86794593203</v>
      </c>
      <c r="W167">
        <v>256343.555754664</v>
      </c>
      <c r="X167">
        <v>423351.55095927301</v>
      </c>
      <c r="Y167">
        <v>179448.026687518</v>
      </c>
      <c r="Z167">
        <v>137960.01179217099</v>
      </c>
      <c r="AA167">
        <v>212147.01296445599</v>
      </c>
      <c r="AB167">
        <v>118914.072110195</v>
      </c>
      <c r="AC167">
        <v>115077.175503055</v>
      </c>
      <c r="AD167">
        <v>142850.21674904</v>
      </c>
      <c r="AE167">
        <v>134068.55189974999</v>
      </c>
      <c r="AF167">
        <v>111900.700742635</v>
      </c>
      <c r="AG167">
        <v>163253.911479645</v>
      </c>
      <c r="AH167">
        <v>126667.432703942</v>
      </c>
      <c r="AI167">
        <v>125561.16386723401</v>
      </c>
      <c r="AJ167">
        <v>149758.31489899001</v>
      </c>
      <c r="AK167">
        <v>161058.70445151499</v>
      </c>
      <c r="AL167">
        <v>224430.07805657899</v>
      </c>
      <c r="AM167">
        <v>213245.441777053</v>
      </c>
      <c r="AN167">
        <v>200786.72017093899</v>
      </c>
      <c r="AO167">
        <v>129030.493642106</v>
      </c>
      <c r="AP167">
        <v>235878.60269501599</v>
      </c>
      <c r="AQ167">
        <v>218179.28722604801</v>
      </c>
      <c r="AR167">
        <v>167880.79193112499</v>
      </c>
      <c r="AS167">
        <v>193629.23121821301</v>
      </c>
      <c r="AT167">
        <v>132038.741111504</v>
      </c>
      <c r="AU167">
        <v>109594.84826426599</v>
      </c>
      <c r="AV167">
        <v>257878.444455683</v>
      </c>
      <c r="AW167">
        <v>119224.588893571</v>
      </c>
      <c r="AX167">
        <v>155153.380306023</v>
      </c>
      <c r="AY167">
        <v>108632.313746071</v>
      </c>
      <c r="AZ167">
        <v>182790.97067560701</v>
      </c>
      <c r="BA167" s="4">
        <f t="shared" si="18"/>
        <v>190204.08474412715</v>
      </c>
      <c r="BB167" s="4">
        <v>55781</v>
      </c>
      <c r="BC167" s="5">
        <f t="shared" si="19"/>
        <v>3.4098364092455702</v>
      </c>
      <c r="BD167" s="7">
        <f>'10yr T'!B738</f>
        <v>2.62</v>
      </c>
      <c r="BE167" s="7">
        <v>4.22</v>
      </c>
      <c r="BF167" s="11">
        <f t="shared" si="20"/>
        <v>4.2199999999999994E-2</v>
      </c>
      <c r="BG167" s="12">
        <f t="shared" si="21"/>
        <v>839.11704337782851</v>
      </c>
      <c r="BH167" s="12">
        <f t="shared" si="22"/>
        <v>1171.974191680051</v>
      </c>
      <c r="BI167" s="12">
        <f t="shared" si="23"/>
        <v>14063.690300160612</v>
      </c>
      <c r="BJ167" s="10">
        <f t="shared" si="24"/>
        <v>0.25212330901490848</v>
      </c>
      <c r="BK167" s="15">
        <f t="shared" si="25"/>
        <v>46832.088699534841</v>
      </c>
      <c r="BL167" s="16">
        <f t="shared" si="26"/>
        <v>119.10850348332647</v>
      </c>
    </row>
    <row r="168" spans="1:64" x14ac:dyDescent="0.2">
      <c r="A168" s="1">
        <v>41579</v>
      </c>
      <c r="B168">
        <v>227511.280922484</v>
      </c>
      <c r="C168">
        <v>155363.05285717401</v>
      </c>
      <c r="D168">
        <v>365012.49404331099</v>
      </c>
      <c r="E168">
        <v>265149.18679923803</v>
      </c>
      <c r="F168">
        <v>283777.97348234599</v>
      </c>
      <c r="G168">
        <v>226330.263035251</v>
      </c>
      <c r="H168">
        <v>184032.30402123701</v>
      </c>
      <c r="I168">
        <v>244556.76795742699</v>
      </c>
      <c r="J168">
        <v>116131.673082232</v>
      </c>
      <c r="K168">
        <v>143778.37560268701</v>
      </c>
      <c r="L168">
        <v>153628.63640215501</v>
      </c>
      <c r="M168">
        <v>102596.041174778</v>
      </c>
      <c r="N168">
        <v>218743.28463655699</v>
      </c>
      <c r="O168">
        <v>155074.590959761</v>
      </c>
      <c r="P168">
        <v>152625.88721537299</v>
      </c>
      <c r="Q168">
        <v>313689.46423617302</v>
      </c>
      <c r="R168">
        <v>179233.782706931</v>
      </c>
      <c r="S168">
        <v>219391.31965540099</v>
      </c>
      <c r="T168">
        <v>241663.01894387699</v>
      </c>
      <c r="U168">
        <v>113247.086943074</v>
      </c>
      <c r="V168">
        <v>461698.44332922698</v>
      </c>
      <c r="W168">
        <v>257580.45296743</v>
      </c>
      <c r="X168">
        <v>428621.95818350301</v>
      </c>
      <c r="Y168">
        <v>180695.22759158199</v>
      </c>
      <c r="Z168">
        <v>138289.41972769101</v>
      </c>
      <c r="AA168">
        <v>212804.76480745501</v>
      </c>
      <c r="AB168">
        <v>119207.49101887</v>
      </c>
      <c r="AC168">
        <v>115154.805222903</v>
      </c>
      <c r="AD168">
        <v>143197.58173284901</v>
      </c>
      <c r="AE168">
        <v>135147.731304079</v>
      </c>
      <c r="AF168">
        <v>112386.201728926</v>
      </c>
      <c r="AG168">
        <v>163081.42759872499</v>
      </c>
      <c r="AH168">
        <v>126955.249993131</v>
      </c>
      <c r="AI168">
        <v>125805.530014124</v>
      </c>
      <c r="AJ168">
        <v>150982.90317412699</v>
      </c>
      <c r="AK168">
        <v>161542.07937574599</v>
      </c>
      <c r="AL168">
        <v>224261.93081237399</v>
      </c>
      <c r="AM168">
        <v>213496.17893456001</v>
      </c>
      <c r="AN168">
        <v>201636.36013726401</v>
      </c>
      <c r="AO168">
        <v>129331.66810605599</v>
      </c>
      <c r="AP168">
        <v>236306.91045566299</v>
      </c>
      <c r="AQ168">
        <v>219867.55875066799</v>
      </c>
      <c r="AR168">
        <v>168813.67975364701</v>
      </c>
      <c r="AS168">
        <v>194919.376186015</v>
      </c>
      <c r="AT168">
        <v>132289.32242930599</v>
      </c>
      <c r="AU168">
        <v>109740.985580943</v>
      </c>
      <c r="AV168">
        <v>258268.532657476</v>
      </c>
      <c r="AW168">
        <v>119300.13324195601</v>
      </c>
      <c r="AX168">
        <v>155361.92453537101</v>
      </c>
      <c r="AY168">
        <v>108683.051283173</v>
      </c>
      <c r="AZ168">
        <v>183005.73178276099</v>
      </c>
      <c r="BA168" s="4">
        <f t="shared" si="18"/>
        <v>191175.90386460916</v>
      </c>
      <c r="BB168" s="4">
        <v>55781</v>
      </c>
      <c r="BC168" s="5">
        <f t="shared" si="19"/>
        <v>3.4272584547535749</v>
      </c>
      <c r="BD168" s="7">
        <f>'10yr T'!B739</f>
        <v>2.72</v>
      </c>
      <c r="BE168" s="7">
        <v>4.16</v>
      </c>
      <c r="BF168" s="11">
        <f t="shared" si="20"/>
        <v>4.1599999999999998E-2</v>
      </c>
      <c r="BG168" s="12">
        <f t="shared" si="21"/>
        <v>837.38266034881747</v>
      </c>
      <c r="BH168" s="12">
        <f t="shared" si="22"/>
        <v>1171.9404921118835</v>
      </c>
      <c r="BI168" s="12">
        <f t="shared" si="23"/>
        <v>14063.285905342602</v>
      </c>
      <c r="BJ168" s="10">
        <f t="shared" si="24"/>
        <v>0.25211605932741615</v>
      </c>
      <c r="BK168" s="15">
        <f t="shared" si="25"/>
        <v>46830.742064790866</v>
      </c>
      <c r="BL168" s="16">
        <f t="shared" si="26"/>
        <v>119.11192849096082</v>
      </c>
    </row>
    <row r="169" spans="1:64" x14ac:dyDescent="0.2">
      <c r="A169" s="1">
        <v>41609</v>
      </c>
      <c r="B169">
        <v>227937.77096019199</v>
      </c>
      <c r="C169">
        <v>156986.03129644299</v>
      </c>
      <c r="D169">
        <v>369475.88568050298</v>
      </c>
      <c r="E169">
        <v>265607.49854999402</v>
      </c>
      <c r="F169">
        <v>284448.64988253301</v>
      </c>
      <c r="G169">
        <v>228087.162200413</v>
      </c>
      <c r="H169">
        <v>185187.49864448499</v>
      </c>
      <c r="I169">
        <v>246264.15676958699</v>
      </c>
      <c r="J169">
        <v>116186.353629569</v>
      </c>
      <c r="K169">
        <v>144615.483770839</v>
      </c>
      <c r="L169">
        <v>153821.939592354</v>
      </c>
      <c r="M169">
        <v>102444.947221768</v>
      </c>
      <c r="N169">
        <v>219678.28096831701</v>
      </c>
      <c r="O169">
        <v>155286.012808709</v>
      </c>
      <c r="P169">
        <v>152860.19396292599</v>
      </c>
      <c r="Q169">
        <v>315555.97066632</v>
      </c>
      <c r="R169">
        <v>181373.769214834</v>
      </c>
      <c r="S169">
        <v>219913.108305</v>
      </c>
      <c r="T169">
        <v>243150.855980497</v>
      </c>
      <c r="U169">
        <v>113957.38022684801</v>
      </c>
      <c r="V169">
        <v>464739.02509066497</v>
      </c>
      <c r="W169">
        <v>258932.85586559001</v>
      </c>
      <c r="X169">
        <v>432380.57022840698</v>
      </c>
      <c r="Y169">
        <v>181856.61586518399</v>
      </c>
      <c r="Z169">
        <v>138749.57106760601</v>
      </c>
      <c r="AA169">
        <v>213286.30388734399</v>
      </c>
      <c r="AB169">
        <v>119410.07565088999</v>
      </c>
      <c r="AC169">
        <v>115230.16039708399</v>
      </c>
      <c r="AD169">
        <v>143558.026365097</v>
      </c>
      <c r="AE169">
        <v>136327.913967631</v>
      </c>
      <c r="AF169">
        <v>112887.912334462</v>
      </c>
      <c r="AG169">
        <v>163006.640575831</v>
      </c>
      <c r="AH169">
        <v>127224.92306060799</v>
      </c>
      <c r="AI169">
        <v>125838.98571881599</v>
      </c>
      <c r="AJ169">
        <v>152139.20058161201</v>
      </c>
      <c r="AK169">
        <v>161780.279027696</v>
      </c>
      <c r="AL169">
        <v>223794.28146576</v>
      </c>
      <c r="AM169">
        <v>213537.140091762</v>
      </c>
      <c r="AN169">
        <v>202532.263933721</v>
      </c>
      <c r="AO169">
        <v>129721.037020164</v>
      </c>
      <c r="AP169">
        <v>236761.67997377401</v>
      </c>
      <c r="AQ169">
        <v>221200.268425096</v>
      </c>
      <c r="AR169">
        <v>169523.60496932699</v>
      </c>
      <c r="AS169">
        <v>195917.28075237499</v>
      </c>
      <c r="AT169">
        <v>132599.741850702</v>
      </c>
      <c r="AU169">
        <v>109975.826112482</v>
      </c>
      <c r="AV169">
        <v>257734.19226330399</v>
      </c>
      <c r="AW169">
        <v>119178.610071077</v>
      </c>
      <c r="AX169">
        <v>155068.68189366901</v>
      </c>
      <c r="AY169">
        <v>108813.616943363</v>
      </c>
      <c r="AZ169">
        <v>183002.95061576099</v>
      </c>
      <c r="BA169" s="4">
        <f t="shared" si="18"/>
        <v>191951.94483135277</v>
      </c>
      <c r="BB169" s="4">
        <v>55781</v>
      </c>
      <c r="BC169" s="5">
        <f t="shared" si="19"/>
        <v>3.4411707361171864</v>
      </c>
      <c r="BD169" s="7">
        <f>'10yr T'!B740</f>
        <v>2.9</v>
      </c>
      <c r="BE169" s="7">
        <v>4.46</v>
      </c>
      <c r="BF169" s="11">
        <f t="shared" si="20"/>
        <v>4.4600000000000001E-2</v>
      </c>
      <c r="BG169" s="12">
        <f t="shared" si="21"/>
        <v>871.23194409903567</v>
      </c>
      <c r="BH169" s="12">
        <f t="shared" si="22"/>
        <v>1207.1478475539029</v>
      </c>
      <c r="BI169" s="12">
        <f t="shared" si="23"/>
        <v>14485.774170646835</v>
      </c>
      <c r="BJ169" s="10">
        <f t="shared" si="24"/>
        <v>0.25969011259473362</v>
      </c>
      <c r="BK169" s="15">
        <f t="shared" si="25"/>
        <v>48237.62798825396</v>
      </c>
      <c r="BL169" s="16">
        <f t="shared" si="26"/>
        <v>115.63794142942285</v>
      </c>
    </row>
    <row r="170" spans="1:64" x14ac:dyDescent="0.2">
      <c r="A170" s="1">
        <v>41640</v>
      </c>
      <c r="B170">
        <v>228284.76272375701</v>
      </c>
      <c r="C170">
        <v>158530.831739538</v>
      </c>
      <c r="D170">
        <v>372706.39450193598</v>
      </c>
      <c r="E170">
        <v>266001.30313652399</v>
      </c>
      <c r="F170">
        <v>285373.10475822497</v>
      </c>
      <c r="G170">
        <v>229726.172018838</v>
      </c>
      <c r="H170">
        <v>186366.089815649</v>
      </c>
      <c r="I170">
        <v>247968.019951878</v>
      </c>
      <c r="J170">
        <v>116243.11151740501</v>
      </c>
      <c r="K170">
        <v>145598.626677767</v>
      </c>
      <c r="L170">
        <v>154066.35866613599</v>
      </c>
      <c r="M170">
        <v>101930.30990599599</v>
      </c>
      <c r="N170">
        <v>220432.979221749</v>
      </c>
      <c r="O170">
        <v>155425.56906221501</v>
      </c>
      <c r="P170">
        <v>153097.22286473899</v>
      </c>
      <c r="Q170">
        <v>317331.65685955901</v>
      </c>
      <c r="R170">
        <v>182826.78369373301</v>
      </c>
      <c r="S170">
        <v>220317.75102851301</v>
      </c>
      <c r="T170">
        <v>244397.181535885</v>
      </c>
      <c r="U170">
        <v>114670.566592944</v>
      </c>
      <c r="V170">
        <v>467096.04381232499</v>
      </c>
      <c r="W170">
        <v>260251.61035754101</v>
      </c>
      <c r="X170">
        <v>434779.32039466198</v>
      </c>
      <c r="Y170">
        <v>182874.33534984899</v>
      </c>
      <c r="Z170">
        <v>139158.56145371901</v>
      </c>
      <c r="AA170">
        <v>213718.60720767401</v>
      </c>
      <c r="AB170">
        <v>119425.573800484</v>
      </c>
      <c r="AC170">
        <v>115198.91808791</v>
      </c>
      <c r="AD170">
        <v>143890.985084719</v>
      </c>
      <c r="AE170">
        <v>137397.630519381</v>
      </c>
      <c r="AF170">
        <v>113158.75124755999</v>
      </c>
      <c r="AG170">
        <v>163324.41651666901</v>
      </c>
      <c r="AH170">
        <v>127475.595682135</v>
      </c>
      <c r="AI170">
        <v>125754.640020829</v>
      </c>
      <c r="AJ170">
        <v>152980.729574136</v>
      </c>
      <c r="AK170">
        <v>161878.61689633099</v>
      </c>
      <c r="AL170">
        <v>223436.10658836801</v>
      </c>
      <c r="AM170">
        <v>213484.58703033699</v>
      </c>
      <c r="AN170">
        <v>203465.346182573</v>
      </c>
      <c r="AO170">
        <v>130059.43151331499</v>
      </c>
      <c r="AP170">
        <v>237127.200439924</v>
      </c>
      <c r="AQ170">
        <v>222144.64121494201</v>
      </c>
      <c r="AR170">
        <v>170024.45968281801</v>
      </c>
      <c r="AS170">
        <v>196511.567105403</v>
      </c>
      <c r="AT170">
        <v>132751.93876095</v>
      </c>
      <c r="AU170">
        <v>110200.739173883</v>
      </c>
      <c r="AV170">
        <v>256932.26939886899</v>
      </c>
      <c r="AW170">
        <v>119175.407953299</v>
      </c>
      <c r="AX170">
        <v>154682.75969601699</v>
      </c>
      <c r="AY170">
        <v>108902.920261589</v>
      </c>
      <c r="AZ170">
        <v>183002.05324589301</v>
      </c>
      <c r="BA170" s="4">
        <f t="shared" si="18"/>
        <v>192579.61883386452</v>
      </c>
      <c r="BB170" s="4">
        <v>57451</v>
      </c>
      <c r="BC170" s="5">
        <f t="shared" si="19"/>
        <v>3.3520673066415645</v>
      </c>
      <c r="BD170" s="7">
        <f>'10yr T'!B741</f>
        <v>2.86</v>
      </c>
      <c r="BE170" s="7">
        <v>4.53</v>
      </c>
      <c r="BF170" s="11">
        <f t="shared" si="20"/>
        <v>4.53E-2</v>
      </c>
      <c r="BG170" s="12">
        <f t="shared" si="21"/>
        <v>881.28759031174536</v>
      </c>
      <c r="BH170" s="12">
        <f t="shared" si="22"/>
        <v>1218.3019232710083</v>
      </c>
      <c r="BI170" s="12">
        <f t="shared" si="23"/>
        <v>14619.623079252098</v>
      </c>
      <c r="BJ170" s="10">
        <f t="shared" si="24"/>
        <v>0.25447116811286308</v>
      </c>
      <c r="BK170" s="15">
        <f t="shared" si="25"/>
        <v>48683.344853909497</v>
      </c>
      <c r="BL170" s="16">
        <f t="shared" si="26"/>
        <v>118.00955783215134</v>
      </c>
    </row>
    <row r="171" spans="1:64" x14ac:dyDescent="0.2">
      <c r="A171" s="1">
        <v>41671</v>
      </c>
      <c r="B171">
        <v>228559.29059604701</v>
      </c>
      <c r="C171">
        <v>160195.634139462</v>
      </c>
      <c r="D171">
        <v>375377.228494304</v>
      </c>
      <c r="E171">
        <v>266540.804935775</v>
      </c>
      <c r="F171">
        <v>287028.53678842197</v>
      </c>
      <c r="G171">
        <v>231323.605351757</v>
      </c>
      <c r="H171">
        <v>187622.47209092099</v>
      </c>
      <c r="I171">
        <v>249627.44135239901</v>
      </c>
      <c r="J171">
        <v>116465.142071614</v>
      </c>
      <c r="K171">
        <v>146708.392882763</v>
      </c>
      <c r="L171">
        <v>154664.31524188301</v>
      </c>
      <c r="M171">
        <v>101515.522778909</v>
      </c>
      <c r="N171">
        <v>221054.131385129</v>
      </c>
      <c r="O171">
        <v>155523.32786600199</v>
      </c>
      <c r="P171">
        <v>153586.84932589901</v>
      </c>
      <c r="Q171">
        <v>318919.49091326998</v>
      </c>
      <c r="R171">
        <v>184286.37249545401</v>
      </c>
      <c r="S171">
        <v>220696.51052655399</v>
      </c>
      <c r="T171">
        <v>245670.254284375</v>
      </c>
      <c r="U171">
        <v>115628.687701519</v>
      </c>
      <c r="V171">
        <v>469727.37683115999</v>
      </c>
      <c r="W171">
        <v>261584.40777797101</v>
      </c>
      <c r="X171">
        <v>437650.68293759401</v>
      </c>
      <c r="Y171">
        <v>184007.04179425401</v>
      </c>
      <c r="Z171">
        <v>139750.635860298</v>
      </c>
      <c r="AA171">
        <v>214248.90530231301</v>
      </c>
      <c r="AB171">
        <v>119286.976479249</v>
      </c>
      <c r="AC171">
        <v>115309.127109311</v>
      </c>
      <c r="AD171">
        <v>144477.34708762399</v>
      </c>
      <c r="AE171">
        <v>138593.87973571199</v>
      </c>
      <c r="AF171">
        <v>113297.653500869</v>
      </c>
      <c r="AG171">
        <v>163899.43294872099</v>
      </c>
      <c r="AH171">
        <v>127492.85130060599</v>
      </c>
      <c r="AI171">
        <v>125752.737238573</v>
      </c>
      <c r="AJ171">
        <v>153890.55000447799</v>
      </c>
      <c r="AK171">
        <v>161798.561398783</v>
      </c>
      <c r="AL171">
        <v>223639.235767123</v>
      </c>
      <c r="AM171">
        <v>213530.67849266299</v>
      </c>
      <c r="AN171">
        <v>204347.12387440799</v>
      </c>
      <c r="AO171">
        <v>130562.156351502</v>
      </c>
      <c r="AP171">
        <v>237380.535158232</v>
      </c>
      <c r="AQ171">
        <v>222522.56136920099</v>
      </c>
      <c r="AR171">
        <v>170684.57378946399</v>
      </c>
      <c r="AS171">
        <v>196969.632254564</v>
      </c>
      <c r="AT171">
        <v>132964.69267961799</v>
      </c>
      <c r="AU171">
        <v>110600.889448855</v>
      </c>
      <c r="AV171">
        <v>256133.48531587701</v>
      </c>
      <c r="AW171">
        <v>119449.26284334301</v>
      </c>
      <c r="AX171">
        <v>154442.30801752399</v>
      </c>
      <c r="AY171">
        <v>109069.33020072999</v>
      </c>
      <c r="AZ171">
        <v>183069.22450996001</v>
      </c>
      <c r="BA171" s="4">
        <f t="shared" si="18"/>
        <v>193277.01703143207</v>
      </c>
      <c r="BB171" s="4">
        <v>57451</v>
      </c>
      <c r="BC171" s="5">
        <f t="shared" si="19"/>
        <v>3.3642063154937611</v>
      </c>
      <c r="BD171" s="7">
        <f>'10yr T'!B742</f>
        <v>2.71</v>
      </c>
      <c r="BE171" s="7">
        <v>4.2300000000000004</v>
      </c>
      <c r="BF171" s="11">
        <f t="shared" si="20"/>
        <v>4.2300000000000004E-2</v>
      </c>
      <c r="BG171" s="12">
        <f t="shared" si="21"/>
        <v>853.69060651704535</v>
      </c>
      <c r="BH171" s="12">
        <f t="shared" si="22"/>
        <v>1191.9253863220515</v>
      </c>
      <c r="BI171" s="12">
        <f t="shared" si="23"/>
        <v>14303.104635864618</v>
      </c>
      <c r="BJ171" s="10">
        <f t="shared" si="24"/>
        <v>0.24896180459634504</v>
      </c>
      <c r="BK171" s="15">
        <f t="shared" si="25"/>
        <v>47629.338437429178</v>
      </c>
      <c r="BL171" s="16">
        <f t="shared" si="26"/>
        <v>120.62103292799998</v>
      </c>
    </row>
    <row r="172" spans="1:64" x14ac:dyDescent="0.2">
      <c r="A172" s="1">
        <v>41699</v>
      </c>
      <c r="B172">
        <v>229035.47361129601</v>
      </c>
      <c r="C172">
        <v>161756.92622736099</v>
      </c>
      <c r="D172">
        <v>377806.20059281</v>
      </c>
      <c r="E172">
        <v>267531.43106065498</v>
      </c>
      <c r="F172">
        <v>289190.35332424199</v>
      </c>
      <c r="G172">
        <v>232895.64735376701</v>
      </c>
      <c r="H172">
        <v>188890.70994988401</v>
      </c>
      <c r="I172">
        <v>251138.560375623</v>
      </c>
      <c r="J172">
        <v>116706.016041514</v>
      </c>
      <c r="K172">
        <v>147827.95356776699</v>
      </c>
      <c r="L172">
        <v>155349.232397121</v>
      </c>
      <c r="M172">
        <v>100797.324260586</v>
      </c>
      <c r="N172">
        <v>221887.517382552</v>
      </c>
      <c r="O172">
        <v>155620.67179677801</v>
      </c>
      <c r="P172">
        <v>154113.00087702301</v>
      </c>
      <c r="Q172">
        <v>320328.639631956</v>
      </c>
      <c r="R172">
        <v>185825.398957278</v>
      </c>
      <c r="S172">
        <v>221448.41421667501</v>
      </c>
      <c r="T172">
        <v>246881.60583940899</v>
      </c>
      <c r="U172">
        <v>116497.448786462</v>
      </c>
      <c r="V172">
        <v>472624.72019422002</v>
      </c>
      <c r="W172">
        <v>262892.13859861798</v>
      </c>
      <c r="X172">
        <v>440182.802920288</v>
      </c>
      <c r="Y172">
        <v>185157.49043637901</v>
      </c>
      <c r="Z172">
        <v>140252.88446688</v>
      </c>
      <c r="AA172">
        <v>214833.99609455699</v>
      </c>
      <c r="AB172">
        <v>119232.271057723</v>
      </c>
      <c r="AC172">
        <v>115455.30234800901</v>
      </c>
      <c r="AD172">
        <v>145010.90128093399</v>
      </c>
      <c r="AE172">
        <v>139704.22544135299</v>
      </c>
      <c r="AF172">
        <v>113312.05366280201</v>
      </c>
      <c r="AG172">
        <v>164456.86590740201</v>
      </c>
      <c r="AH172">
        <v>127738.820465429</v>
      </c>
      <c r="AI172">
        <v>125847.12269609301</v>
      </c>
      <c r="AJ172">
        <v>154682.30481737599</v>
      </c>
      <c r="AK172">
        <v>161859.01139152501</v>
      </c>
      <c r="AL172">
        <v>224041.378878644</v>
      </c>
      <c r="AM172">
        <v>213630.292808603</v>
      </c>
      <c r="AN172">
        <v>205207.07125383301</v>
      </c>
      <c r="AO172">
        <v>130946.58218041599</v>
      </c>
      <c r="AP172">
        <v>237761.10586844501</v>
      </c>
      <c r="AQ172">
        <v>222958.23034778499</v>
      </c>
      <c r="AR172">
        <v>171458.276374059</v>
      </c>
      <c r="AS172">
        <v>197279.61554087899</v>
      </c>
      <c r="AT172">
        <v>133172.410054926</v>
      </c>
      <c r="AU172">
        <v>110906.24473808199</v>
      </c>
      <c r="AV172">
        <v>255636.331584033</v>
      </c>
      <c r="AW172">
        <v>119689.510269281</v>
      </c>
      <c r="AX172">
        <v>154302.916923702</v>
      </c>
      <c r="AY172">
        <v>109124.12621632</v>
      </c>
      <c r="AZ172">
        <v>183213.745287559</v>
      </c>
      <c r="BA172" s="4">
        <f t="shared" si="18"/>
        <v>194001.9465952336</v>
      </c>
      <c r="BB172" s="4">
        <v>57451</v>
      </c>
      <c r="BC172" s="5">
        <f t="shared" si="19"/>
        <v>3.3768245390895477</v>
      </c>
      <c r="BD172" s="7">
        <f>'10yr T'!B743</f>
        <v>2.72</v>
      </c>
      <c r="BE172" s="7">
        <v>4.28</v>
      </c>
      <c r="BF172" s="11">
        <f t="shared" si="20"/>
        <v>4.2800000000000005E-2</v>
      </c>
      <c r="BG172" s="12">
        <f t="shared" si="21"/>
        <v>862.00494460565767</v>
      </c>
      <c r="BH172" s="12">
        <f t="shared" si="22"/>
        <v>1201.5083511473165</v>
      </c>
      <c r="BI172" s="12">
        <f t="shared" si="23"/>
        <v>14418.100213767797</v>
      </c>
      <c r="BJ172" s="10">
        <f t="shared" si="24"/>
        <v>0.25096343342618577</v>
      </c>
      <c r="BK172" s="15">
        <f t="shared" si="25"/>
        <v>48012.27371184677</v>
      </c>
      <c r="BL172" s="16">
        <f t="shared" si="26"/>
        <v>119.65898625172645</v>
      </c>
    </row>
    <row r="173" spans="1:64" x14ac:dyDescent="0.2">
      <c r="A173" s="1">
        <v>41730</v>
      </c>
      <c r="B173">
        <v>229596.40879647099</v>
      </c>
      <c r="C173">
        <v>163147.28954377901</v>
      </c>
      <c r="D173">
        <v>380768.473766446</v>
      </c>
      <c r="E173">
        <v>268684.51125608501</v>
      </c>
      <c r="F173">
        <v>291307.25325374497</v>
      </c>
      <c r="G173">
        <v>234441.08577034701</v>
      </c>
      <c r="H173">
        <v>189841.28067882301</v>
      </c>
      <c r="I173">
        <v>252475.18938639699</v>
      </c>
      <c r="J173">
        <v>117137.826229021</v>
      </c>
      <c r="K173">
        <v>148801.13950824499</v>
      </c>
      <c r="L173">
        <v>156112.79705460201</v>
      </c>
      <c r="M173">
        <v>100210.217251792</v>
      </c>
      <c r="N173">
        <v>222606.01544572701</v>
      </c>
      <c r="O173">
        <v>155864.37238071501</v>
      </c>
      <c r="P173">
        <v>154662.13346640699</v>
      </c>
      <c r="Q173">
        <v>321808.59083172999</v>
      </c>
      <c r="R173">
        <v>187681.577365573</v>
      </c>
      <c r="S173">
        <v>222678.98606505999</v>
      </c>
      <c r="T173">
        <v>248272.09619565401</v>
      </c>
      <c r="U173">
        <v>117482.49267345799</v>
      </c>
      <c r="V173">
        <v>475652.50045645301</v>
      </c>
      <c r="W173">
        <v>264313.19897404598</v>
      </c>
      <c r="X173">
        <v>443366.25533832802</v>
      </c>
      <c r="Y173">
        <v>186206.12900619899</v>
      </c>
      <c r="Z173">
        <v>140880.97112138799</v>
      </c>
      <c r="AA173">
        <v>215387.587293566</v>
      </c>
      <c r="AB173">
        <v>119298.995831044</v>
      </c>
      <c r="AC173">
        <v>115853.391048049</v>
      </c>
      <c r="AD173">
        <v>145564.574141805</v>
      </c>
      <c r="AE173">
        <v>140841.87935148401</v>
      </c>
      <c r="AF173">
        <v>113436.830875468</v>
      </c>
      <c r="AG173">
        <v>164829.03980687499</v>
      </c>
      <c r="AH173">
        <v>128242.209926856</v>
      </c>
      <c r="AI173">
        <v>126097.07600112099</v>
      </c>
      <c r="AJ173">
        <v>155491.01826181001</v>
      </c>
      <c r="AK173">
        <v>161927.99190520099</v>
      </c>
      <c r="AL173">
        <v>224317.486388094</v>
      </c>
      <c r="AM173">
        <v>213825.79633122499</v>
      </c>
      <c r="AN173">
        <v>205979.65705960401</v>
      </c>
      <c r="AO173">
        <v>131333.77078025101</v>
      </c>
      <c r="AP173">
        <v>238283.00845295499</v>
      </c>
      <c r="AQ173">
        <v>222845.369185091</v>
      </c>
      <c r="AR173">
        <v>172277.99184911599</v>
      </c>
      <c r="AS173">
        <v>197647.08065685001</v>
      </c>
      <c r="AT173">
        <v>133566.934921921</v>
      </c>
      <c r="AU173">
        <v>111207.09191294201</v>
      </c>
      <c r="AV173">
        <v>256019.44350532099</v>
      </c>
      <c r="AW173">
        <v>119883.100231706</v>
      </c>
      <c r="AX173">
        <v>154367.19028610099</v>
      </c>
      <c r="AY173">
        <v>109375.69459023701</v>
      </c>
      <c r="AZ173">
        <v>183476.107459558</v>
      </c>
      <c r="BA173" s="4">
        <f t="shared" si="18"/>
        <v>194811.27666413214</v>
      </c>
      <c r="BB173" s="4">
        <v>57451</v>
      </c>
      <c r="BC173" s="5">
        <f t="shared" si="19"/>
        <v>3.3909118494740236</v>
      </c>
      <c r="BD173" s="7">
        <f>'10yr T'!B744</f>
        <v>2.71</v>
      </c>
      <c r="BE173" s="7">
        <v>4.41</v>
      </c>
      <c r="BF173" s="11">
        <f t="shared" si="20"/>
        <v>4.41E-2</v>
      </c>
      <c r="BG173" s="12">
        <f t="shared" si="21"/>
        <v>879.02082765303066</v>
      </c>
      <c r="BH173" s="12">
        <f t="shared" si="22"/>
        <v>1219.9405618152618</v>
      </c>
      <c r="BI173" s="12">
        <f t="shared" si="23"/>
        <v>14639.286741783142</v>
      </c>
      <c r="BJ173" s="10">
        <f t="shared" si="24"/>
        <v>0.25481343652474531</v>
      </c>
      <c r="BK173" s="15">
        <f t="shared" si="25"/>
        <v>48748.824850137862</v>
      </c>
      <c r="BL173" s="16">
        <f t="shared" si="26"/>
        <v>117.8510460028813</v>
      </c>
    </row>
    <row r="174" spans="1:64" x14ac:dyDescent="0.2">
      <c r="A174" s="1">
        <v>41760</v>
      </c>
      <c r="B174">
        <v>230466.781308398</v>
      </c>
      <c r="C174">
        <v>164518.65858394199</v>
      </c>
      <c r="D174">
        <v>383929.52701496601</v>
      </c>
      <c r="E174">
        <v>270055.30307094502</v>
      </c>
      <c r="F174">
        <v>293314.98100651498</v>
      </c>
      <c r="G174">
        <v>236185.78929119799</v>
      </c>
      <c r="H174">
        <v>190613.45194086499</v>
      </c>
      <c r="I174">
        <v>253921.01107139501</v>
      </c>
      <c r="J174">
        <v>117739.421657386</v>
      </c>
      <c r="K174">
        <v>149786.953619445</v>
      </c>
      <c r="L174">
        <v>156887.35440296799</v>
      </c>
      <c r="M174">
        <v>99595.540188971194</v>
      </c>
      <c r="N174">
        <v>223509.54520546799</v>
      </c>
      <c r="O174">
        <v>156309.653912098</v>
      </c>
      <c r="P174">
        <v>155238.32258258399</v>
      </c>
      <c r="Q174">
        <v>323504.35152576503</v>
      </c>
      <c r="R174">
        <v>189549.37246557101</v>
      </c>
      <c r="S174">
        <v>224000.28905480599</v>
      </c>
      <c r="T174">
        <v>249770.43483522299</v>
      </c>
      <c r="U174">
        <v>118458.666089793</v>
      </c>
      <c r="V174">
        <v>478974.63425365399</v>
      </c>
      <c r="W174">
        <v>265543.94707499503</v>
      </c>
      <c r="X174">
        <v>446172.18699546199</v>
      </c>
      <c r="Y174">
        <v>187162.08728289499</v>
      </c>
      <c r="Z174">
        <v>141609.99190207</v>
      </c>
      <c r="AA174">
        <v>216255.31819803099</v>
      </c>
      <c r="AB174">
        <v>119701.126538175</v>
      </c>
      <c r="AC174">
        <v>116546.712475023</v>
      </c>
      <c r="AD174">
        <v>146117.31278106401</v>
      </c>
      <c r="AE174">
        <v>142007.78195354299</v>
      </c>
      <c r="AF174">
        <v>113749.230813905</v>
      </c>
      <c r="AG174">
        <v>165383.864054751</v>
      </c>
      <c r="AH174">
        <v>128956.881757938</v>
      </c>
      <c r="AI174">
        <v>126643.133965304</v>
      </c>
      <c r="AJ174">
        <v>156325.82313369599</v>
      </c>
      <c r="AK174">
        <v>162263.46811267899</v>
      </c>
      <c r="AL174">
        <v>225067.92449289199</v>
      </c>
      <c r="AM174">
        <v>214467.231409017</v>
      </c>
      <c r="AN174">
        <v>207017.37640523401</v>
      </c>
      <c r="AO174">
        <v>131687.520897543</v>
      </c>
      <c r="AP174">
        <v>239034.05060185399</v>
      </c>
      <c r="AQ174">
        <v>223227.949519321</v>
      </c>
      <c r="AR174">
        <v>173280.682264726</v>
      </c>
      <c r="AS174">
        <v>198234.86124953101</v>
      </c>
      <c r="AT174">
        <v>134115.92130628001</v>
      </c>
      <c r="AU174">
        <v>111647.227931122</v>
      </c>
      <c r="AV174">
        <v>256883.78620328501</v>
      </c>
      <c r="AW174">
        <v>120172.264886608</v>
      </c>
      <c r="AX174">
        <v>154583.95582074299</v>
      </c>
      <c r="AY174">
        <v>109843.600858666</v>
      </c>
      <c r="AZ174">
        <v>184157.01222695701</v>
      </c>
      <c r="BA174" s="4">
        <f t="shared" si="18"/>
        <v>195768.43678814254</v>
      </c>
      <c r="BB174" s="4">
        <v>57451</v>
      </c>
      <c r="BC174" s="5">
        <f t="shared" si="19"/>
        <v>3.4075723101102251</v>
      </c>
      <c r="BD174" s="7">
        <f>'10yr T'!B745</f>
        <v>2.56</v>
      </c>
      <c r="BE174" s="7">
        <v>4.29</v>
      </c>
      <c r="BF174" s="11">
        <f t="shared" si="20"/>
        <v>4.2900000000000001E-2</v>
      </c>
      <c r="BG174" s="12">
        <f t="shared" si="21"/>
        <v>870.8876057360485</v>
      </c>
      <c r="BH174" s="12">
        <f t="shared" si="22"/>
        <v>1213.482370115298</v>
      </c>
      <c r="BI174" s="12">
        <f t="shared" si="23"/>
        <v>14561.788441383575</v>
      </c>
      <c r="BJ174" s="10">
        <f t="shared" si="24"/>
        <v>0.25346449045941016</v>
      </c>
      <c r="BK174" s="15">
        <f t="shared" si="25"/>
        <v>48490.755509807306</v>
      </c>
      <c r="BL174" s="16">
        <f t="shared" si="26"/>
        <v>118.47825301129919</v>
      </c>
    </row>
    <row r="175" spans="1:64" x14ac:dyDescent="0.2">
      <c r="A175" s="1">
        <v>41791</v>
      </c>
      <c r="B175">
        <v>231063.10439999099</v>
      </c>
      <c r="C175">
        <v>165655.11314882699</v>
      </c>
      <c r="D175">
        <v>386532.706882559</v>
      </c>
      <c r="E175">
        <v>271000.83375375601</v>
      </c>
      <c r="F175">
        <v>294506.56397130102</v>
      </c>
      <c r="G175">
        <v>237583.626433642</v>
      </c>
      <c r="H175">
        <v>191163.28135772701</v>
      </c>
      <c r="I175">
        <v>254976.44818463101</v>
      </c>
      <c r="J175">
        <v>118390.279338889</v>
      </c>
      <c r="K175">
        <v>150787.83095017099</v>
      </c>
      <c r="L175">
        <v>157513.74253359399</v>
      </c>
      <c r="M175">
        <v>99523.056262393002</v>
      </c>
      <c r="N175">
        <v>224105.60300214301</v>
      </c>
      <c r="O175">
        <v>156780.332766454</v>
      </c>
      <c r="P175">
        <v>155725.66591849399</v>
      </c>
      <c r="Q175">
        <v>324806.38410255301</v>
      </c>
      <c r="R175">
        <v>191690.02027227599</v>
      </c>
      <c r="S175">
        <v>224825.93072656999</v>
      </c>
      <c r="T175">
        <v>251294.47526297599</v>
      </c>
      <c r="U175">
        <v>119569.25657521099</v>
      </c>
      <c r="V175">
        <v>481724.353427094</v>
      </c>
      <c r="W175">
        <v>266253.60711926798</v>
      </c>
      <c r="X175">
        <v>448913.77954088501</v>
      </c>
      <c r="Y175">
        <v>187755.702219253</v>
      </c>
      <c r="Z175">
        <v>142381.767347594</v>
      </c>
      <c r="AA175">
        <v>217018.69575804399</v>
      </c>
      <c r="AB175">
        <v>120230.24242270199</v>
      </c>
      <c r="AC175">
        <v>117290.177201832</v>
      </c>
      <c r="AD175">
        <v>146665.13506296001</v>
      </c>
      <c r="AE175">
        <v>142983.94804993301</v>
      </c>
      <c r="AF175">
        <v>114274.17170122</v>
      </c>
      <c r="AG175">
        <v>165684.089568831</v>
      </c>
      <c r="AH175">
        <v>129723.22834642</v>
      </c>
      <c r="AI175">
        <v>127343.030497985</v>
      </c>
      <c r="AJ175">
        <v>157217.810740352</v>
      </c>
      <c r="AK175">
        <v>162740.398724378</v>
      </c>
      <c r="AL175">
        <v>225744.59561625501</v>
      </c>
      <c r="AM175">
        <v>214985.031116217</v>
      </c>
      <c r="AN175">
        <v>207837.373280617</v>
      </c>
      <c r="AO175">
        <v>131946.59933619</v>
      </c>
      <c r="AP175">
        <v>239465.16667111401</v>
      </c>
      <c r="AQ175">
        <v>223504.90193091799</v>
      </c>
      <c r="AR175">
        <v>174048.84620839899</v>
      </c>
      <c r="AS175">
        <v>199111.129820317</v>
      </c>
      <c r="AT175">
        <v>134685.74484386499</v>
      </c>
      <c r="AU175">
        <v>112269.92383901701</v>
      </c>
      <c r="AV175">
        <v>257326.565301467</v>
      </c>
      <c r="AW175">
        <v>120579.57301766799</v>
      </c>
      <c r="AX175">
        <v>155138.672030899</v>
      </c>
      <c r="AY175">
        <v>110535.032862664</v>
      </c>
      <c r="AZ175">
        <v>184948.50468316901</v>
      </c>
      <c r="BA175" s="4">
        <f t="shared" si="18"/>
        <v>196623.96184571931</v>
      </c>
      <c r="BB175" s="4">
        <v>57451</v>
      </c>
      <c r="BC175" s="5">
        <f t="shared" si="19"/>
        <v>3.4224636968150128</v>
      </c>
      <c r="BD175" s="7">
        <f>'10yr T'!B746</f>
        <v>2.6</v>
      </c>
      <c r="BE175" s="7">
        <v>4.1399999999999997</v>
      </c>
      <c r="BF175" s="11">
        <f t="shared" si="20"/>
        <v>4.1399999999999999E-2</v>
      </c>
      <c r="BG175" s="12">
        <f t="shared" si="21"/>
        <v>859.18665942761049</v>
      </c>
      <c r="BH175" s="12">
        <f t="shared" si="22"/>
        <v>1203.2785926576194</v>
      </c>
      <c r="BI175" s="12">
        <f t="shared" si="23"/>
        <v>14439.343111891432</v>
      </c>
      <c r="BJ175" s="10">
        <f t="shared" si="24"/>
        <v>0.25133319022978595</v>
      </c>
      <c r="BK175" s="15">
        <f t="shared" si="25"/>
        <v>48083.012562598473</v>
      </c>
      <c r="BL175" s="16">
        <f t="shared" si="26"/>
        <v>119.48294613447005</v>
      </c>
    </row>
    <row r="176" spans="1:64" x14ac:dyDescent="0.2">
      <c r="A176" s="1">
        <v>41821</v>
      </c>
      <c r="B176">
        <v>231510.838912949</v>
      </c>
      <c r="C176">
        <v>166825.93729336301</v>
      </c>
      <c r="D176">
        <v>388244.3435592</v>
      </c>
      <c r="E176">
        <v>271779.01675863401</v>
      </c>
      <c r="F176">
        <v>295180.54114869999</v>
      </c>
      <c r="G176">
        <v>238899.39532732099</v>
      </c>
      <c r="H176">
        <v>191646.826185062</v>
      </c>
      <c r="I176">
        <v>255852.56409517999</v>
      </c>
      <c r="J176">
        <v>119079.074637254</v>
      </c>
      <c r="K176">
        <v>151927.63566293399</v>
      </c>
      <c r="L176">
        <v>158021.38669142601</v>
      </c>
      <c r="M176">
        <v>100111.25788915899</v>
      </c>
      <c r="N176">
        <v>224712.370604706</v>
      </c>
      <c r="O176">
        <v>157269.98898019601</v>
      </c>
      <c r="P176">
        <v>156135.166250157</v>
      </c>
      <c r="Q176">
        <v>325729.28514967399</v>
      </c>
      <c r="R176">
        <v>193584.03018143799</v>
      </c>
      <c r="S176">
        <v>225143.65130099701</v>
      </c>
      <c r="T176">
        <v>252901.90981277899</v>
      </c>
      <c r="U176">
        <v>120613.116924987</v>
      </c>
      <c r="V176">
        <v>484350.480283343</v>
      </c>
      <c r="W176">
        <v>266488.11964186101</v>
      </c>
      <c r="X176">
        <v>451753.382938603</v>
      </c>
      <c r="Y176">
        <v>188221.653613181</v>
      </c>
      <c r="Z176">
        <v>143077.565143988</v>
      </c>
      <c r="AA176">
        <v>217728.57340785101</v>
      </c>
      <c r="AB176">
        <v>120838.07322099899</v>
      </c>
      <c r="AC176">
        <v>117963.414385129</v>
      </c>
      <c r="AD176">
        <v>147215.74571358299</v>
      </c>
      <c r="AE176">
        <v>143828.73959713199</v>
      </c>
      <c r="AF176">
        <v>114866.139461981</v>
      </c>
      <c r="AG176">
        <v>165963.670100163</v>
      </c>
      <c r="AH176">
        <v>130434.678994489</v>
      </c>
      <c r="AI176">
        <v>128103.24653046799</v>
      </c>
      <c r="AJ176">
        <v>158206.01905261999</v>
      </c>
      <c r="AK176">
        <v>163445.634834811</v>
      </c>
      <c r="AL176">
        <v>226711.95014904099</v>
      </c>
      <c r="AM176">
        <v>215704.90416628099</v>
      </c>
      <c r="AN176">
        <v>209070.03819003599</v>
      </c>
      <c r="AO176">
        <v>132252.37473305399</v>
      </c>
      <c r="AP176">
        <v>239648.27277538599</v>
      </c>
      <c r="AQ176">
        <v>224285.579528345</v>
      </c>
      <c r="AR176">
        <v>174925.98018555</v>
      </c>
      <c r="AS176">
        <v>200465.39964207201</v>
      </c>
      <c r="AT176">
        <v>135279.10879654301</v>
      </c>
      <c r="AU176">
        <v>113119.481853919</v>
      </c>
      <c r="AV176">
        <v>257817.25312132301</v>
      </c>
      <c r="AW176">
        <v>121004.033984105</v>
      </c>
      <c r="AX176">
        <v>155993.01772469701</v>
      </c>
      <c r="AY176">
        <v>111196.511783026</v>
      </c>
      <c r="AZ176">
        <v>185787.80668173201</v>
      </c>
      <c r="BA176" s="4">
        <f t="shared" si="18"/>
        <v>197468.92524708682</v>
      </c>
      <c r="BB176" s="4">
        <v>57451</v>
      </c>
      <c r="BC176" s="5">
        <f t="shared" si="19"/>
        <v>3.4371712458806081</v>
      </c>
      <c r="BD176" s="7">
        <f>'10yr T'!B747</f>
        <v>2.54</v>
      </c>
      <c r="BE176" s="7">
        <v>4.12</v>
      </c>
      <c r="BF176" s="11">
        <f t="shared" si="20"/>
        <v>4.1200000000000001E-2</v>
      </c>
      <c r="BG176" s="12">
        <f t="shared" si="21"/>
        <v>860.81316125404885</v>
      </c>
      <c r="BH176" s="12">
        <f t="shared" si="22"/>
        <v>1206.3837804364507</v>
      </c>
      <c r="BI176" s="12">
        <f t="shared" si="23"/>
        <v>14476.605365237408</v>
      </c>
      <c r="BJ176" s="10">
        <f t="shared" si="24"/>
        <v>0.25198178213151046</v>
      </c>
      <c r="BK176" s="15">
        <f t="shared" si="25"/>
        <v>48207.095866240576</v>
      </c>
      <c r="BL176" s="16">
        <f t="shared" si="26"/>
        <v>119.17540139611052</v>
      </c>
    </row>
    <row r="177" spans="1:64" x14ac:dyDescent="0.2">
      <c r="A177" s="1">
        <v>41852</v>
      </c>
      <c r="B177">
        <v>231792.797322417</v>
      </c>
      <c r="C177">
        <v>167822.253540451</v>
      </c>
      <c r="D177">
        <v>389745.02262645098</v>
      </c>
      <c r="E177">
        <v>272241.731860984</v>
      </c>
      <c r="F177">
        <v>295399.71346479998</v>
      </c>
      <c r="G177">
        <v>240079.67324565901</v>
      </c>
      <c r="H177">
        <v>192087.794117768</v>
      </c>
      <c r="I177">
        <v>256452.27540941199</v>
      </c>
      <c r="J177">
        <v>119645.736510509</v>
      </c>
      <c r="K177">
        <v>152952.61151341599</v>
      </c>
      <c r="L177">
        <v>158303.67940920501</v>
      </c>
      <c r="M177">
        <v>101107.70094090499</v>
      </c>
      <c r="N177">
        <v>225273.02740315799</v>
      </c>
      <c r="O177">
        <v>157510.81614262701</v>
      </c>
      <c r="P177">
        <v>156349.80203141001</v>
      </c>
      <c r="Q177">
        <v>326105.09844047902</v>
      </c>
      <c r="R177">
        <v>194901.11189861299</v>
      </c>
      <c r="S177">
        <v>225164.84346536401</v>
      </c>
      <c r="T177">
        <v>254520.759499279</v>
      </c>
      <c r="U177">
        <v>121437.42934698101</v>
      </c>
      <c r="V177">
        <v>486680.867417984</v>
      </c>
      <c r="W177">
        <v>266637.94518018002</v>
      </c>
      <c r="X177">
        <v>454310.02040588</v>
      </c>
      <c r="Y177">
        <v>188552.82140328901</v>
      </c>
      <c r="Z177">
        <v>143503.78260978099</v>
      </c>
      <c r="AA177">
        <v>218157.729014079</v>
      </c>
      <c r="AB177">
        <v>121376.32975063199</v>
      </c>
      <c r="AC177">
        <v>118358.344006039</v>
      </c>
      <c r="AD177">
        <v>147532.41983329499</v>
      </c>
      <c r="AE177">
        <v>144494.82547503</v>
      </c>
      <c r="AF177">
        <v>115407.60993748</v>
      </c>
      <c r="AG177">
        <v>165863.63098722001</v>
      </c>
      <c r="AH177">
        <v>130880.533865417</v>
      </c>
      <c r="AI177">
        <v>128716.747685925</v>
      </c>
      <c r="AJ177">
        <v>159021.95157364401</v>
      </c>
      <c r="AK177">
        <v>164220.37987624301</v>
      </c>
      <c r="AL177">
        <v>227290.82652414899</v>
      </c>
      <c r="AM177">
        <v>216310.32483822401</v>
      </c>
      <c r="AN177">
        <v>210159.12708535299</v>
      </c>
      <c r="AO177">
        <v>132521.968292504</v>
      </c>
      <c r="AP177">
        <v>239423.195472336</v>
      </c>
      <c r="AQ177">
        <v>224949.71003950099</v>
      </c>
      <c r="AR177">
        <v>175605.19827518301</v>
      </c>
      <c r="AS177">
        <v>202031.54506203099</v>
      </c>
      <c r="AT177">
        <v>135806.904762986</v>
      </c>
      <c r="AU177">
        <v>114060.97472357799</v>
      </c>
      <c r="AV177">
        <v>258277.08121877199</v>
      </c>
      <c r="AW177">
        <v>121395.33595480899</v>
      </c>
      <c r="AX177">
        <v>156673.024291232</v>
      </c>
      <c r="AY177">
        <v>111628.187700361</v>
      </c>
      <c r="AZ177">
        <v>186163.84064692099</v>
      </c>
      <c r="BA177" s="4">
        <f t="shared" si="18"/>
        <v>198135.43259019501</v>
      </c>
      <c r="BB177" s="4">
        <v>57451</v>
      </c>
      <c r="BC177" s="5">
        <f t="shared" si="19"/>
        <v>3.4487725642755569</v>
      </c>
      <c r="BD177" s="7">
        <f>'10yr T'!B748</f>
        <v>2.42</v>
      </c>
      <c r="BE177" s="7">
        <v>4.1399999999999997</v>
      </c>
      <c r="BF177" s="11">
        <f t="shared" si="20"/>
        <v>4.1399999999999999E-2</v>
      </c>
      <c r="BG177" s="12">
        <f t="shared" si="21"/>
        <v>865.79132494028909</v>
      </c>
      <c r="BH177" s="12">
        <f t="shared" si="22"/>
        <v>1212.5283319731304</v>
      </c>
      <c r="BI177" s="12">
        <f t="shared" si="23"/>
        <v>14550.339983677564</v>
      </c>
      <c r="BJ177" s="10">
        <f t="shared" si="24"/>
        <v>0.25326521703151494</v>
      </c>
      <c r="BK177" s="15">
        <f t="shared" si="25"/>
        <v>48452.63214564629</v>
      </c>
      <c r="BL177" s="16">
        <f t="shared" si="26"/>
        <v>118.57147373811405</v>
      </c>
    </row>
    <row r="178" spans="1:64" x14ac:dyDescent="0.2">
      <c r="A178" s="1">
        <v>41883</v>
      </c>
      <c r="B178">
        <v>232158.00767026501</v>
      </c>
      <c r="C178">
        <v>168857.83783309499</v>
      </c>
      <c r="D178">
        <v>392222.58230642503</v>
      </c>
      <c r="E178">
        <v>272862.63458815898</v>
      </c>
      <c r="F178">
        <v>295711.01510395802</v>
      </c>
      <c r="G178">
        <v>241448.990441175</v>
      </c>
      <c r="H178">
        <v>192580.25165691899</v>
      </c>
      <c r="I178">
        <v>257274.80628761099</v>
      </c>
      <c r="J178">
        <v>120079.51900553799</v>
      </c>
      <c r="K178">
        <v>153856.311838614</v>
      </c>
      <c r="L178">
        <v>158326.17024240899</v>
      </c>
      <c r="M178">
        <v>102069.60807581199</v>
      </c>
      <c r="N178">
        <v>225912.468318698</v>
      </c>
      <c r="O178">
        <v>157533.58166766801</v>
      </c>
      <c r="P178">
        <v>156511.71611423799</v>
      </c>
      <c r="Q178">
        <v>326699.96384930302</v>
      </c>
      <c r="R178">
        <v>195903.12103702399</v>
      </c>
      <c r="S178">
        <v>225424.805484146</v>
      </c>
      <c r="T178">
        <v>256490.44976796201</v>
      </c>
      <c r="U178">
        <v>122013.45782996999</v>
      </c>
      <c r="V178">
        <v>489956.467464894</v>
      </c>
      <c r="W178">
        <v>267171.91734879598</v>
      </c>
      <c r="X178">
        <v>456807.15432778298</v>
      </c>
      <c r="Y178">
        <v>188902.16522571401</v>
      </c>
      <c r="Z178">
        <v>143797.02252422</v>
      </c>
      <c r="AA178">
        <v>218489.37588465301</v>
      </c>
      <c r="AB178">
        <v>121786.624456766</v>
      </c>
      <c r="AC178">
        <v>118561.051160228</v>
      </c>
      <c r="AD178">
        <v>147748.49360824001</v>
      </c>
      <c r="AE178">
        <v>145095.90386399301</v>
      </c>
      <c r="AF178">
        <v>115854.635616388</v>
      </c>
      <c r="AG178">
        <v>165785.69000380699</v>
      </c>
      <c r="AH178">
        <v>130936.377925412</v>
      </c>
      <c r="AI178">
        <v>129096.104518354</v>
      </c>
      <c r="AJ178">
        <v>159619.16157404901</v>
      </c>
      <c r="AK178">
        <v>164895.36923119699</v>
      </c>
      <c r="AL178">
        <v>227900.372390203</v>
      </c>
      <c r="AM178">
        <v>217126.790934549</v>
      </c>
      <c r="AN178">
        <v>211300.898995872</v>
      </c>
      <c r="AO178">
        <v>132658.48739817599</v>
      </c>
      <c r="AP178">
        <v>239064.94052658399</v>
      </c>
      <c r="AQ178">
        <v>225974.52913373199</v>
      </c>
      <c r="AR178">
        <v>176290.82213245801</v>
      </c>
      <c r="AS178">
        <v>203580.01055650099</v>
      </c>
      <c r="AT178">
        <v>136145.39256457001</v>
      </c>
      <c r="AU178">
        <v>114908.365790392</v>
      </c>
      <c r="AV178">
        <v>259935.256358482</v>
      </c>
      <c r="AW178">
        <v>121733.429832428</v>
      </c>
      <c r="AX178">
        <v>157192.82119036099</v>
      </c>
      <c r="AY178">
        <v>111768.181782413</v>
      </c>
      <c r="AZ178">
        <v>186333.93349106199</v>
      </c>
      <c r="BA178" s="4">
        <f t="shared" si="18"/>
        <v>198830.49111629935</v>
      </c>
      <c r="BB178" s="4">
        <v>57451</v>
      </c>
      <c r="BC178" s="5">
        <f t="shared" si="19"/>
        <v>3.4608708484847845</v>
      </c>
      <c r="BD178" s="7">
        <f>'10yr T'!B749</f>
        <v>2.5299999999999998</v>
      </c>
      <c r="BE178" s="7">
        <v>4.0999999999999996</v>
      </c>
      <c r="BF178" s="11">
        <f t="shared" si="20"/>
        <v>4.0999999999999995E-2</v>
      </c>
      <c r="BG178" s="12">
        <f t="shared" si="21"/>
        <v>864.67112489613578</v>
      </c>
      <c r="BH178" s="12">
        <f t="shared" si="22"/>
        <v>1212.6244843496597</v>
      </c>
      <c r="BI178" s="12">
        <f t="shared" si="23"/>
        <v>14551.493812195917</v>
      </c>
      <c r="BJ178" s="10">
        <f t="shared" si="24"/>
        <v>0.2532853007292461</v>
      </c>
      <c r="BK178" s="15">
        <f t="shared" si="25"/>
        <v>48456.474394612407</v>
      </c>
      <c r="BL178" s="16">
        <f t="shared" si="26"/>
        <v>118.56207187534808</v>
      </c>
    </row>
    <row r="179" spans="1:64" x14ac:dyDescent="0.2">
      <c r="A179" s="1">
        <v>41913</v>
      </c>
      <c r="B179">
        <v>232390.177362858</v>
      </c>
      <c r="C179">
        <v>169726.92268508099</v>
      </c>
      <c r="D179">
        <v>395365.44342364097</v>
      </c>
      <c r="E179">
        <v>273344.16063227801</v>
      </c>
      <c r="F179">
        <v>295899.35796548601</v>
      </c>
      <c r="G179">
        <v>242726.85877677801</v>
      </c>
      <c r="H179">
        <v>192864.80029974799</v>
      </c>
      <c r="I179">
        <v>258114.32718869401</v>
      </c>
      <c r="J179">
        <v>120194.488029384</v>
      </c>
      <c r="K179">
        <v>154497.031912868</v>
      </c>
      <c r="L179">
        <v>158077.57922640099</v>
      </c>
      <c r="M179">
        <v>102672.599431475</v>
      </c>
      <c r="N179">
        <v>226370.60396382399</v>
      </c>
      <c r="O179">
        <v>157203.73427059801</v>
      </c>
      <c r="P179">
        <v>156508.731372949</v>
      </c>
      <c r="Q179">
        <v>327000.31644508301</v>
      </c>
      <c r="R179">
        <v>196552.094475522</v>
      </c>
      <c r="S179">
        <v>225643.68062628899</v>
      </c>
      <c r="T179">
        <v>258621.86904374699</v>
      </c>
      <c r="U179">
        <v>122171.16313117099</v>
      </c>
      <c r="V179">
        <v>492981.763054877</v>
      </c>
      <c r="W179">
        <v>267757.63388465898</v>
      </c>
      <c r="X179">
        <v>458924.94070311298</v>
      </c>
      <c r="Y179">
        <v>189129.640877995</v>
      </c>
      <c r="Z179">
        <v>143921.138629436</v>
      </c>
      <c r="AA179">
        <v>218705.35509395201</v>
      </c>
      <c r="AB179">
        <v>122103.315039957</v>
      </c>
      <c r="AC179">
        <v>118467.36664316</v>
      </c>
      <c r="AD179">
        <v>147741.06134576999</v>
      </c>
      <c r="AE179">
        <v>145553.182564883</v>
      </c>
      <c r="AF179">
        <v>116144.16379142</v>
      </c>
      <c r="AG179">
        <v>165595.99162563001</v>
      </c>
      <c r="AH179">
        <v>130454.022906012</v>
      </c>
      <c r="AI179">
        <v>129175.86707805</v>
      </c>
      <c r="AJ179">
        <v>159976.37735866301</v>
      </c>
      <c r="AK179">
        <v>165159.385769977</v>
      </c>
      <c r="AL179">
        <v>228001.46712266101</v>
      </c>
      <c r="AM179">
        <v>217645.44549281499</v>
      </c>
      <c r="AN179">
        <v>211857.84863454799</v>
      </c>
      <c r="AO179">
        <v>132424.428557979</v>
      </c>
      <c r="AP179">
        <v>238426.55659635199</v>
      </c>
      <c r="AQ179">
        <v>226716.864592256</v>
      </c>
      <c r="AR179">
        <v>176688.78307749401</v>
      </c>
      <c r="AS179">
        <v>204955.761075794</v>
      </c>
      <c r="AT179">
        <v>136284.127646484</v>
      </c>
      <c r="AU179">
        <v>115491.00420187</v>
      </c>
      <c r="AV179">
        <v>261105.77649827601</v>
      </c>
      <c r="AW179">
        <v>121817.58713543499</v>
      </c>
      <c r="AX179">
        <v>157491.34906390699</v>
      </c>
      <c r="AY179">
        <v>111632.61370051101</v>
      </c>
      <c r="AZ179">
        <v>186043.924820232</v>
      </c>
      <c r="BA179" s="4">
        <f t="shared" si="18"/>
        <v>199300.40558525571</v>
      </c>
      <c r="BB179" s="4">
        <v>57451</v>
      </c>
      <c r="BC179" s="5">
        <f t="shared" si="19"/>
        <v>3.4690502442995892</v>
      </c>
      <c r="BD179" s="7">
        <f>'10yr T'!B750</f>
        <v>2.2999999999999998</v>
      </c>
      <c r="BE179" s="7">
        <v>4.1900000000000004</v>
      </c>
      <c r="BF179" s="11">
        <f t="shared" si="20"/>
        <v>4.1900000000000007E-2</v>
      </c>
      <c r="BG179" s="12">
        <f t="shared" si="21"/>
        <v>876.10529833415194</v>
      </c>
      <c r="BH179" s="12">
        <f t="shared" si="22"/>
        <v>1224.8810081083493</v>
      </c>
      <c r="BI179" s="12">
        <f t="shared" si="23"/>
        <v>14698.572097300192</v>
      </c>
      <c r="BJ179" s="10">
        <f t="shared" si="24"/>
        <v>0.25584536556892296</v>
      </c>
      <c r="BK179" s="15">
        <f t="shared" si="25"/>
        <v>48946.245084009643</v>
      </c>
      <c r="BL179" s="16">
        <f t="shared" si="26"/>
        <v>117.37570451296742</v>
      </c>
    </row>
    <row r="180" spans="1:64" x14ac:dyDescent="0.2">
      <c r="A180" s="1">
        <v>41944</v>
      </c>
      <c r="B180">
        <v>232623.49411509701</v>
      </c>
      <c r="C180">
        <v>170813.003730853</v>
      </c>
      <c r="D180">
        <v>398887.59516227798</v>
      </c>
      <c r="E180">
        <v>274005.55795587302</v>
      </c>
      <c r="F180">
        <v>295996.11594812601</v>
      </c>
      <c r="G180">
        <v>244132.097995964</v>
      </c>
      <c r="H180">
        <v>193300.546200351</v>
      </c>
      <c r="I180">
        <v>259338.06367584399</v>
      </c>
      <c r="J180">
        <v>120267.71041313199</v>
      </c>
      <c r="K180">
        <v>155306.776089458</v>
      </c>
      <c r="L180">
        <v>157914.524995429</v>
      </c>
      <c r="M180">
        <v>103392.006591784</v>
      </c>
      <c r="N180">
        <v>226876.87221289601</v>
      </c>
      <c r="O180">
        <v>156997.302247563</v>
      </c>
      <c r="P180">
        <v>156651.785557967</v>
      </c>
      <c r="Q180">
        <v>327774.31390572601</v>
      </c>
      <c r="R180">
        <v>197677.883919393</v>
      </c>
      <c r="S180">
        <v>226137.40753982301</v>
      </c>
      <c r="T180">
        <v>261014.797231156</v>
      </c>
      <c r="U180">
        <v>122378.839915794</v>
      </c>
      <c r="V180">
        <v>495980.58886702498</v>
      </c>
      <c r="W180">
        <v>268455.16663540999</v>
      </c>
      <c r="X180">
        <v>461235.05418733298</v>
      </c>
      <c r="Y180">
        <v>189455.50367990101</v>
      </c>
      <c r="Z180">
        <v>144269.097336026</v>
      </c>
      <c r="AA180">
        <v>219065.13921511601</v>
      </c>
      <c r="AB180">
        <v>122404.279286654</v>
      </c>
      <c r="AC180">
        <v>118430.47378679601</v>
      </c>
      <c r="AD180">
        <v>147895.65902842901</v>
      </c>
      <c r="AE180">
        <v>146095.26663160801</v>
      </c>
      <c r="AF180">
        <v>116556.446270949</v>
      </c>
      <c r="AG180">
        <v>165678.29769274199</v>
      </c>
      <c r="AH180">
        <v>130133.012277002</v>
      </c>
      <c r="AI180">
        <v>129268.190335117</v>
      </c>
      <c r="AJ180">
        <v>160314.51901305799</v>
      </c>
      <c r="AK180">
        <v>165256.31688414401</v>
      </c>
      <c r="AL180">
        <v>227890.38816076401</v>
      </c>
      <c r="AM180">
        <v>218085.06714204</v>
      </c>
      <c r="AN180">
        <v>212576.16800230299</v>
      </c>
      <c r="AO180">
        <v>132152.84578488101</v>
      </c>
      <c r="AP180">
        <v>238181.58922090899</v>
      </c>
      <c r="AQ180">
        <v>227619.0152043</v>
      </c>
      <c r="AR180">
        <v>176921.10711877601</v>
      </c>
      <c r="AS180">
        <v>206402.91128057701</v>
      </c>
      <c r="AT180">
        <v>136428.12135630799</v>
      </c>
      <c r="AU180">
        <v>116022.61774749499</v>
      </c>
      <c r="AV180">
        <v>262377.40493587998</v>
      </c>
      <c r="AW180">
        <v>121871.453448744</v>
      </c>
      <c r="AX180">
        <v>158125.28347897201</v>
      </c>
      <c r="AY180">
        <v>111495.860510767</v>
      </c>
      <c r="AZ180">
        <v>185768.73008865901</v>
      </c>
      <c r="BA180" s="4">
        <f t="shared" si="18"/>
        <v>199880.35823555279</v>
      </c>
      <c r="BB180" s="4">
        <v>57451</v>
      </c>
      <c r="BC180" s="5">
        <f t="shared" si="19"/>
        <v>3.4791449798185026</v>
      </c>
      <c r="BD180" s="7">
        <f>'10yr T'!B751</f>
        <v>2.33</v>
      </c>
      <c r="BE180" s="7">
        <v>4.0199999999999996</v>
      </c>
      <c r="BF180" s="11">
        <f t="shared" si="20"/>
        <v>4.0199999999999993E-2</v>
      </c>
      <c r="BG180" s="12">
        <f t="shared" si="21"/>
        <v>860.90896043132864</v>
      </c>
      <c r="BH180" s="12">
        <f t="shared" si="22"/>
        <v>1210.699587343546</v>
      </c>
      <c r="BI180" s="12">
        <f t="shared" si="23"/>
        <v>14528.395048122551</v>
      </c>
      <c r="BJ180" s="10">
        <f t="shared" si="24"/>
        <v>0.25288324046792138</v>
      </c>
      <c r="BK180" s="15">
        <f t="shared" si="25"/>
        <v>48379.555510248101</v>
      </c>
      <c r="BL180" s="16">
        <f t="shared" si="26"/>
        <v>118.75057427476845</v>
      </c>
    </row>
    <row r="181" spans="1:64" x14ac:dyDescent="0.2">
      <c r="A181" s="1">
        <v>41974</v>
      </c>
      <c r="B181">
        <v>232878.58027873401</v>
      </c>
      <c r="C181">
        <v>172100.86356934</v>
      </c>
      <c r="D181">
        <v>402139.70044986397</v>
      </c>
      <c r="E181">
        <v>274569.993906866</v>
      </c>
      <c r="F181">
        <v>295966.00559215498</v>
      </c>
      <c r="G181">
        <v>245850.259368331</v>
      </c>
      <c r="H181">
        <v>193737.235619849</v>
      </c>
      <c r="I181">
        <v>260981.005425379</v>
      </c>
      <c r="J181">
        <v>120428.302021414</v>
      </c>
      <c r="K181">
        <v>156254.14771414001</v>
      </c>
      <c r="L181">
        <v>158020.092271698</v>
      </c>
      <c r="M181">
        <v>104106.373438372</v>
      </c>
      <c r="N181">
        <v>227570.02317026001</v>
      </c>
      <c r="O181">
        <v>156978.658294814</v>
      </c>
      <c r="P181">
        <v>156942.09951559201</v>
      </c>
      <c r="Q181">
        <v>328896.88883403502</v>
      </c>
      <c r="R181">
        <v>198543.18228914999</v>
      </c>
      <c r="S181">
        <v>226531.25195499</v>
      </c>
      <c r="T181">
        <v>263606.55024774303</v>
      </c>
      <c r="U181">
        <v>122669.30770183699</v>
      </c>
      <c r="V181">
        <v>498197.72900713299</v>
      </c>
      <c r="W181">
        <v>268777.598920891</v>
      </c>
      <c r="X181">
        <v>463796.11618910998</v>
      </c>
      <c r="Y181">
        <v>189897.615475036</v>
      </c>
      <c r="Z181">
        <v>144709.605973639</v>
      </c>
      <c r="AA181">
        <v>219608.25733958199</v>
      </c>
      <c r="AB181">
        <v>122930.343944932</v>
      </c>
      <c r="AC181">
        <v>118567.66223673501</v>
      </c>
      <c r="AD181">
        <v>148134.66860036799</v>
      </c>
      <c r="AE181">
        <v>146676.36372757901</v>
      </c>
      <c r="AF181">
        <v>117187.725976553</v>
      </c>
      <c r="AG181">
        <v>165942.66341301799</v>
      </c>
      <c r="AH181">
        <v>130266.311127041</v>
      </c>
      <c r="AI181">
        <v>129547.580533521</v>
      </c>
      <c r="AJ181">
        <v>160681.00586858799</v>
      </c>
      <c r="AK181">
        <v>165455.55297113</v>
      </c>
      <c r="AL181">
        <v>227648.896547974</v>
      </c>
      <c r="AM181">
        <v>218784.11412903399</v>
      </c>
      <c r="AN181">
        <v>213384.37621390901</v>
      </c>
      <c r="AO181">
        <v>131984.55134758801</v>
      </c>
      <c r="AP181">
        <v>238094.925983389</v>
      </c>
      <c r="AQ181">
        <v>228229.80672195199</v>
      </c>
      <c r="AR181">
        <v>177168.27909557</v>
      </c>
      <c r="AS181">
        <v>208012.17003016599</v>
      </c>
      <c r="AT181">
        <v>136761.49959858801</v>
      </c>
      <c r="AU181">
        <v>116679.447602888</v>
      </c>
      <c r="AV181">
        <v>263154.05798586202</v>
      </c>
      <c r="AW181">
        <v>121973.551474119</v>
      </c>
      <c r="AX181">
        <v>159010.302493917</v>
      </c>
      <c r="AY181">
        <v>111550.407662627</v>
      </c>
      <c r="AZ181">
        <v>185539.167557443</v>
      </c>
      <c r="BA181" s="4">
        <f t="shared" si="18"/>
        <v>200531.82112577345</v>
      </c>
      <c r="BB181" s="4">
        <v>57451</v>
      </c>
      <c r="BC181" s="5">
        <f t="shared" si="19"/>
        <v>3.490484432399322</v>
      </c>
      <c r="BD181" s="7">
        <f>'10yr T'!B752</f>
        <v>2.21</v>
      </c>
      <c r="BE181" s="7">
        <v>3.89</v>
      </c>
      <c r="BF181" s="11">
        <f t="shared" si="20"/>
        <v>3.8900000000000004E-2</v>
      </c>
      <c r="BG181" s="12">
        <f t="shared" si="21"/>
        <v>850.22671819083052</v>
      </c>
      <c r="BH181" s="12">
        <f t="shared" si="22"/>
        <v>1201.1574051609341</v>
      </c>
      <c r="BI181" s="12">
        <f t="shared" si="23"/>
        <v>14413.888861931209</v>
      </c>
      <c r="BJ181" s="10">
        <f t="shared" si="24"/>
        <v>0.2508901300574613</v>
      </c>
      <c r="BK181" s="15">
        <f t="shared" si="25"/>
        <v>47998.24991023093</v>
      </c>
      <c r="BL181" s="16">
        <f t="shared" si="26"/>
        <v>119.69394739901588</v>
      </c>
    </row>
    <row r="182" spans="1:64" x14ac:dyDescent="0.2">
      <c r="A182" s="1">
        <v>42005</v>
      </c>
      <c r="B182">
        <v>233238.46858220501</v>
      </c>
      <c r="C182">
        <v>173506.93684939601</v>
      </c>
      <c r="D182">
        <v>405031.07036138797</v>
      </c>
      <c r="E182">
        <v>274992.79371536698</v>
      </c>
      <c r="F182">
        <v>295911.86926045601</v>
      </c>
      <c r="G182">
        <v>247808.497872787</v>
      </c>
      <c r="H182">
        <v>194380.07363155199</v>
      </c>
      <c r="I182">
        <v>263110.54509672098</v>
      </c>
      <c r="J182">
        <v>120672.713377387</v>
      </c>
      <c r="K182">
        <v>157439.68728417601</v>
      </c>
      <c r="L182">
        <v>158435.144705938</v>
      </c>
      <c r="M182">
        <v>104900.680605189</v>
      </c>
      <c r="N182">
        <v>228725.571865462</v>
      </c>
      <c r="O182">
        <v>157057.923251489</v>
      </c>
      <c r="P182">
        <v>157440.07276198201</v>
      </c>
      <c r="Q182">
        <v>330697.36629969999</v>
      </c>
      <c r="R182">
        <v>199593.67540824099</v>
      </c>
      <c r="S182">
        <v>226896.207705042</v>
      </c>
      <c r="T182">
        <v>266546.18087546498</v>
      </c>
      <c r="U182">
        <v>123187.824830219</v>
      </c>
      <c r="V182">
        <v>500736.22887180903</v>
      </c>
      <c r="W182">
        <v>268853.88681790599</v>
      </c>
      <c r="X182">
        <v>465434.03789663699</v>
      </c>
      <c r="Y182">
        <v>190665.655630422</v>
      </c>
      <c r="Z182">
        <v>145246.955886465</v>
      </c>
      <c r="AA182">
        <v>220223.495289999</v>
      </c>
      <c r="AB182">
        <v>123443.334964982</v>
      </c>
      <c r="AC182">
        <v>118909.87581265801</v>
      </c>
      <c r="AD182">
        <v>148510.19289112801</v>
      </c>
      <c r="AE182">
        <v>147252.53823066101</v>
      </c>
      <c r="AF182">
        <v>117783.957028947</v>
      </c>
      <c r="AG182">
        <v>166175.28042904701</v>
      </c>
      <c r="AH182">
        <v>130836.35942903601</v>
      </c>
      <c r="AI182">
        <v>129899.942785665</v>
      </c>
      <c r="AJ182">
        <v>160911.132633267</v>
      </c>
      <c r="AK182">
        <v>166038.550201187</v>
      </c>
      <c r="AL182">
        <v>227679.12821833801</v>
      </c>
      <c r="AM182">
        <v>219875.11478383801</v>
      </c>
      <c r="AN182">
        <v>214418.242127501</v>
      </c>
      <c r="AO182">
        <v>131883.17800341701</v>
      </c>
      <c r="AP182">
        <v>238251.26145009499</v>
      </c>
      <c r="AQ182">
        <v>229220.703186047</v>
      </c>
      <c r="AR182">
        <v>177669.694613484</v>
      </c>
      <c r="AS182">
        <v>209491.52556452801</v>
      </c>
      <c r="AT182">
        <v>137179.66729483299</v>
      </c>
      <c r="AU182">
        <v>117428.66949338499</v>
      </c>
      <c r="AV182">
        <v>264020.91524635698</v>
      </c>
      <c r="AW182">
        <v>122141.02267252799</v>
      </c>
      <c r="AX182">
        <v>159961.60008070199</v>
      </c>
      <c r="AY182">
        <v>111666.29903883699</v>
      </c>
      <c r="AZ182">
        <v>185467.657016518</v>
      </c>
      <c r="BA182" s="4">
        <f t="shared" si="18"/>
        <v>201310.77270451735</v>
      </c>
      <c r="BB182" s="4">
        <v>59030</v>
      </c>
      <c r="BC182" s="5">
        <f t="shared" si="19"/>
        <v>3.4103129375659385</v>
      </c>
      <c r="BD182" s="7">
        <f>'10yr T'!B753</f>
        <v>1.88</v>
      </c>
      <c r="BE182" s="7">
        <v>3.73</v>
      </c>
      <c r="BF182" s="11">
        <f t="shared" si="20"/>
        <v>3.73E-2</v>
      </c>
      <c r="BG182" s="12">
        <f t="shared" si="21"/>
        <v>837.01658191240881</v>
      </c>
      <c r="BH182" s="12">
        <f t="shared" si="22"/>
        <v>1189.310434145314</v>
      </c>
      <c r="BI182" s="12">
        <f t="shared" si="23"/>
        <v>14271.725209743769</v>
      </c>
      <c r="BJ182" s="10">
        <f t="shared" si="24"/>
        <v>0.24177071336174435</v>
      </c>
      <c r="BK182" s="15">
        <f t="shared" si="25"/>
        <v>47524.844948446749</v>
      </c>
      <c r="BL182" s="16">
        <f t="shared" si="26"/>
        <v>124.20871664922555</v>
      </c>
    </row>
    <row r="183" spans="1:64" x14ac:dyDescent="0.2">
      <c r="A183" s="1">
        <v>42036</v>
      </c>
      <c r="B183">
        <v>233594.16178438999</v>
      </c>
      <c r="C183">
        <v>174739.244830707</v>
      </c>
      <c r="D183">
        <v>407474.83141330699</v>
      </c>
      <c r="E183">
        <v>275242.03965485003</v>
      </c>
      <c r="F183">
        <v>296008.94195243198</v>
      </c>
      <c r="G183">
        <v>250015.346419437</v>
      </c>
      <c r="H183">
        <v>195068.08623094301</v>
      </c>
      <c r="I183">
        <v>265457.90747103799</v>
      </c>
      <c r="J183">
        <v>120928.145127026</v>
      </c>
      <c r="K183">
        <v>158668.31298780299</v>
      </c>
      <c r="L183">
        <v>158949.91684365601</v>
      </c>
      <c r="M183">
        <v>105383.234948486</v>
      </c>
      <c r="N183">
        <v>230035.27430877701</v>
      </c>
      <c r="O183">
        <v>157109.74788636001</v>
      </c>
      <c r="P183">
        <v>157995.297262996</v>
      </c>
      <c r="Q183">
        <v>332664.82270065002</v>
      </c>
      <c r="R183">
        <v>200507.64996014501</v>
      </c>
      <c r="S183">
        <v>227455.80431084801</v>
      </c>
      <c r="T183">
        <v>269826.47281123302</v>
      </c>
      <c r="U183">
        <v>123756.782896972</v>
      </c>
      <c r="V183">
        <v>503409.32039307902</v>
      </c>
      <c r="W183">
        <v>268955.40313762199</v>
      </c>
      <c r="X183">
        <v>466676.33604628401</v>
      </c>
      <c r="Y183">
        <v>191627.98291523199</v>
      </c>
      <c r="Z183">
        <v>145814.13283377601</v>
      </c>
      <c r="AA183">
        <v>221017.729106004</v>
      </c>
      <c r="AB183">
        <v>123941.78102638799</v>
      </c>
      <c r="AC183">
        <v>119280.01830543901</v>
      </c>
      <c r="AD183">
        <v>148948.03644826199</v>
      </c>
      <c r="AE183">
        <v>147814.99612108999</v>
      </c>
      <c r="AF183">
        <v>118138.10274348401</v>
      </c>
      <c r="AG183">
        <v>166376.871621308</v>
      </c>
      <c r="AH183">
        <v>131576.59723667899</v>
      </c>
      <c r="AI183">
        <v>130141.50304700001</v>
      </c>
      <c r="AJ183">
        <v>160931.38706942601</v>
      </c>
      <c r="AK183">
        <v>166895.10732469801</v>
      </c>
      <c r="AL183">
        <v>228169.98844405601</v>
      </c>
      <c r="AM183">
        <v>221377.15962243301</v>
      </c>
      <c r="AN183">
        <v>215339.32989397799</v>
      </c>
      <c r="AO183">
        <v>131773.90682391101</v>
      </c>
      <c r="AP183">
        <v>238219.64051147501</v>
      </c>
      <c r="AQ183">
        <v>230353.496067128</v>
      </c>
      <c r="AR183">
        <v>178509.71843401901</v>
      </c>
      <c r="AS183">
        <v>210891.62795377101</v>
      </c>
      <c r="AT183">
        <v>137691.18391874299</v>
      </c>
      <c r="AU183">
        <v>118072.911487476</v>
      </c>
      <c r="AV183">
        <v>264599.47772660502</v>
      </c>
      <c r="AW183">
        <v>122288.18338951</v>
      </c>
      <c r="AX183">
        <v>160897.02197587001</v>
      </c>
      <c r="AY183">
        <v>111805.585173859</v>
      </c>
      <c r="AZ183">
        <v>185657.01061554599</v>
      </c>
      <c r="BA183" s="4">
        <f t="shared" si="18"/>
        <v>202119.0895924746</v>
      </c>
      <c r="BB183" s="4">
        <v>59030</v>
      </c>
      <c r="BC183" s="5">
        <f t="shared" si="19"/>
        <v>3.4240062610956228</v>
      </c>
      <c r="BD183" s="7">
        <f>'10yr T'!B754</f>
        <v>1.98</v>
      </c>
      <c r="BE183" s="7">
        <v>3.59</v>
      </c>
      <c r="BF183" s="11">
        <f t="shared" si="20"/>
        <v>3.5900000000000001E-2</v>
      </c>
      <c r="BG183" s="12">
        <f t="shared" si="21"/>
        <v>826.01070415742242</v>
      </c>
      <c r="BH183" s="12">
        <f t="shared" si="22"/>
        <v>1179.7191109442529</v>
      </c>
      <c r="BI183" s="12">
        <f t="shared" si="23"/>
        <v>14156.629331331034</v>
      </c>
      <c r="BJ183" s="10">
        <f t="shared" si="24"/>
        <v>0.239820927178232</v>
      </c>
      <c r="BK183" s="15">
        <f t="shared" si="25"/>
        <v>47141.575673332343</v>
      </c>
      <c r="BL183" s="16">
        <f t="shared" si="26"/>
        <v>125.2185552919328</v>
      </c>
    </row>
    <row r="184" spans="1:64" x14ac:dyDescent="0.2">
      <c r="A184" s="1">
        <v>42064</v>
      </c>
      <c r="B184">
        <v>233951.607943827</v>
      </c>
      <c r="C184">
        <v>175827.30871482901</v>
      </c>
      <c r="D184">
        <v>409475.01661883999</v>
      </c>
      <c r="E184">
        <v>275495.12298421701</v>
      </c>
      <c r="F184">
        <v>296444.64327624801</v>
      </c>
      <c r="G184">
        <v>252016.05032452499</v>
      </c>
      <c r="H184">
        <v>196018.50069657099</v>
      </c>
      <c r="I184">
        <v>267656.75617459603</v>
      </c>
      <c r="J184">
        <v>121205.369867072</v>
      </c>
      <c r="K184">
        <v>159869.46206941301</v>
      </c>
      <c r="L184">
        <v>159546.01541591401</v>
      </c>
      <c r="M184">
        <v>105841.659427035</v>
      </c>
      <c r="N184">
        <v>231506.67597920101</v>
      </c>
      <c r="O184">
        <v>157300.385721258</v>
      </c>
      <c r="P184">
        <v>158534.28396577699</v>
      </c>
      <c r="Q184">
        <v>334447.69301142602</v>
      </c>
      <c r="R184">
        <v>201699.32074939599</v>
      </c>
      <c r="S184">
        <v>228207.93375728399</v>
      </c>
      <c r="T184">
        <v>273015.455843793</v>
      </c>
      <c r="U184">
        <v>124542.846356835</v>
      </c>
      <c r="V184">
        <v>505761.05746826302</v>
      </c>
      <c r="W184">
        <v>269440.75629914203</v>
      </c>
      <c r="X184">
        <v>467220.52071343601</v>
      </c>
      <c r="Y184">
        <v>192742.28772597999</v>
      </c>
      <c r="Z184">
        <v>146456.46299196201</v>
      </c>
      <c r="AA184">
        <v>221824.088180208</v>
      </c>
      <c r="AB184">
        <v>124335.532535306</v>
      </c>
      <c r="AC184">
        <v>119708.76486423099</v>
      </c>
      <c r="AD184">
        <v>149525.76911897899</v>
      </c>
      <c r="AE184">
        <v>148446.41180343999</v>
      </c>
      <c r="AF184">
        <v>118407.739615686</v>
      </c>
      <c r="AG184">
        <v>166760.62860873601</v>
      </c>
      <c r="AH184">
        <v>132314.56877701901</v>
      </c>
      <c r="AI184">
        <v>130445.91128698899</v>
      </c>
      <c r="AJ184">
        <v>161165.69294146801</v>
      </c>
      <c r="AK184">
        <v>167696.21972735701</v>
      </c>
      <c r="AL184">
        <v>228795.39953368201</v>
      </c>
      <c r="AM184">
        <v>222895.90435595199</v>
      </c>
      <c r="AN184">
        <v>216334.943427625</v>
      </c>
      <c r="AO184">
        <v>131873.49469675601</v>
      </c>
      <c r="AP184">
        <v>238525.187446867</v>
      </c>
      <c r="AQ184">
        <v>231548.19981446501</v>
      </c>
      <c r="AR184">
        <v>179627.663579329</v>
      </c>
      <c r="AS184">
        <v>212283.765714176</v>
      </c>
      <c r="AT184">
        <v>138219.731077075</v>
      </c>
      <c r="AU184">
        <v>118788.5618772</v>
      </c>
      <c r="AV184">
        <v>264794.63013018802</v>
      </c>
      <c r="AW184">
        <v>122549.11834088</v>
      </c>
      <c r="AX184">
        <v>161636.09490902699</v>
      </c>
      <c r="AY184">
        <v>112024.68300382599</v>
      </c>
      <c r="AZ184">
        <v>185942.85420748001</v>
      </c>
      <c r="BA184" s="4">
        <f t="shared" si="18"/>
        <v>202954.79909158414</v>
      </c>
      <c r="BB184" s="4">
        <v>59030</v>
      </c>
      <c r="BC184" s="5">
        <f t="shared" si="19"/>
        <v>3.4381636302148761</v>
      </c>
      <c r="BD184" s="7">
        <f>'10yr T'!B755</f>
        <v>2.04</v>
      </c>
      <c r="BE184" s="7">
        <v>3.75</v>
      </c>
      <c r="BF184" s="11">
        <f t="shared" si="20"/>
        <v>3.7499999999999999E-2</v>
      </c>
      <c r="BG184" s="12">
        <f t="shared" si="21"/>
        <v>845.92378659330586</v>
      </c>
      <c r="BH184" s="12">
        <f t="shared" si="22"/>
        <v>1201.094685003578</v>
      </c>
      <c r="BI184" s="12">
        <f t="shared" si="23"/>
        <v>14413.136220042936</v>
      </c>
      <c r="BJ184" s="10">
        <f t="shared" si="24"/>
        <v>0.24416629205561469</v>
      </c>
      <c r="BK184" s="15">
        <f t="shared" si="25"/>
        <v>47995.743612742976</v>
      </c>
      <c r="BL184" s="16">
        <f t="shared" si="26"/>
        <v>122.99007277871907</v>
      </c>
    </row>
    <row r="185" spans="1:64" x14ac:dyDescent="0.2">
      <c r="A185" s="1">
        <v>42095</v>
      </c>
      <c r="B185">
        <v>234332.39400818499</v>
      </c>
      <c r="C185">
        <v>176920.09586738099</v>
      </c>
      <c r="D185">
        <v>411410.96510989498</v>
      </c>
      <c r="E185">
        <v>275954.43513198697</v>
      </c>
      <c r="F185">
        <v>296925.75296536699</v>
      </c>
      <c r="G185">
        <v>253951.02350565599</v>
      </c>
      <c r="H185">
        <v>197163.85474105299</v>
      </c>
      <c r="I185">
        <v>269707.86070579098</v>
      </c>
      <c r="J185">
        <v>121626.376050947</v>
      </c>
      <c r="K185">
        <v>160993.49756185501</v>
      </c>
      <c r="L185">
        <v>160234.485726796</v>
      </c>
      <c r="M185">
        <v>106302.028666442</v>
      </c>
      <c r="N185">
        <v>233013.982793801</v>
      </c>
      <c r="O185">
        <v>157718.99600625399</v>
      </c>
      <c r="P185">
        <v>159105.307881065</v>
      </c>
      <c r="Q185">
        <v>335912.75304516702</v>
      </c>
      <c r="R185">
        <v>203125.25810649601</v>
      </c>
      <c r="S185">
        <v>229106.576882147</v>
      </c>
      <c r="T185">
        <v>276003.94791644101</v>
      </c>
      <c r="U185">
        <v>125501.979181107</v>
      </c>
      <c r="V185">
        <v>507315.28486711701</v>
      </c>
      <c r="W185">
        <v>270278.52057811897</v>
      </c>
      <c r="X185">
        <v>468485.14393442997</v>
      </c>
      <c r="Y185">
        <v>193916.183599432</v>
      </c>
      <c r="Z185">
        <v>147228.94684296899</v>
      </c>
      <c r="AA185">
        <v>222917.473948019</v>
      </c>
      <c r="AB185">
        <v>124866.86735640399</v>
      </c>
      <c r="AC185">
        <v>120248.8709483</v>
      </c>
      <c r="AD185">
        <v>150213.27253931601</v>
      </c>
      <c r="AE185">
        <v>149236.78881648401</v>
      </c>
      <c r="AF185">
        <v>118776.946482293</v>
      </c>
      <c r="AG185">
        <v>167401.639488646</v>
      </c>
      <c r="AH185">
        <v>133146.75568433799</v>
      </c>
      <c r="AI185">
        <v>130944.33812056801</v>
      </c>
      <c r="AJ185">
        <v>161560.55967326101</v>
      </c>
      <c r="AK185">
        <v>168525.50005014599</v>
      </c>
      <c r="AL185">
        <v>229592.291116924</v>
      </c>
      <c r="AM185">
        <v>224312.719842085</v>
      </c>
      <c r="AN185">
        <v>217701.32972988501</v>
      </c>
      <c r="AO185">
        <v>132365.57007066999</v>
      </c>
      <c r="AP185">
        <v>238953.800305393</v>
      </c>
      <c r="AQ185">
        <v>232478.84020805699</v>
      </c>
      <c r="AR185">
        <v>180826.05169426501</v>
      </c>
      <c r="AS185">
        <v>213980.02593604699</v>
      </c>
      <c r="AT185">
        <v>138947.08345941399</v>
      </c>
      <c r="AU185">
        <v>119612.68168831999</v>
      </c>
      <c r="AV185">
        <v>265356.67217771499</v>
      </c>
      <c r="AW185">
        <v>122969.663293201</v>
      </c>
      <c r="AX185">
        <v>162472.726917641</v>
      </c>
      <c r="AY185">
        <v>112550.218598812</v>
      </c>
      <c r="AZ185">
        <v>186630.40402318299</v>
      </c>
      <c r="BA185" s="4">
        <f t="shared" si="18"/>
        <v>203898.52438912325</v>
      </c>
      <c r="BB185" s="4">
        <v>59030</v>
      </c>
      <c r="BC185" s="5">
        <f t="shared" si="19"/>
        <v>3.4541508451486238</v>
      </c>
      <c r="BD185" s="7">
        <f>'10yr T'!B756</f>
        <v>1.94</v>
      </c>
      <c r="BE185" s="7">
        <v>3.7</v>
      </c>
      <c r="BF185" s="11">
        <f t="shared" si="20"/>
        <v>3.7000000000000005E-2</v>
      </c>
      <c r="BG185" s="12">
        <f t="shared" si="21"/>
        <v>844.65919245459929</v>
      </c>
      <c r="BH185" s="12">
        <f t="shared" si="22"/>
        <v>1201.481610135565</v>
      </c>
      <c r="BI185" s="12">
        <f t="shared" si="23"/>
        <v>14417.77932162678</v>
      </c>
      <c r="BJ185" s="10">
        <f t="shared" si="24"/>
        <v>0.24424494869772626</v>
      </c>
      <c r="BK185" s="15">
        <f t="shared" si="25"/>
        <v>48011.205141017177</v>
      </c>
      <c r="BL185" s="16">
        <f t="shared" si="26"/>
        <v>122.9504650562691</v>
      </c>
    </row>
    <row r="186" spans="1:64" x14ac:dyDescent="0.2">
      <c r="A186" s="1">
        <v>42125</v>
      </c>
      <c r="B186">
        <v>234824.632972614</v>
      </c>
      <c r="C186">
        <v>178157.88496310799</v>
      </c>
      <c r="D186">
        <v>413599.94863190001</v>
      </c>
      <c r="E186">
        <v>276779.23799067299</v>
      </c>
      <c r="F186">
        <v>297688.80859283201</v>
      </c>
      <c r="G186">
        <v>255765.50527303899</v>
      </c>
      <c r="H186">
        <v>198534.521498104</v>
      </c>
      <c r="I186">
        <v>271718.90338744997</v>
      </c>
      <c r="J186">
        <v>122145.136611354</v>
      </c>
      <c r="K186">
        <v>162068.929177799</v>
      </c>
      <c r="L186">
        <v>161008.85340100501</v>
      </c>
      <c r="M186">
        <v>106835.01127408601</v>
      </c>
      <c r="N186">
        <v>234609.73972546001</v>
      </c>
      <c r="O186">
        <v>158310.11796107201</v>
      </c>
      <c r="P186">
        <v>159735.81116452199</v>
      </c>
      <c r="Q186">
        <v>337242.44142022199</v>
      </c>
      <c r="R186">
        <v>204827.08779469499</v>
      </c>
      <c r="S186">
        <v>229767.26040967001</v>
      </c>
      <c r="T186">
        <v>278745.651699193</v>
      </c>
      <c r="U186">
        <v>126596.563327123</v>
      </c>
      <c r="V186">
        <v>509106.32019058103</v>
      </c>
      <c r="W186">
        <v>271091.66468106699</v>
      </c>
      <c r="X186">
        <v>469728.10837871401</v>
      </c>
      <c r="Y186">
        <v>195054.383412278</v>
      </c>
      <c r="Z186">
        <v>148109.06507278699</v>
      </c>
      <c r="AA186">
        <v>224008.70541758201</v>
      </c>
      <c r="AB186">
        <v>125402.1959224</v>
      </c>
      <c r="AC186">
        <v>120931.647019513</v>
      </c>
      <c r="AD186">
        <v>151021.48505580699</v>
      </c>
      <c r="AE186">
        <v>150108.72681035299</v>
      </c>
      <c r="AF186">
        <v>119212.971596667</v>
      </c>
      <c r="AG186">
        <v>168005.269043248</v>
      </c>
      <c r="AH186">
        <v>133863.586532538</v>
      </c>
      <c r="AI186">
        <v>131638.909612541</v>
      </c>
      <c r="AJ186">
        <v>162311.308390705</v>
      </c>
      <c r="AK186">
        <v>169312.38003865501</v>
      </c>
      <c r="AL186">
        <v>230467.22246868099</v>
      </c>
      <c r="AM186">
        <v>225505.94843941499</v>
      </c>
      <c r="AN186">
        <v>219214.06363296299</v>
      </c>
      <c r="AO186">
        <v>132990.790223588</v>
      </c>
      <c r="AP186">
        <v>239473.04113468999</v>
      </c>
      <c r="AQ186">
        <v>233041.04240729599</v>
      </c>
      <c r="AR186">
        <v>182186.30042410499</v>
      </c>
      <c r="AS186">
        <v>215791.85989151601</v>
      </c>
      <c r="AT186">
        <v>139708.66359961801</v>
      </c>
      <c r="AU186">
        <v>120634.244942114</v>
      </c>
      <c r="AV186">
        <v>266221.043082588</v>
      </c>
      <c r="AW186">
        <v>123365.60760479901</v>
      </c>
      <c r="AX186">
        <v>163381.66193473601</v>
      </c>
      <c r="AY186">
        <v>113182.52980807</v>
      </c>
      <c r="AZ186">
        <v>187477.96104787599</v>
      </c>
      <c r="BA186" s="4">
        <f t="shared" si="18"/>
        <v>204911.97559006687</v>
      </c>
      <c r="BB186" s="4">
        <v>59030</v>
      </c>
      <c r="BC186" s="5">
        <f t="shared" si="19"/>
        <v>3.4713192544480242</v>
      </c>
      <c r="BD186" s="7">
        <f>'10yr T'!B757</f>
        <v>2.2000000000000002</v>
      </c>
      <c r="BE186" s="7">
        <v>3.8</v>
      </c>
      <c r="BF186" s="11">
        <f t="shared" si="20"/>
        <v>3.7999999999999999E-2</v>
      </c>
      <c r="BG186" s="12">
        <f t="shared" si="21"/>
        <v>859.32217199709476</v>
      </c>
      <c r="BH186" s="12">
        <f t="shared" si="22"/>
        <v>1217.9181292797118</v>
      </c>
      <c r="BI186" s="12">
        <f t="shared" si="23"/>
        <v>14615.017551356541</v>
      </c>
      <c r="BJ186" s="10">
        <f t="shared" si="24"/>
        <v>0.24758627056338373</v>
      </c>
      <c r="BK186" s="15">
        <f t="shared" si="25"/>
        <v>48668.008446017287</v>
      </c>
      <c r="BL186" s="16">
        <f t="shared" si="26"/>
        <v>121.29117645213748</v>
      </c>
    </row>
    <row r="187" spans="1:64" x14ac:dyDescent="0.2">
      <c r="A187" s="1">
        <v>42156</v>
      </c>
      <c r="B187">
        <v>235289.01299650801</v>
      </c>
      <c r="C187">
        <v>179427.03588391899</v>
      </c>
      <c r="D187">
        <v>415843.20232319197</v>
      </c>
      <c r="E187">
        <v>277683.25200256403</v>
      </c>
      <c r="F187">
        <v>298221.77293589403</v>
      </c>
      <c r="G187">
        <v>257685.159836712</v>
      </c>
      <c r="H187">
        <v>199899.70444109</v>
      </c>
      <c r="I187">
        <v>273629.26671038201</v>
      </c>
      <c r="J187">
        <v>122725.970723083</v>
      </c>
      <c r="K187">
        <v>163140.159482969</v>
      </c>
      <c r="L187">
        <v>161673.43966253899</v>
      </c>
      <c r="M187">
        <v>107317.301037742</v>
      </c>
      <c r="N187">
        <v>236327.22065912199</v>
      </c>
      <c r="O187">
        <v>158837.44723128801</v>
      </c>
      <c r="P187">
        <v>160367.94198644999</v>
      </c>
      <c r="Q187">
        <v>338351.85591140098</v>
      </c>
      <c r="R187">
        <v>206940.72792085999</v>
      </c>
      <c r="S187">
        <v>230323.26104136699</v>
      </c>
      <c r="T187">
        <v>281390.48916509398</v>
      </c>
      <c r="U187">
        <v>127569.481163937</v>
      </c>
      <c r="V187">
        <v>511071.39000071603</v>
      </c>
      <c r="W187">
        <v>271652.457565688</v>
      </c>
      <c r="X187">
        <v>471937.30999292003</v>
      </c>
      <c r="Y187">
        <v>195999.32010433101</v>
      </c>
      <c r="Z187">
        <v>149021.756247154</v>
      </c>
      <c r="AA187">
        <v>225088.65325029401</v>
      </c>
      <c r="AB187">
        <v>125884.849487802</v>
      </c>
      <c r="AC187">
        <v>121588.745588159</v>
      </c>
      <c r="AD187">
        <v>151813.48149454599</v>
      </c>
      <c r="AE187">
        <v>150983.831707459</v>
      </c>
      <c r="AF187">
        <v>119460.793315715</v>
      </c>
      <c r="AG187">
        <v>168268.250070265</v>
      </c>
      <c r="AH187">
        <v>134430.35897152699</v>
      </c>
      <c r="AI187">
        <v>132280.59670376501</v>
      </c>
      <c r="AJ187">
        <v>162927.15779438999</v>
      </c>
      <c r="AK187">
        <v>170183.27111441799</v>
      </c>
      <c r="AL187">
        <v>231309.361923686</v>
      </c>
      <c r="AM187">
        <v>226614.97900751099</v>
      </c>
      <c r="AN187">
        <v>220755.501839031</v>
      </c>
      <c r="AO187">
        <v>133514.47487450801</v>
      </c>
      <c r="AP187">
        <v>239680.99984026799</v>
      </c>
      <c r="AQ187">
        <v>233715.709150699</v>
      </c>
      <c r="AR187">
        <v>183450.353159805</v>
      </c>
      <c r="AS187">
        <v>217375.02583709499</v>
      </c>
      <c r="AT187">
        <v>140464.95139068901</v>
      </c>
      <c r="AU187">
        <v>121526.621366112</v>
      </c>
      <c r="AV187">
        <v>267141.53252882999</v>
      </c>
      <c r="AW187">
        <v>123770.942948909</v>
      </c>
      <c r="AX187">
        <v>164107.474147097</v>
      </c>
      <c r="AY187">
        <v>113777.56175393501</v>
      </c>
      <c r="AZ187">
        <v>188495.82793450699</v>
      </c>
      <c r="BA187" s="4">
        <f t="shared" si="18"/>
        <v>205900.73027897932</v>
      </c>
      <c r="BB187" s="4">
        <v>59030</v>
      </c>
      <c r="BC187" s="5">
        <f t="shared" si="19"/>
        <v>3.4880692915293801</v>
      </c>
      <c r="BD187" s="7">
        <f>'10yr T'!B758</f>
        <v>2.36</v>
      </c>
      <c r="BE187" s="7">
        <v>3.87</v>
      </c>
      <c r="BF187" s="11">
        <f t="shared" si="20"/>
        <v>3.8699999999999998E-2</v>
      </c>
      <c r="BG187" s="12">
        <f t="shared" si="21"/>
        <v>870.86953130421944</v>
      </c>
      <c r="BH187" s="12">
        <f t="shared" si="22"/>
        <v>1231.1958092924333</v>
      </c>
      <c r="BI187" s="12">
        <f t="shared" si="23"/>
        <v>14774.3497115092</v>
      </c>
      <c r="BJ187" s="10">
        <f t="shared" si="24"/>
        <v>0.2502854431900593</v>
      </c>
      <c r="BK187" s="15">
        <f t="shared" si="25"/>
        <v>49198.584539325631</v>
      </c>
      <c r="BL187" s="16">
        <f t="shared" si="26"/>
        <v>119.98312665441804</v>
      </c>
    </row>
    <row r="188" spans="1:64" x14ac:dyDescent="0.2">
      <c r="A188" s="1">
        <v>42186</v>
      </c>
      <c r="B188">
        <v>235891.43962686299</v>
      </c>
      <c r="C188">
        <v>180874.103021913</v>
      </c>
      <c r="D188">
        <v>417610.87837346399</v>
      </c>
      <c r="E188">
        <v>278808.63657365</v>
      </c>
      <c r="F188">
        <v>298983.79963559698</v>
      </c>
      <c r="G188">
        <v>259870.56343779201</v>
      </c>
      <c r="H188">
        <v>201338.80047362699</v>
      </c>
      <c r="I188">
        <v>275651.13737187203</v>
      </c>
      <c r="J188">
        <v>123248.877410616</v>
      </c>
      <c r="K188">
        <v>164253.95235781799</v>
      </c>
      <c r="L188">
        <v>162177.854019711</v>
      </c>
      <c r="M188">
        <v>107728.73245688</v>
      </c>
      <c r="N188">
        <v>238259.71718963599</v>
      </c>
      <c r="O188">
        <v>159465.26839662</v>
      </c>
      <c r="P188">
        <v>161038.325738138</v>
      </c>
      <c r="Q188">
        <v>339657.58297238301</v>
      </c>
      <c r="R188">
        <v>209129.345647037</v>
      </c>
      <c r="S188">
        <v>231195.86647825799</v>
      </c>
      <c r="T188">
        <v>284173.553160379</v>
      </c>
      <c r="U188">
        <v>128390.261523034</v>
      </c>
      <c r="V188">
        <v>513719.90296454099</v>
      </c>
      <c r="W188">
        <v>272255.63685929799</v>
      </c>
      <c r="X188">
        <v>474985.73768394202</v>
      </c>
      <c r="Y188">
        <v>196822.787526423</v>
      </c>
      <c r="Z188">
        <v>149988.20902113401</v>
      </c>
      <c r="AA188">
        <v>226182.902615378</v>
      </c>
      <c r="AB188">
        <v>126371.139263166</v>
      </c>
      <c r="AC188">
        <v>122270.970820783</v>
      </c>
      <c r="AD188">
        <v>152630.06910188301</v>
      </c>
      <c r="AE188">
        <v>151946.95955358399</v>
      </c>
      <c r="AF188">
        <v>119704.343289464</v>
      </c>
      <c r="AG188">
        <v>168487.17287835799</v>
      </c>
      <c r="AH188">
        <v>134829.29640786001</v>
      </c>
      <c r="AI188">
        <v>132988.907898923</v>
      </c>
      <c r="AJ188">
        <v>163585.77142073499</v>
      </c>
      <c r="AK188">
        <v>170874.82239516501</v>
      </c>
      <c r="AL188">
        <v>232072.74002421199</v>
      </c>
      <c r="AM188">
        <v>228057.37814780101</v>
      </c>
      <c r="AN188">
        <v>222167.26160415399</v>
      </c>
      <c r="AO188">
        <v>133869.81811047299</v>
      </c>
      <c r="AP188">
        <v>240006.610887755</v>
      </c>
      <c r="AQ188">
        <v>234654.88131763399</v>
      </c>
      <c r="AR188">
        <v>184683.26004165699</v>
      </c>
      <c r="AS188">
        <v>218525.94329319699</v>
      </c>
      <c r="AT188">
        <v>141130.66686208599</v>
      </c>
      <c r="AU188">
        <v>122464.078633614</v>
      </c>
      <c r="AV188">
        <v>268176.03956313099</v>
      </c>
      <c r="AW188">
        <v>124255.301335329</v>
      </c>
      <c r="AX188">
        <v>164638.48680763401</v>
      </c>
      <c r="AY188">
        <v>114286.778687821</v>
      </c>
      <c r="AZ188">
        <v>189601.45643198799</v>
      </c>
      <c r="BA188" s="4">
        <f t="shared" si="18"/>
        <v>206940.86328067473</v>
      </c>
      <c r="BB188" s="4">
        <v>59030</v>
      </c>
      <c r="BC188" s="5">
        <f t="shared" si="19"/>
        <v>3.5056897049072462</v>
      </c>
      <c r="BD188" s="7">
        <f>'10yr T'!B759</f>
        <v>2.3199999999999998</v>
      </c>
      <c r="BE188" s="7">
        <v>4.08</v>
      </c>
      <c r="BF188" s="11">
        <f t="shared" si="20"/>
        <v>4.0800000000000003E-2</v>
      </c>
      <c r="BG188" s="12">
        <f t="shared" si="21"/>
        <v>897.78189538793299</v>
      </c>
      <c r="BH188" s="12">
        <f t="shared" si="22"/>
        <v>1259.9284061291137</v>
      </c>
      <c r="BI188" s="12">
        <f t="shared" si="23"/>
        <v>15119.140873549364</v>
      </c>
      <c r="BJ188" s="10">
        <f t="shared" si="24"/>
        <v>0.25612639121716696</v>
      </c>
      <c r="BK188" s="15">
        <f t="shared" si="25"/>
        <v>50346.739108919384</v>
      </c>
      <c r="BL188" s="16">
        <f t="shared" si="26"/>
        <v>117.246918161463</v>
      </c>
    </row>
    <row r="189" spans="1:64" x14ac:dyDescent="0.2">
      <c r="A189" s="1">
        <v>42217</v>
      </c>
      <c r="B189">
        <v>236630.31383681201</v>
      </c>
      <c r="C189">
        <v>182406.068259942</v>
      </c>
      <c r="D189">
        <v>418795.54561641399</v>
      </c>
      <c r="E189">
        <v>280158.56627197401</v>
      </c>
      <c r="F189">
        <v>299953.23037352099</v>
      </c>
      <c r="G189">
        <v>262385.13177556399</v>
      </c>
      <c r="H189">
        <v>202816.19944365101</v>
      </c>
      <c r="I189">
        <v>277707.339549342</v>
      </c>
      <c r="J189">
        <v>123816.95451797701</v>
      </c>
      <c r="K189">
        <v>165415.92780810699</v>
      </c>
      <c r="L189">
        <v>162633.67857497901</v>
      </c>
      <c r="M189">
        <v>108128.941914497</v>
      </c>
      <c r="N189">
        <v>240508.332488891</v>
      </c>
      <c r="O189">
        <v>160186.56551066</v>
      </c>
      <c r="P189">
        <v>161734.83557374901</v>
      </c>
      <c r="Q189">
        <v>341375.71427756897</v>
      </c>
      <c r="R189">
        <v>210981.53254356899</v>
      </c>
      <c r="S189">
        <v>232311.20042504801</v>
      </c>
      <c r="T189">
        <v>287117.91333245602</v>
      </c>
      <c r="U189">
        <v>129151.576923742</v>
      </c>
      <c r="V189">
        <v>516826.48981458799</v>
      </c>
      <c r="W189">
        <v>272834.77543633402</v>
      </c>
      <c r="X189">
        <v>478502.61386665702</v>
      </c>
      <c r="Y189">
        <v>197639.96546204001</v>
      </c>
      <c r="Z189">
        <v>150893.455287405</v>
      </c>
      <c r="AA189">
        <v>227461.38348660001</v>
      </c>
      <c r="AB189">
        <v>127023.10610660999</v>
      </c>
      <c r="AC189">
        <v>122989.23933944901</v>
      </c>
      <c r="AD189">
        <v>153431.10178960301</v>
      </c>
      <c r="AE189">
        <v>152946.25886679799</v>
      </c>
      <c r="AF189">
        <v>119958.928458505</v>
      </c>
      <c r="AG189">
        <v>168748.270124798</v>
      </c>
      <c r="AH189">
        <v>135403.99508885699</v>
      </c>
      <c r="AI189">
        <v>133767.65851100499</v>
      </c>
      <c r="AJ189">
        <v>164173.692258931</v>
      </c>
      <c r="AK189">
        <v>171690.63216424899</v>
      </c>
      <c r="AL189">
        <v>232618.847134493</v>
      </c>
      <c r="AM189">
        <v>229662.48665303399</v>
      </c>
      <c r="AN189">
        <v>223599.93687324901</v>
      </c>
      <c r="AO189">
        <v>134199.544120554</v>
      </c>
      <c r="AP189">
        <v>240338.518931653</v>
      </c>
      <c r="AQ189">
        <v>235886.70347276001</v>
      </c>
      <c r="AR189">
        <v>185864.58211981601</v>
      </c>
      <c r="AS189">
        <v>219489.733868268</v>
      </c>
      <c r="AT189">
        <v>141929.528181662</v>
      </c>
      <c r="AU189">
        <v>123434.09708747501</v>
      </c>
      <c r="AV189">
        <v>269340.80078663002</v>
      </c>
      <c r="AW189">
        <v>124936.217778183</v>
      </c>
      <c r="AX189">
        <v>164908.12056638399</v>
      </c>
      <c r="AY189">
        <v>114868.529471891</v>
      </c>
      <c r="AZ189">
        <v>190619.00454173901</v>
      </c>
      <c r="BA189" s="4">
        <f t="shared" si="18"/>
        <v>208043.21150330757</v>
      </c>
      <c r="BB189" s="4">
        <v>59030</v>
      </c>
      <c r="BC189" s="5">
        <f t="shared" si="19"/>
        <v>3.5243640776436993</v>
      </c>
      <c r="BD189" s="7">
        <f>'10yr T'!B760</f>
        <v>2.17</v>
      </c>
      <c r="BE189" s="7">
        <v>3.91</v>
      </c>
      <c r="BF189" s="11">
        <f t="shared" si="20"/>
        <v>3.9100000000000003E-2</v>
      </c>
      <c r="BG189" s="12">
        <f t="shared" si="21"/>
        <v>884.21934530373414</v>
      </c>
      <c r="BH189" s="12">
        <f t="shared" si="22"/>
        <v>1248.2949654345225</v>
      </c>
      <c r="BI189" s="12">
        <f t="shared" si="23"/>
        <v>14979.53958521427</v>
      </c>
      <c r="BJ189" s="10">
        <f t="shared" si="24"/>
        <v>0.25376147018828171</v>
      </c>
      <c r="BK189" s="15">
        <f t="shared" si="25"/>
        <v>49881.866818763519</v>
      </c>
      <c r="BL189" s="16">
        <f t="shared" si="26"/>
        <v>118.33959666039469</v>
      </c>
    </row>
    <row r="190" spans="1:64" x14ac:dyDescent="0.2">
      <c r="A190" s="1">
        <v>42248</v>
      </c>
      <c r="B190">
        <v>237478.64387801799</v>
      </c>
      <c r="C190">
        <v>184072.55974218101</v>
      </c>
      <c r="D190">
        <v>419808.83803312998</v>
      </c>
      <c r="E190">
        <v>281943.87912427098</v>
      </c>
      <c r="F190">
        <v>301364.31260389398</v>
      </c>
      <c r="G190">
        <v>265137.85183058301</v>
      </c>
      <c r="H190">
        <v>204474.661624133</v>
      </c>
      <c r="I190">
        <v>280068.09236419201</v>
      </c>
      <c r="J190">
        <v>124274.659012686</v>
      </c>
      <c r="K190">
        <v>166600.74851887001</v>
      </c>
      <c r="L190">
        <v>163064.86226346</v>
      </c>
      <c r="M190">
        <v>108701.19283119201</v>
      </c>
      <c r="N190">
        <v>242799.543201425</v>
      </c>
      <c r="O190">
        <v>160892.76957845499</v>
      </c>
      <c r="P190">
        <v>162488.77496415601</v>
      </c>
      <c r="Q190">
        <v>343591.56393488502</v>
      </c>
      <c r="R190">
        <v>212601.809718879</v>
      </c>
      <c r="S190">
        <v>233664.48475286199</v>
      </c>
      <c r="T190">
        <v>290218.424770382</v>
      </c>
      <c r="U190">
        <v>129909.169834095</v>
      </c>
      <c r="V190">
        <v>520972.66615931003</v>
      </c>
      <c r="W190">
        <v>273591.09840357403</v>
      </c>
      <c r="X190">
        <v>482474.14564029803</v>
      </c>
      <c r="Y190">
        <v>198584.65899961101</v>
      </c>
      <c r="Z190">
        <v>151835.751820462</v>
      </c>
      <c r="AA190">
        <v>228818.43011314701</v>
      </c>
      <c r="AB190">
        <v>127748.13360147399</v>
      </c>
      <c r="AC190">
        <v>123665.312627462</v>
      </c>
      <c r="AD190">
        <v>154227.413663624</v>
      </c>
      <c r="AE190">
        <v>154004.88857409099</v>
      </c>
      <c r="AF190">
        <v>120441.206439961</v>
      </c>
      <c r="AG190">
        <v>169226.84116326101</v>
      </c>
      <c r="AH190">
        <v>135992.95089516201</v>
      </c>
      <c r="AI190">
        <v>134577.40749359</v>
      </c>
      <c r="AJ190">
        <v>164856.11698090599</v>
      </c>
      <c r="AK190">
        <v>172583.86742135201</v>
      </c>
      <c r="AL190">
        <v>233162.154518408</v>
      </c>
      <c r="AM190">
        <v>231313.73784227399</v>
      </c>
      <c r="AN190">
        <v>225071.83491755201</v>
      </c>
      <c r="AO190">
        <v>134490.034603765</v>
      </c>
      <c r="AP190">
        <v>240775.06463786599</v>
      </c>
      <c r="AQ190">
        <v>237063.50340354201</v>
      </c>
      <c r="AR190">
        <v>187120.43085455999</v>
      </c>
      <c r="AS190">
        <v>220224.97937254599</v>
      </c>
      <c r="AT190">
        <v>142714.74694948201</v>
      </c>
      <c r="AU190">
        <v>124508.346961517</v>
      </c>
      <c r="AV190">
        <v>271143.35771024402</v>
      </c>
      <c r="AW190">
        <v>125650.384945211</v>
      </c>
      <c r="AX190">
        <v>165395.28138679499</v>
      </c>
      <c r="AY190">
        <v>115416.84957289499</v>
      </c>
      <c r="AZ190">
        <v>191712.32109688199</v>
      </c>
      <c r="BA190" s="4">
        <f t="shared" si="18"/>
        <v>209265.11296769758</v>
      </c>
      <c r="BB190" s="4">
        <v>59030</v>
      </c>
      <c r="BC190" s="5">
        <f t="shared" si="19"/>
        <v>3.5450637466999422</v>
      </c>
      <c r="BD190" s="7">
        <f>'10yr T'!B761</f>
        <v>2.17</v>
      </c>
      <c r="BE190" s="7">
        <v>3.89</v>
      </c>
      <c r="BF190" s="11">
        <f t="shared" si="20"/>
        <v>3.8900000000000004E-2</v>
      </c>
      <c r="BG190" s="12">
        <f t="shared" si="21"/>
        <v>887.25464732485443</v>
      </c>
      <c r="BH190" s="12">
        <f t="shared" si="22"/>
        <v>1253.4685950183252</v>
      </c>
      <c r="BI190" s="12">
        <f t="shared" si="23"/>
        <v>15041.623140219903</v>
      </c>
      <c r="BJ190" s="10">
        <f t="shared" si="24"/>
        <v>0.25481319905505512</v>
      </c>
      <c r="BK190" s="15">
        <f t="shared" si="25"/>
        <v>50088.605056932283</v>
      </c>
      <c r="BL190" s="16">
        <f t="shared" si="26"/>
        <v>117.8511558325584</v>
      </c>
    </row>
    <row r="191" spans="1:64" x14ac:dyDescent="0.2">
      <c r="A191" s="1">
        <v>42278</v>
      </c>
      <c r="B191">
        <v>238389.98824348199</v>
      </c>
      <c r="C191">
        <v>185813.963311951</v>
      </c>
      <c r="D191">
        <v>421057.89823860902</v>
      </c>
      <c r="E191">
        <v>283874.72807288001</v>
      </c>
      <c r="F191">
        <v>303036.39203910599</v>
      </c>
      <c r="G191">
        <v>268277.276455866</v>
      </c>
      <c r="H191">
        <v>206175.67971501299</v>
      </c>
      <c r="I191">
        <v>282647.83135258598</v>
      </c>
      <c r="J191">
        <v>124718.251992391</v>
      </c>
      <c r="K191">
        <v>167794.577403248</v>
      </c>
      <c r="L191">
        <v>163704.41479934999</v>
      </c>
      <c r="M191">
        <v>109513.840715513</v>
      </c>
      <c r="N191">
        <v>245004.365426634</v>
      </c>
      <c r="O191">
        <v>161425.763458987</v>
      </c>
      <c r="P191">
        <v>163303.40206592</v>
      </c>
      <c r="Q191">
        <v>345874.18361594999</v>
      </c>
      <c r="R191">
        <v>214041.713404012</v>
      </c>
      <c r="S191">
        <v>235028.02301461899</v>
      </c>
      <c r="T191">
        <v>293134.63275693002</v>
      </c>
      <c r="U191">
        <v>130691.13417019699</v>
      </c>
      <c r="V191">
        <v>525144.15298279899</v>
      </c>
      <c r="W191">
        <v>274425.570523954</v>
      </c>
      <c r="X191">
        <v>486405.57379427401</v>
      </c>
      <c r="Y191">
        <v>199632.27916385699</v>
      </c>
      <c r="Z191">
        <v>152837.99351819701</v>
      </c>
      <c r="AA191">
        <v>230204.80673002201</v>
      </c>
      <c r="AB191">
        <v>128563.605426986</v>
      </c>
      <c r="AC191">
        <v>124296.75480798099</v>
      </c>
      <c r="AD191">
        <v>155131.59460822499</v>
      </c>
      <c r="AE191">
        <v>155019.07611972699</v>
      </c>
      <c r="AF191">
        <v>120764.233190115</v>
      </c>
      <c r="AG191">
        <v>169715.04815984299</v>
      </c>
      <c r="AH191">
        <v>136688.372164678</v>
      </c>
      <c r="AI191">
        <v>135360.85423164201</v>
      </c>
      <c r="AJ191">
        <v>165805.61825976599</v>
      </c>
      <c r="AK191">
        <v>173585.534068382</v>
      </c>
      <c r="AL191">
        <v>233672.43248117299</v>
      </c>
      <c r="AM191">
        <v>232553.98241688299</v>
      </c>
      <c r="AN191">
        <v>226554.710183405</v>
      </c>
      <c r="AO191">
        <v>134895.55929887501</v>
      </c>
      <c r="AP191">
        <v>241199.45392140499</v>
      </c>
      <c r="AQ191">
        <v>237951.37009044801</v>
      </c>
      <c r="AR191">
        <v>188322.26256519801</v>
      </c>
      <c r="AS191">
        <v>221099.17690905201</v>
      </c>
      <c r="AT191">
        <v>143582.24444442801</v>
      </c>
      <c r="AU191">
        <v>125337.257395928</v>
      </c>
      <c r="AV191">
        <v>272547.848166109</v>
      </c>
      <c r="AW191">
        <v>126492.883355848</v>
      </c>
      <c r="AX191">
        <v>166179.276559844</v>
      </c>
      <c r="AY191">
        <v>115967.514112512</v>
      </c>
      <c r="AZ191">
        <v>192881.394969724</v>
      </c>
      <c r="BA191" s="4">
        <f t="shared" si="18"/>
        <v>210516.20578185338</v>
      </c>
      <c r="BB191" s="4">
        <v>59030</v>
      </c>
      <c r="BC191" s="5">
        <f t="shared" si="19"/>
        <v>3.566257932946864</v>
      </c>
      <c r="BD191" s="7">
        <f>'10yr T'!B762</f>
        <v>2.0699999999999998</v>
      </c>
      <c r="BE191" s="7">
        <v>3.85</v>
      </c>
      <c r="BF191" s="11">
        <f t="shared" si="20"/>
        <v>3.85E-2</v>
      </c>
      <c r="BG191" s="12">
        <f t="shared" si="21"/>
        <v>888.22557261452243</v>
      </c>
      <c r="BH191" s="12">
        <f t="shared" si="22"/>
        <v>1256.6289327327659</v>
      </c>
      <c r="BI191" s="12">
        <f t="shared" si="23"/>
        <v>15079.54719279319</v>
      </c>
      <c r="BJ191" s="10">
        <f t="shared" si="24"/>
        <v>0.25545565293568001</v>
      </c>
      <c r="BK191" s="15">
        <f t="shared" si="25"/>
        <v>50214.892152001325</v>
      </c>
      <c r="BL191" s="16">
        <f t="shared" si="26"/>
        <v>117.5547680582788</v>
      </c>
    </row>
    <row r="192" spans="1:64" x14ac:dyDescent="0.2">
      <c r="A192" s="1">
        <v>42309</v>
      </c>
      <c r="B192">
        <v>239174.619951923</v>
      </c>
      <c r="C192">
        <v>187493.066783724</v>
      </c>
      <c r="D192">
        <v>422100.377654852</v>
      </c>
      <c r="E192">
        <v>285452.57354623801</v>
      </c>
      <c r="F192">
        <v>304504.27445406502</v>
      </c>
      <c r="G192">
        <v>271394.01938740502</v>
      </c>
      <c r="H192">
        <v>207901.36463034799</v>
      </c>
      <c r="I192">
        <v>285527.49330463499</v>
      </c>
      <c r="J192">
        <v>124953.21880816401</v>
      </c>
      <c r="K192">
        <v>168845.910582524</v>
      </c>
      <c r="L192">
        <v>164365.64790724599</v>
      </c>
      <c r="M192">
        <v>110150.316848823</v>
      </c>
      <c r="N192">
        <v>246972.65620025399</v>
      </c>
      <c r="O192">
        <v>161695.251511649</v>
      </c>
      <c r="P192">
        <v>164009.22227350099</v>
      </c>
      <c r="Q192">
        <v>347929.29246518301</v>
      </c>
      <c r="R192">
        <v>215759.14575282199</v>
      </c>
      <c r="S192">
        <v>236547.38416715799</v>
      </c>
      <c r="T192">
        <v>295950.19332393102</v>
      </c>
      <c r="U192">
        <v>131337.63517277801</v>
      </c>
      <c r="V192">
        <v>528207.41256260197</v>
      </c>
      <c r="W192">
        <v>275404.91228859202</v>
      </c>
      <c r="X192">
        <v>490245.683466396</v>
      </c>
      <c r="Y192">
        <v>200704.395647953</v>
      </c>
      <c r="Z192">
        <v>153779.30943818801</v>
      </c>
      <c r="AA192">
        <v>231326.96102117799</v>
      </c>
      <c r="AB192">
        <v>129178.149455693</v>
      </c>
      <c r="AC192">
        <v>124679.111136918</v>
      </c>
      <c r="AD192">
        <v>155989.27594748599</v>
      </c>
      <c r="AE192">
        <v>155924.76340276399</v>
      </c>
      <c r="AF192">
        <v>120763.233929234</v>
      </c>
      <c r="AG192">
        <v>169908.95516851399</v>
      </c>
      <c r="AH192">
        <v>137319.71339588199</v>
      </c>
      <c r="AI192">
        <v>135949.76682617201</v>
      </c>
      <c r="AJ192">
        <v>166709.667021809</v>
      </c>
      <c r="AK192">
        <v>174262.657032221</v>
      </c>
      <c r="AL192">
        <v>233714.49128939101</v>
      </c>
      <c r="AM192">
        <v>233401.97885162901</v>
      </c>
      <c r="AN192">
        <v>227951.652824947</v>
      </c>
      <c r="AO192">
        <v>135272.91178721399</v>
      </c>
      <c r="AP192">
        <v>241613.31230588301</v>
      </c>
      <c r="AQ192">
        <v>238466.99278787299</v>
      </c>
      <c r="AR192">
        <v>189239.69286041899</v>
      </c>
      <c r="AS192">
        <v>221762.39312531799</v>
      </c>
      <c r="AT192">
        <v>144232.08279862799</v>
      </c>
      <c r="AU192">
        <v>125615.530360907</v>
      </c>
      <c r="AV192">
        <v>273619.42048181302</v>
      </c>
      <c r="AW192">
        <v>127131.79570068901</v>
      </c>
      <c r="AX192">
        <v>166970.95325472401</v>
      </c>
      <c r="AY192">
        <v>116325.22858374201</v>
      </c>
      <c r="AZ192">
        <v>193903.13579526101</v>
      </c>
      <c r="BA192" s="4">
        <f t="shared" si="18"/>
        <v>211600.76873092673</v>
      </c>
      <c r="BB192" s="4">
        <v>59030</v>
      </c>
      <c r="BC192" s="5">
        <f t="shared" si="19"/>
        <v>3.5846310135681305</v>
      </c>
      <c r="BD192" s="7">
        <f>'10yr T'!B763</f>
        <v>2.2599999999999998</v>
      </c>
      <c r="BE192" s="7">
        <v>3.87</v>
      </c>
      <c r="BF192" s="11">
        <f t="shared" si="20"/>
        <v>3.8699999999999998E-2</v>
      </c>
      <c r="BG192" s="12">
        <f t="shared" si="21"/>
        <v>894.97818700610856</v>
      </c>
      <c r="BH192" s="12">
        <f t="shared" si="22"/>
        <v>1265.2795322852303</v>
      </c>
      <c r="BI192" s="12">
        <f t="shared" si="23"/>
        <v>15183.354387422763</v>
      </c>
      <c r="BJ192" s="10">
        <f t="shared" si="24"/>
        <v>0.25721420273458856</v>
      </c>
      <c r="BK192" s="15">
        <f t="shared" si="25"/>
        <v>50560.570110117798</v>
      </c>
      <c r="BL192" s="16">
        <f t="shared" si="26"/>
        <v>116.75105694306119</v>
      </c>
    </row>
    <row r="193" spans="1:64" x14ac:dyDescent="0.2">
      <c r="A193" s="1">
        <v>42339</v>
      </c>
      <c r="B193">
        <v>239968.46050906699</v>
      </c>
      <c r="C193">
        <v>189052.01146105901</v>
      </c>
      <c r="D193">
        <v>423051.237374813</v>
      </c>
      <c r="E193">
        <v>286731.319431499</v>
      </c>
      <c r="F193">
        <v>305766.24411254202</v>
      </c>
      <c r="G193">
        <v>274822.33016573702</v>
      </c>
      <c r="H193">
        <v>209522.420187571</v>
      </c>
      <c r="I193">
        <v>288731.78351932799</v>
      </c>
      <c r="J193">
        <v>125356.468519243</v>
      </c>
      <c r="K193">
        <v>169936.2758946</v>
      </c>
      <c r="L193">
        <v>165312.21097642201</v>
      </c>
      <c r="M193">
        <v>110430.064570581</v>
      </c>
      <c r="N193">
        <v>248994.08173486</v>
      </c>
      <c r="O193">
        <v>162053.53569826201</v>
      </c>
      <c r="P193">
        <v>164815.96971045199</v>
      </c>
      <c r="Q193">
        <v>350077.11896065099</v>
      </c>
      <c r="R193">
        <v>217274.48628856099</v>
      </c>
      <c r="S193">
        <v>238091.07594866201</v>
      </c>
      <c r="T193">
        <v>298696.837635523</v>
      </c>
      <c r="U193">
        <v>132033.973398534</v>
      </c>
      <c r="V193">
        <v>529620.79800709698</v>
      </c>
      <c r="W193">
        <v>276511.15562752303</v>
      </c>
      <c r="X193">
        <v>493183.419850668</v>
      </c>
      <c r="Y193">
        <v>201976.51197464301</v>
      </c>
      <c r="Z193">
        <v>154772.35492147601</v>
      </c>
      <c r="AA193">
        <v>232333.618309057</v>
      </c>
      <c r="AB193">
        <v>129871.676161749</v>
      </c>
      <c r="AC193">
        <v>125157.551278029</v>
      </c>
      <c r="AD193">
        <v>156912.55728621699</v>
      </c>
      <c r="AE193">
        <v>156836.18899884299</v>
      </c>
      <c r="AF193">
        <v>120411.76990734</v>
      </c>
      <c r="AG193">
        <v>170081.37960108</v>
      </c>
      <c r="AH193">
        <v>138204.809248718</v>
      </c>
      <c r="AI193">
        <v>136645.769501556</v>
      </c>
      <c r="AJ193">
        <v>167586.89479050701</v>
      </c>
      <c r="AK193">
        <v>175036.20081194199</v>
      </c>
      <c r="AL193">
        <v>233709.72537535601</v>
      </c>
      <c r="AM193">
        <v>233793.944714668</v>
      </c>
      <c r="AN193">
        <v>229284.76498066899</v>
      </c>
      <c r="AO193">
        <v>135814.77424006001</v>
      </c>
      <c r="AP193">
        <v>241801.13206607199</v>
      </c>
      <c r="AQ193">
        <v>239014.84930050999</v>
      </c>
      <c r="AR193">
        <v>190166.96062150001</v>
      </c>
      <c r="AS193">
        <v>222891.4915381</v>
      </c>
      <c r="AT193">
        <v>145041.56772744301</v>
      </c>
      <c r="AU193">
        <v>125697.99446925599</v>
      </c>
      <c r="AV193">
        <v>274069.16852829501</v>
      </c>
      <c r="AW193">
        <v>127768.092936858</v>
      </c>
      <c r="AX193">
        <v>168052.26810908501</v>
      </c>
      <c r="AY193">
        <v>116815.123592733</v>
      </c>
      <c r="AZ193">
        <v>194715.87847579599</v>
      </c>
      <c r="BA193" s="4">
        <f t="shared" si="18"/>
        <v>212637.22155001588</v>
      </c>
      <c r="BB193" s="4">
        <v>59030</v>
      </c>
      <c r="BC193" s="5">
        <f t="shared" si="19"/>
        <v>3.602189082670098</v>
      </c>
      <c r="BD193" s="7">
        <f>'10yr T'!B764</f>
        <v>2.2400000000000002</v>
      </c>
      <c r="BE193" s="7">
        <v>3.93</v>
      </c>
      <c r="BF193" s="11">
        <f t="shared" si="20"/>
        <v>3.9300000000000002E-2</v>
      </c>
      <c r="BG193" s="12">
        <f t="shared" si="21"/>
        <v>905.94021113759811</v>
      </c>
      <c r="BH193" s="12">
        <f t="shared" si="22"/>
        <v>1278.0553488501259</v>
      </c>
      <c r="BI193" s="12">
        <f t="shared" si="23"/>
        <v>15336.664186201511</v>
      </c>
      <c r="BJ193" s="10">
        <f t="shared" si="24"/>
        <v>0.25981135331528904</v>
      </c>
      <c r="BK193" s="15">
        <f t="shared" si="25"/>
        <v>51071.091740051037</v>
      </c>
      <c r="BL193" s="16">
        <f t="shared" si="26"/>
        <v>115.58397909419942</v>
      </c>
    </row>
    <row r="194" spans="1:64" x14ac:dyDescent="0.2">
      <c r="A194" s="1">
        <v>42370</v>
      </c>
      <c r="B194">
        <v>240843.83603770201</v>
      </c>
      <c r="C194">
        <v>190488.98903122201</v>
      </c>
      <c r="D194">
        <v>426201.40599476203</v>
      </c>
      <c r="E194">
        <v>287636.14261551999</v>
      </c>
      <c r="F194">
        <v>306685.35564374703</v>
      </c>
      <c r="G194">
        <v>278125.42725630599</v>
      </c>
      <c r="H194">
        <v>211512.82970144201</v>
      </c>
      <c r="I194">
        <v>292242.70367670699</v>
      </c>
      <c r="J194">
        <v>125833.81776819</v>
      </c>
      <c r="K194">
        <v>171103.88640495</v>
      </c>
      <c r="L194">
        <v>166301.707467442</v>
      </c>
      <c r="M194">
        <v>110652.817713554</v>
      </c>
      <c r="N194">
        <v>251167.723174613</v>
      </c>
      <c r="O194">
        <v>162540.84905516601</v>
      </c>
      <c r="P194">
        <v>165732.98140509901</v>
      </c>
      <c r="Q194">
        <v>352359.59948589298</v>
      </c>
      <c r="R194">
        <v>218765.34860291699</v>
      </c>
      <c r="S194">
        <v>239651.335759715</v>
      </c>
      <c r="T194">
        <v>301522.40792757802</v>
      </c>
      <c r="U194">
        <v>132925.66079197699</v>
      </c>
      <c r="V194">
        <v>531289.42254756903</v>
      </c>
      <c r="W194">
        <v>277674.55278563802</v>
      </c>
      <c r="X194">
        <v>495028.04589144402</v>
      </c>
      <c r="Y194">
        <v>203473.38241806001</v>
      </c>
      <c r="Z194">
        <v>155800.870624339</v>
      </c>
      <c r="AA194">
        <v>233144.93524458999</v>
      </c>
      <c r="AB194">
        <v>130468.235764628</v>
      </c>
      <c r="AC194">
        <v>125801.64724504401</v>
      </c>
      <c r="AD194">
        <v>157860.77393781699</v>
      </c>
      <c r="AE194">
        <v>157844.71173693001</v>
      </c>
      <c r="AF194">
        <v>120347.42372716901</v>
      </c>
      <c r="AG194">
        <v>170244.05843483601</v>
      </c>
      <c r="AH194">
        <v>139206.328509432</v>
      </c>
      <c r="AI194">
        <v>137441.922036256</v>
      </c>
      <c r="AJ194">
        <v>168429.81471752201</v>
      </c>
      <c r="AK194">
        <v>175811.684240634</v>
      </c>
      <c r="AL194">
        <v>233594.813069</v>
      </c>
      <c r="AM194">
        <v>234157.03237210799</v>
      </c>
      <c r="AN194">
        <v>230563.57612824999</v>
      </c>
      <c r="AO194">
        <v>136422.410903796</v>
      </c>
      <c r="AP194">
        <v>242073.83254853101</v>
      </c>
      <c r="AQ194">
        <v>240029.789570883</v>
      </c>
      <c r="AR194">
        <v>191533.913233495</v>
      </c>
      <c r="AS194">
        <v>223592.426959826</v>
      </c>
      <c r="AT194">
        <v>145882.16907887399</v>
      </c>
      <c r="AU194">
        <v>125930.234478774</v>
      </c>
      <c r="AV194">
        <v>274283.41196460702</v>
      </c>
      <c r="AW194">
        <v>128459.266014889</v>
      </c>
      <c r="AX194">
        <v>168883.175658494</v>
      </c>
      <c r="AY194">
        <v>117365.887126549</v>
      </c>
      <c r="AZ194">
        <v>195240.82666658401</v>
      </c>
      <c r="BA194" s="4">
        <f t="shared" si="18"/>
        <v>213728.92943433463</v>
      </c>
      <c r="BB194" s="4">
        <v>59729</v>
      </c>
      <c r="BC194" s="5">
        <f t="shared" si="19"/>
        <v>3.5783108612957628</v>
      </c>
      <c r="BD194" s="7">
        <f>'10yr T'!B765</f>
        <v>2.09</v>
      </c>
      <c r="BE194" s="7">
        <v>3.97</v>
      </c>
      <c r="BF194" s="11">
        <f t="shared" si="20"/>
        <v>3.9699999999999999E-2</v>
      </c>
      <c r="BG194" s="12">
        <f t="shared" si="21"/>
        <v>915.0133866698211</v>
      </c>
      <c r="BH194" s="12">
        <f t="shared" si="22"/>
        <v>1289.0390131799068</v>
      </c>
      <c r="BI194" s="12">
        <f t="shared" si="23"/>
        <v>15468.468158158881</v>
      </c>
      <c r="BJ194" s="10">
        <f t="shared" si="24"/>
        <v>0.25897751775785433</v>
      </c>
      <c r="BK194" s="15">
        <f t="shared" si="25"/>
        <v>51509.998966669082</v>
      </c>
      <c r="BL194" s="16">
        <f t="shared" si="26"/>
        <v>115.95612735043781</v>
      </c>
    </row>
    <row r="195" spans="1:64" x14ac:dyDescent="0.2">
      <c r="A195" s="1">
        <v>42401</v>
      </c>
      <c r="B195">
        <v>241574.060178869</v>
      </c>
      <c r="C195">
        <v>191851.10423118301</v>
      </c>
      <c r="D195">
        <v>431500.87836821901</v>
      </c>
      <c r="E195">
        <v>288343.01371697098</v>
      </c>
      <c r="F195">
        <v>307292.48732512799</v>
      </c>
      <c r="G195">
        <v>281211.03019209899</v>
      </c>
      <c r="H195">
        <v>213386.42219974301</v>
      </c>
      <c r="I195">
        <v>295557.23358178098</v>
      </c>
      <c r="J195">
        <v>126480.613240714</v>
      </c>
      <c r="K195">
        <v>172321.86972958301</v>
      </c>
      <c r="L195">
        <v>167207.98222479201</v>
      </c>
      <c r="M195">
        <v>110893.274790732</v>
      </c>
      <c r="N195">
        <v>253176.786671182</v>
      </c>
      <c r="O195">
        <v>163040.111368991</v>
      </c>
      <c r="P195">
        <v>166664.099442329</v>
      </c>
      <c r="Q195">
        <v>354429.18014844297</v>
      </c>
      <c r="R195">
        <v>220125.64370855101</v>
      </c>
      <c r="S195">
        <v>240878.413032738</v>
      </c>
      <c r="T195">
        <v>304242.88802511198</v>
      </c>
      <c r="U195">
        <v>133869.075463849</v>
      </c>
      <c r="V195">
        <v>533487.28545291</v>
      </c>
      <c r="W195">
        <v>278483.73629366601</v>
      </c>
      <c r="X195">
        <v>496649.01641922398</v>
      </c>
      <c r="Y195">
        <v>204989.92575422599</v>
      </c>
      <c r="Z195">
        <v>156806.49735167599</v>
      </c>
      <c r="AA195">
        <v>233641.33460401199</v>
      </c>
      <c r="AB195">
        <v>131051.98228116101</v>
      </c>
      <c r="AC195">
        <v>126610.009260194</v>
      </c>
      <c r="AD195">
        <v>158718.76724713299</v>
      </c>
      <c r="AE195">
        <v>158836.20098888199</v>
      </c>
      <c r="AF195">
        <v>120772.917947945</v>
      </c>
      <c r="AG195">
        <v>170559.13839911501</v>
      </c>
      <c r="AH195">
        <v>140201.24264562299</v>
      </c>
      <c r="AI195">
        <v>138257.20426263599</v>
      </c>
      <c r="AJ195">
        <v>169338.76618003799</v>
      </c>
      <c r="AK195">
        <v>176671.990807197</v>
      </c>
      <c r="AL195">
        <v>233465.732635686</v>
      </c>
      <c r="AM195">
        <v>234642.22547551899</v>
      </c>
      <c r="AN195">
        <v>231725.329839755</v>
      </c>
      <c r="AO195">
        <v>137101.27255533601</v>
      </c>
      <c r="AP195">
        <v>242079.41113984701</v>
      </c>
      <c r="AQ195">
        <v>241153.74216705601</v>
      </c>
      <c r="AR195">
        <v>193114.26386858299</v>
      </c>
      <c r="AS195">
        <v>224051.04720397899</v>
      </c>
      <c r="AT195">
        <v>146800.79263048401</v>
      </c>
      <c r="AU195">
        <v>126419.101698653</v>
      </c>
      <c r="AV195">
        <v>274319.83062649902</v>
      </c>
      <c r="AW195">
        <v>129130.999082357</v>
      </c>
      <c r="AX195">
        <v>169584.600824038</v>
      </c>
      <c r="AY195">
        <v>117965.899116281</v>
      </c>
      <c r="AZ195">
        <v>195831.19180008501</v>
      </c>
      <c r="BA195" s="4">
        <f t="shared" ref="BA195:BA258" si="27">AVERAGE(B195:AZ195)</f>
        <v>214833.4828274668</v>
      </c>
      <c r="BB195" s="4">
        <v>59729</v>
      </c>
      <c r="BC195" s="5">
        <f t="shared" ref="BC195:BC258" si="28">BA195/BB195</f>
        <v>3.5968036100967167</v>
      </c>
      <c r="BD195" s="7">
        <f>'10yr T'!B766</f>
        <v>1.78</v>
      </c>
      <c r="BE195" s="7">
        <v>3.72</v>
      </c>
      <c r="BF195" s="11">
        <f t="shared" ref="BF195:BF258" si="29">BE195/100</f>
        <v>3.7200000000000004E-2</v>
      </c>
      <c r="BG195" s="12">
        <f t="shared" ref="BG195:BG258" si="30">BA195*0.9*(BF195/12)/(1-(1/(1+BF195/12)^360))</f>
        <v>892.14638253522776</v>
      </c>
      <c r="BH195" s="12">
        <f t="shared" ref="BH195:BH258" si="31">BG195+(BA195*0.00175)</f>
        <v>1268.1049774832945</v>
      </c>
      <c r="BI195" s="12">
        <f t="shared" ref="BI195:BI258" si="32">BH195*12</f>
        <v>15217.259729799534</v>
      </c>
      <c r="BJ195" s="10">
        <f t="shared" ref="BJ195:BJ258" si="33">BI195/BB195</f>
        <v>0.2547717144067293</v>
      </c>
      <c r="BK195" s="15">
        <f t="shared" ref="BK195:BK258" si="34">BH195*3.33*12</f>
        <v>50673.474900232453</v>
      </c>
      <c r="BL195" s="16">
        <f t="shared" ref="BL195:BL258" si="35">BB195/BK195*100</f>
        <v>117.87034561493238</v>
      </c>
    </row>
    <row r="196" spans="1:64" x14ac:dyDescent="0.2">
      <c r="A196" s="1">
        <v>42430</v>
      </c>
      <c r="B196">
        <v>241900.82405320401</v>
      </c>
      <c r="C196">
        <v>193103.19625522799</v>
      </c>
      <c r="D196">
        <v>437520.79462747701</v>
      </c>
      <c r="E196">
        <v>288662.94887857197</v>
      </c>
      <c r="F196">
        <v>307471.11419962998</v>
      </c>
      <c r="G196">
        <v>283829.626317129</v>
      </c>
      <c r="H196">
        <v>214849.40120983799</v>
      </c>
      <c r="I196">
        <v>298277.48723113601</v>
      </c>
      <c r="J196">
        <v>126878.821807546</v>
      </c>
      <c r="K196">
        <v>173220.024264593</v>
      </c>
      <c r="L196">
        <v>167786.174189293</v>
      </c>
      <c r="M196">
        <v>110936.431312646</v>
      </c>
      <c r="N196">
        <v>254761.47119671799</v>
      </c>
      <c r="O196">
        <v>163081.30755279501</v>
      </c>
      <c r="P196">
        <v>167234.273810891</v>
      </c>
      <c r="Q196">
        <v>355934.45440409501</v>
      </c>
      <c r="R196">
        <v>221322.475611892</v>
      </c>
      <c r="S196">
        <v>241752.45640285499</v>
      </c>
      <c r="T196">
        <v>306907.54593450902</v>
      </c>
      <c r="U196">
        <v>134523.907057131</v>
      </c>
      <c r="V196">
        <v>536307.07042506896</v>
      </c>
      <c r="W196">
        <v>278614.00118444097</v>
      </c>
      <c r="X196">
        <v>497748.091031908</v>
      </c>
      <c r="Y196">
        <v>206269.862585272</v>
      </c>
      <c r="Z196">
        <v>157495.21198050401</v>
      </c>
      <c r="AA196">
        <v>233828.58838557199</v>
      </c>
      <c r="AB196">
        <v>131285.96350042001</v>
      </c>
      <c r="AC196">
        <v>127108.98060382401</v>
      </c>
      <c r="AD196">
        <v>159242.94138032</v>
      </c>
      <c r="AE196">
        <v>159540.151189953</v>
      </c>
      <c r="AF196">
        <v>121468.906752393</v>
      </c>
      <c r="AG196">
        <v>170816.616443932</v>
      </c>
      <c r="AH196">
        <v>140652.99803029699</v>
      </c>
      <c r="AI196">
        <v>138694.82279748499</v>
      </c>
      <c r="AJ196">
        <v>169965.90204346899</v>
      </c>
      <c r="AK196">
        <v>177118.24082490799</v>
      </c>
      <c r="AL196">
        <v>232803.023233935</v>
      </c>
      <c r="AM196">
        <v>235001.49032042001</v>
      </c>
      <c r="AN196">
        <v>232430.89769345601</v>
      </c>
      <c r="AO196">
        <v>137448.800653813</v>
      </c>
      <c r="AP196">
        <v>242183.23604864601</v>
      </c>
      <c r="AQ196">
        <v>241941.76635825599</v>
      </c>
      <c r="AR196">
        <v>194627.558145752</v>
      </c>
      <c r="AS196">
        <v>223540.13326278</v>
      </c>
      <c r="AT196">
        <v>147418.810648207</v>
      </c>
      <c r="AU196">
        <v>126622.492076366</v>
      </c>
      <c r="AV196">
        <v>273936.24403512699</v>
      </c>
      <c r="AW196">
        <v>129488.040334983</v>
      </c>
      <c r="AX196">
        <v>169607.35997207099</v>
      </c>
      <c r="AY196">
        <v>118241.45260279</v>
      </c>
      <c r="AZ196">
        <v>196106.62396006001</v>
      </c>
      <c r="BA196" s="4">
        <f t="shared" si="27"/>
        <v>215637.47087889421</v>
      </c>
      <c r="BB196" s="4">
        <v>59729</v>
      </c>
      <c r="BC196" s="5">
        <f t="shared" si="28"/>
        <v>3.6102642079876475</v>
      </c>
      <c r="BD196" s="7">
        <f>'10yr T'!B767</f>
        <v>1.89</v>
      </c>
      <c r="BE196" s="7">
        <v>3.64</v>
      </c>
      <c r="BF196" s="11">
        <f t="shared" si="29"/>
        <v>3.6400000000000002E-2</v>
      </c>
      <c r="BG196" s="12">
        <f t="shared" si="30"/>
        <v>886.71504364140901</v>
      </c>
      <c r="BH196" s="12">
        <f t="shared" si="31"/>
        <v>1264.080617679474</v>
      </c>
      <c r="BI196" s="12">
        <f t="shared" si="32"/>
        <v>15168.967412153688</v>
      </c>
      <c r="BJ196" s="10">
        <f t="shared" si="33"/>
        <v>0.25396319061349909</v>
      </c>
      <c r="BK196" s="15">
        <f t="shared" si="34"/>
        <v>50512.661482471784</v>
      </c>
      <c r="BL196" s="16">
        <f t="shared" si="35"/>
        <v>118.24560070097741</v>
      </c>
    </row>
    <row r="197" spans="1:64" x14ac:dyDescent="0.2">
      <c r="A197" s="1">
        <v>42461</v>
      </c>
      <c r="B197">
        <v>241926.79357563</v>
      </c>
      <c r="C197">
        <v>194429.458529125</v>
      </c>
      <c r="D197">
        <v>442069.27455487603</v>
      </c>
      <c r="E197">
        <v>289234.71322758403</v>
      </c>
      <c r="F197">
        <v>307805.41429771698</v>
      </c>
      <c r="G197">
        <v>286519.07493421203</v>
      </c>
      <c r="H197">
        <v>215730.86448714201</v>
      </c>
      <c r="I197">
        <v>300655.65121157002</v>
      </c>
      <c r="J197">
        <v>127354.572008612</v>
      </c>
      <c r="K197">
        <v>174074.614766919</v>
      </c>
      <c r="L197">
        <v>168414.017787416</v>
      </c>
      <c r="M197">
        <v>110745.714555015</v>
      </c>
      <c r="N197">
        <v>256303.890081655</v>
      </c>
      <c r="O197">
        <v>163074.101906973</v>
      </c>
      <c r="P197">
        <v>167697.47011501499</v>
      </c>
      <c r="Q197">
        <v>357500.13426723902</v>
      </c>
      <c r="R197">
        <v>222759.79398991901</v>
      </c>
      <c r="S197">
        <v>242585.27150844899</v>
      </c>
      <c r="T197">
        <v>309740.80547677301</v>
      </c>
      <c r="U197">
        <v>135192.74586543799</v>
      </c>
      <c r="V197">
        <v>538355.01903379103</v>
      </c>
      <c r="W197">
        <v>278570.21303313703</v>
      </c>
      <c r="X197">
        <v>498754.84169368597</v>
      </c>
      <c r="Y197">
        <v>207470.74343689001</v>
      </c>
      <c r="Z197">
        <v>158084.36943567899</v>
      </c>
      <c r="AA197">
        <v>234204.24055278799</v>
      </c>
      <c r="AB197">
        <v>131415.00640669101</v>
      </c>
      <c r="AC197">
        <v>127419.44825745199</v>
      </c>
      <c r="AD197">
        <v>159673.16066258299</v>
      </c>
      <c r="AE197">
        <v>160263.993939554</v>
      </c>
      <c r="AF197">
        <v>122165.412888248</v>
      </c>
      <c r="AG197">
        <v>171282.791786391</v>
      </c>
      <c r="AH197">
        <v>140756.785270644</v>
      </c>
      <c r="AI197">
        <v>138964.293855308</v>
      </c>
      <c r="AJ197">
        <v>170544.04071432399</v>
      </c>
      <c r="AK197">
        <v>177458.24533030999</v>
      </c>
      <c r="AL197">
        <v>232412.39654579299</v>
      </c>
      <c r="AM197">
        <v>235070.05070452101</v>
      </c>
      <c r="AN197">
        <v>232878.03334815599</v>
      </c>
      <c r="AO197">
        <v>137797.34448071901</v>
      </c>
      <c r="AP197">
        <v>242107.830739906</v>
      </c>
      <c r="AQ197">
        <v>242806.71102186901</v>
      </c>
      <c r="AR197">
        <v>195979.99314809599</v>
      </c>
      <c r="AS197">
        <v>222953.81006293299</v>
      </c>
      <c r="AT197">
        <v>147912.49918739099</v>
      </c>
      <c r="AU197">
        <v>126692.85648540199</v>
      </c>
      <c r="AV197">
        <v>274079.94912335498</v>
      </c>
      <c r="AW197">
        <v>129669.94133774099</v>
      </c>
      <c r="AX197">
        <v>169694.31854529001</v>
      </c>
      <c r="AY197">
        <v>118445.905597167</v>
      </c>
      <c r="AZ197">
        <v>196604.485680527</v>
      </c>
      <c r="BA197" s="4">
        <f t="shared" si="27"/>
        <v>216358.88449909061</v>
      </c>
      <c r="BB197" s="4">
        <v>59729</v>
      </c>
      <c r="BC197" s="5">
        <f t="shared" si="28"/>
        <v>3.6223423211353047</v>
      </c>
      <c r="BD197" s="7">
        <f>'10yr T'!B768</f>
        <v>1.81</v>
      </c>
      <c r="BE197" s="7">
        <v>3.59</v>
      </c>
      <c r="BF197" s="11">
        <f t="shared" si="29"/>
        <v>3.5900000000000001E-2</v>
      </c>
      <c r="BG197" s="12">
        <f t="shared" si="30"/>
        <v>884.20522225854256</v>
      </c>
      <c r="BH197" s="12">
        <f t="shared" si="31"/>
        <v>1262.8332701319512</v>
      </c>
      <c r="BI197" s="12">
        <f t="shared" si="32"/>
        <v>15153.999241583413</v>
      </c>
      <c r="BJ197" s="10">
        <f t="shared" si="33"/>
        <v>0.25371258922103856</v>
      </c>
      <c r="BK197" s="15">
        <f t="shared" si="34"/>
        <v>50462.817474472773</v>
      </c>
      <c r="BL197" s="16">
        <f t="shared" si="35"/>
        <v>118.36239629349797</v>
      </c>
    </row>
    <row r="198" spans="1:64" x14ac:dyDescent="0.2">
      <c r="A198" s="1">
        <v>42491</v>
      </c>
      <c r="B198">
        <v>241956.37371409699</v>
      </c>
      <c r="C198">
        <v>195741.90973801501</v>
      </c>
      <c r="D198">
        <v>445086.47490629897</v>
      </c>
      <c r="E198">
        <v>290111.92352684197</v>
      </c>
      <c r="F198">
        <v>308386.841166194</v>
      </c>
      <c r="G198">
        <v>289398.786754267</v>
      </c>
      <c r="H198">
        <v>216484.423354825</v>
      </c>
      <c r="I198">
        <v>302938.92816957901</v>
      </c>
      <c r="J198">
        <v>127874.593783902</v>
      </c>
      <c r="K198">
        <v>174899.31939297699</v>
      </c>
      <c r="L198">
        <v>169054.84564973399</v>
      </c>
      <c r="M198">
        <v>110520.614004973</v>
      </c>
      <c r="N198">
        <v>258049.18863962899</v>
      </c>
      <c r="O198">
        <v>163271.31523466299</v>
      </c>
      <c r="P198">
        <v>168114.48286342001</v>
      </c>
      <c r="Q198">
        <v>359240.60019070603</v>
      </c>
      <c r="R198">
        <v>224079.23277872201</v>
      </c>
      <c r="S198">
        <v>243727.50242612301</v>
      </c>
      <c r="T198">
        <v>312529.80487745203</v>
      </c>
      <c r="U198">
        <v>135915.630499794</v>
      </c>
      <c r="V198">
        <v>540111.09632875805</v>
      </c>
      <c r="W198">
        <v>278756.02140113298</v>
      </c>
      <c r="X198">
        <v>499421.57888089499</v>
      </c>
      <c r="Y198">
        <v>208410.736504503</v>
      </c>
      <c r="Z198">
        <v>158619.73788559099</v>
      </c>
      <c r="AA198">
        <v>235125.95917593001</v>
      </c>
      <c r="AB198">
        <v>131526.15941146101</v>
      </c>
      <c r="AC198">
        <v>127619.672213</v>
      </c>
      <c r="AD198">
        <v>160062.71517431401</v>
      </c>
      <c r="AE198">
        <v>160966.78606794801</v>
      </c>
      <c r="AF198">
        <v>122732.740446182</v>
      </c>
      <c r="AG198">
        <v>171974.92386908701</v>
      </c>
      <c r="AH198">
        <v>140621.40288110799</v>
      </c>
      <c r="AI198">
        <v>139323.56324332199</v>
      </c>
      <c r="AJ198">
        <v>171108.754336149</v>
      </c>
      <c r="AK198">
        <v>177836.33708637601</v>
      </c>
      <c r="AL198">
        <v>232677.90373982201</v>
      </c>
      <c r="AM198">
        <v>235049.22729869501</v>
      </c>
      <c r="AN198">
        <v>233188.30950200101</v>
      </c>
      <c r="AO198">
        <v>138007.43815762899</v>
      </c>
      <c r="AP198">
        <v>242398.438072152</v>
      </c>
      <c r="AQ198">
        <v>243696.99793631301</v>
      </c>
      <c r="AR198">
        <v>197469.09896686001</v>
      </c>
      <c r="AS198">
        <v>222440.457557702</v>
      </c>
      <c r="AT198">
        <v>148305.78907239099</v>
      </c>
      <c r="AU198">
        <v>126799.240354514</v>
      </c>
      <c r="AV198">
        <v>274511.907817662</v>
      </c>
      <c r="AW198">
        <v>129844.70525889299</v>
      </c>
      <c r="AX198">
        <v>169751.82102053499</v>
      </c>
      <c r="AY198">
        <v>118724.520066226</v>
      </c>
      <c r="AZ198">
        <v>197345.85663205499</v>
      </c>
      <c r="BA198" s="4">
        <f t="shared" si="27"/>
        <v>217094.36643198863</v>
      </c>
      <c r="BB198" s="4">
        <v>59729</v>
      </c>
      <c r="BC198" s="5">
        <f t="shared" si="28"/>
        <v>3.6346559699976333</v>
      </c>
      <c r="BD198" s="7">
        <f>'10yr T'!B769</f>
        <v>1.81</v>
      </c>
      <c r="BE198" s="7">
        <v>3.61</v>
      </c>
      <c r="BF198" s="11">
        <f t="shared" si="29"/>
        <v>3.61E-2</v>
      </c>
      <c r="BG198" s="12">
        <f t="shared" si="30"/>
        <v>889.40676411587378</v>
      </c>
      <c r="BH198" s="12">
        <f t="shared" si="31"/>
        <v>1269.321905371854</v>
      </c>
      <c r="BI198" s="12">
        <f t="shared" si="32"/>
        <v>15231.862864462248</v>
      </c>
      <c r="BJ198" s="10">
        <f t="shared" si="33"/>
        <v>0.2550162042636282</v>
      </c>
      <c r="BK198" s="15">
        <f t="shared" si="34"/>
        <v>50722.10333865929</v>
      </c>
      <c r="BL198" s="16">
        <f t="shared" si="35"/>
        <v>117.75734062368002</v>
      </c>
    </row>
    <row r="199" spans="1:64" x14ac:dyDescent="0.2">
      <c r="A199" s="1">
        <v>42522</v>
      </c>
      <c r="B199">
        <v>242247.178608441</v>
      </c>
      <c r="C199">
        <v>197144.93356070601</v>
      </c>
      <c r="D199">
        <v>447752.69710059202</v>
      </c>
      <c r="E199">
        <v>291472.35658965301</v>
      </c>
      <c r="F199">
        <v>309246.63831152098</v>
      </c>
      <c r="G199">
        <v>292284.721153297</v>
      </c>
      <c r="H199">
        <v>217345.00544335099</v>
      </c>
      <c r="I199">
        <v>305261.94349517202</v>
      </c>
      <c r="J199">
        <v>128562.53695852601</v>
      </c>
      <c r="K199">
        <v>175882.36739848199</v>
      </c>
      <c r="L199">
        <v>169769.308891219</v>
      </c>
      <c r="M199">
        <v>110422.99547959</v>
      </c>
      <c r="N199">
        <v>260053.00522341501</v>
      </c>
      <c r="O199">
        <v>163774.14801559399</v>
      </c>
      <c r="P199">
        <v>168738.710605475</v>
      </c>
      <c r="Q199">
        <v>361074.715836922</v>
      </c>
      <c r="R199">
        <v>225547.07286756401</v>
      </c>
      <c r="S199">
        <v>245156.62264520099</v>
      </c>
      <c r="T199">
        <v>315153.42164855998</v>
      </c>
      <c r="U199">
        <v>136846.810872084</v>
      </c>
      <c r="V199">
        <v>541721.72566646105</v>
      </c>
      <c r="W199">
        <v>279441.77824048401</v>
      </c>
      <c r="X199">
        <v>500198.94702502602</v>
      </c>
      <c r="Y199">
        <v>209306.16567343901</v>
      </c>
      <c r="Z199">
        <v>159303.84734559001</v>
      </c>
      <c r="AA199">
        <v>236390.329472324</v>
      </c>
      <c r="AB199">
        <v>131792.500494154</v>
      </c>
      <c r="AC199">
        <v>128015.609669857</v>
      </c>
      <c r="AD199">
        <v>160641.53679024699</v>
      </c>
      <c r="AE199">
        <v>161728.21763831499</v>
      </c>
      <c r="AF199">
        <v>123226.07226568701</v>
      </c>
      <c r="AG199">
        <v>172720.014781212</v>
      </c>
      <c r="AH199">
        <v>140716.846526282</v>
      </c>
      <c r="AI199">
        <v>139900.947563233</v>
      </c>
      <c r="AJ199">
        <v>171800.60293956799</v>
      </c>
      <c r="AK199">
        <v>178374.15085723699</v>
      </c>
      <c r="AL199">
        <v>233689.841817081</v>
      </c>
      <c r="AM199">
        <v>235128.87706085699</v>
      </c>
      <c r="AN199">
        <v>233610.95954532499</v>
      </c>
      <c r="AO199">
        <v>138347.66299127799</v>
      </c>
      <c r="AP199">
        <v>242706.36143561799</v>
      </c>
      <c r="AQ199">
        <v>244966.79738308201</v>
      </c>
      <c r="AR199">
        <v>199012.95232708199</v>
      </c>
      <c r="AS199">
        <v>222328.512666075</v>
      </c>
      <c r="AT199">
        <v>148811.44978344301</v>
      </c>
      <c r="AU199">
        <v>127194.601804602</v>
      </c>
      <c r="AV199">
        <v>275136.72180214198</v>
      </c>
      <c r="AW199">
        <v>130183.175469453</v>
      </c>
      <c r="AX199">
        <v>170025.674498568</v>
      </c>
      <c r="AY199">
        <v>119291.04877332599</v>
      </c>
      <c r="AZ199">
        <v>198567.451738014</v>
      </c>
      <c r="BA199" s="4">
        <f t="shared" si="27"/>
        <v>218000.36417157701</v>
      </c>
      <c r="BB199" s="4">
        <v>59729</v>
      </c>
      <c r="BC199" s="5">
        <f t="shared" si="28"/>
        <v>3.6498244432616822</v>
      </c>
      <c r="BD199" s="7">
        <f>'10yr T'!B770</f>
        <v>1.64</v>
      </c>
      <c r="BE199" s="7">
        <v>3.66</v>
      </c>
      <c r="BF199" s="11">
        <f t="shared" si="29"/>
        <v>3.6600000000000001E-2</v>
      </c>
      <c r="BG199" s="12">
        <f t="shared" si="30"/>
        <v>898.6436269151385</v>
      </c>
      <c r="BH199" s="12">
        <f t="shared" si="31"/>
        <v>1280.1442642153984</v>
      </c>
      <c r="BI199" s="12">
        <f t="shared" si="32"/>
        <v>15361.731170584781</v>
      </c>
      <c r="BJ199" s="10">
        <f t="shared" si="33"/>
        <v>0.25719049658599308</v>
      </c>
      <c r="BK199" s="15">
        <f t="shared" si="34"/>
        <v>51154.564798047322</v>
      </c>
      <c r="BL199" s="16">
        <f t="shared" si="35"/>
        <v>116.76181829677101</v>
      </c>
    </row>
    <row r="200" spans="1:64" x14ac:dyDescent="0.2">
      <c r="A200" s="1">
        <v>42552</v>
      </c>
      <c r="B200">
        <v>242529.74181678999</v>
      </c>
      <c r="C200">
        <v>198376.50602263599</v>
      </c>
      <c r="D200">
        <v>448727.83512870298</v>
      </c>
      <c r="E200">
        <v>292590.757266931</v>
      </c>
      <c r="F200">
        <v>309884.15612987999</v>
      </c>
      <c r="G200">
        <v>294797.98444878199</v>
      </c>
      <c r="H200">
        <v>218257.97501738399</v>
      </c>
      <c r="I200">
        <v>307253.91390585102</v>
      </c>
      <c r="J200">
        <v>129090.183356269</v>
      </c>
      <c r="K200">
        <v>176701.840048254</v>
      </c>
      <c r="L200">
        <v>170067.89975821099</v>
      </c>
      <c r="M200">
        <v>110226.75526114101</v>
      </c>
      <c r="N200">
        <v>261827.035149706</v>
      </c>
      <c r="O200">
        <v>164167.00034887099</v>
      </c>
      <c r="P200">
        <v>169252.150062545</v>
      </c>
      <c r="Q200">
        <v>362420.82515361899</v>
      </c>
      <c r="R200">
        <v>226549.40626117599</v>
      </c>
      <c r="S200">
        <v>246469.904455218</v>
      </c>
      <c r="T200">
        <v>317330.155490637</v>
      </c>
      <c r="U200">
        <v>137382.40024404399</v>
      </c>
      <c r="V200">
        <v>544231.923181955</v>
      </c>
      <c r="W200">
        <v>280063.46353290603</v>
      </c>
      <c r="X200">
        <v>500933.16743206797</v>
      </c>
      <c r="Y200">
        <v>209862.71633977801</v>
      </c>
      <c r="Z200">
        <v>159969.51679795899</v>
      </c>
      <c r="AA200">
        <v>237307.371109684</v>
      </c>
      <c r="AB200">
        <v>131903.417693611</v>
      </c>
      <c r="AC200">
        <v>128270.379003401</v>
      </c>
      <c r="AD200">
        <v>161103.36442192399</v>
      </c>
      <c r="AE200">
        <v>162148.072724395</v>
      </c>
      <c r="AF200">
        <v>123528.84161302701</v>
      </c>
      <c r="AG200">
        <v>173072.77577186699</v>
      </c>
      <c r="AH200">
        <v>140735.044113588</v>
      </c>
      <c r="AI200">
        <v>140364.92423570299</v>
      </c>
      <c r="AJ200">
        <v>172112.95504820699</v>
      </c>
      <c r="AK200">
        <v>178857.275489619</v>
      </c>
      <c r="AL200">
        <v>234505.91977966999</v>
      </c>
      <c r="AM200">
        <v>234996.853353232</v>
      </c>
      <c r="AN200">
        <v>233961.4266262</v>
      </c>
      <c r="AO200">
        <v>138413.11387427399</v>
      </c>
      <c r="AP200">
        <v>242825.199811981</v>
      </c>
      <c r="AQ200">
        <v>245866.22030177101</v>
      </c>
      <c r="AR200">
        <v>200288.40115202701</v>
      </c>
      <c r="AS200">
        <v>221974.70053508499</v>
      </c>
      <c r="AT200">
        <v>149226.86229268101</v>
      </c>
      <c r="AU200">
        <v>127529.52569126899</v>
      </c>
      <c r="AV200">
        <v>275284.026190023</v>
      </c>
      <c r="AW200">
        <v>130348.698007978</v>
      </c>
      <c r="AX200">
        <v>169860.070493231</v>
      </c>
      <c r="AY200">
        <v>119687.704451753</v>
      </c>
      <c r="AZ200">
        <v>199518.65941301599</v>
      </c>
      <c r="BA200" s="4">
        <f t="shared" si="27"/>
        <v>218679.54932961825</v>
      </c>
      <c r="BB200" s="4">
        <v>59729</v>
      </c>
      <c r="BC200" s="5">
        <f t="shared" si="28"/>
        <v>3.6611955554189466</v>
      </c>
      <c r="BD200" s="7">
        <f>'10yr T'!B771</f>
        <v>1.5</v>
      </c>
      <c r="BE200" s="7">
        <v>3.41</v>
      </c>
      <c r="BF200" s="11">
        <f t="shared" si="29"/>
        <v>3.4099999999999998E-2</v>
      </c>
      <c r="BG200" s="12">
        <f t="shared" si="30"/>
        <v>873.91412975077583</v>
      </c>
      <c r="BH200" s="12">
        <f t="shared" si="31"/>
        <v>1256.6033410776079</v>
      </c>
      <c r="BI200" s="12">
        <f t="shared" si="32"/>
        <v>15079.240092931293</v>
      </c>
      <c r="BJ200" s="10">
        <f t="shared" si="33"/>
        <v>0.2524609501738066</v>
      </c>
      <c r="BK200" s="15">
        <f t="shared" si="34"/>
        <v>50213.869509461219</v>
      </c>
      <c r="BL200" s="16">
        <f t="shared" si="35"/>
        <v>118.94920782543149</v>
      </c>
    </row>
    <row r="201" spans="1:64" x14ac:dyDescent="0.2">
      <c r="A201" s="1">
        <v>42583</v>
      </c>
      <c r="B201">
        <v>242881.91884088801</v>
      </c>
      <c r="C201">
        <v>199652.56712217501</v>
      </c>
      <c r="D201">
        <v>448420.87363564502</v>
      </c>
      <c r="E201">
        <v>293391.14416973299</v>
      </c>
      <c r="F201">
        <v>310290.17219089699</v>
      </c>
      <c r="G201">
        <v>296978.568487285</v>
      </c>
      <c r="H201">
        <v>219123.37767943501</v>
      </c>
      <c r="I201">
        <v>309057.38649980101</v>
      </c>
      <c r="J201">
        <v>129579.122880968</v>
      </c>
      <c r="K201">
        <v>177498.64367193499</v>
      </c>
      <c r="L201">
        <v>170440.12139301299</v>
      </c>
      <c r="M201">
        <v>110062.457369519</v>
      </c>
      <c r="N201">
        <v>263330.66417973099</v>
      </c>
      <c r="O201">
        <v>164561.26231324099</v>
      </c>
      <c r="P201">
        <v>169934.24790768401</v>
      </c>
      <c r="Q201">
        <v>363351.66447889199</v>
      </c>
      <c r="R201">
        <v>227084.16646666601</v>
      </c>
      <c r="S201">
        <v>247521.666413937</v>
      </c>
      <c r="T201">
        <v>319083.37095755601</v>
      </c>
      <c r="U201">
        <v>137862.11257799499</v>
      </c>
      <c r="V201">
        <v>547125.43540861097</v>
      </c>
      <c r="W201">
        <v>280321.38225403201</v>
      </c>
      <c r="X201">
        <v>501867.24025381502</v>
      </c>
      <c r="Y201">
        <v>210466.23632832599</v>
      </c>
      <c r="Z201">
        <v>160824.35155776099</v>
      </c>
      <c r="AA201">
        <v>237821.76668633599</v>
      </c>
      <c r="AB201">
        <v>132002.02639469801</v>
      </c>
      <c r="AC201">
        <v>128546.969311736</v>
      </c>
      <c r="AD201">
        <v>161671.37718635099</v>
      </c>
      <c r="AE201">
        <v>162502.17730294701</v>
      </c>
      <c r="AF201">
        <v>123767.33849838701</v>
      </c>
      <c r="AG201">
        <v>173217.67063162901</v>
      </c>
      <c r="AH201">
        <v>140898.65933695401</v>
      </c>
      <c r="AI201">
        <v>140712.26757383099</v>
      </c>
      <c r="AJ201">
        <v>172314.526550685</v>
      </c>
      <c r="AK201">
        <v>179274.88017952899</v>
      </c>
      <c r="AL201">
        <v>235043.751263315</v>
      </c>
      <c r="AM201">
        <v>234580.469974543</v>
      </c>
      <c r="AN201">
        <v>234147.761861826</v>
      </c>
      <c r="AO201">
        <v>138587.07041396</v>
      </c>
      <c r="AP201">
        <v>242834.17675188999</v>
      </c>
      <c r="AQ201">
        <v>246786.15661915799</v>
      </c>
      <c r="AR201">
        <v>201383.82161861399</v>
      </c>
      <c r="AS201">
        <v>221064.05334481699</v>
      </c>
      <c r="AT201">
        <v>149631.31750850199</v>
      </c>
      <c r="AU201">
        <v>127763.94297627101</v>
      </c>
      <c r="AV201">
        <v>275068.763770536</v>
      </c>
      <c r="AW201">
        <v>130680.44841881801</v>
      </c>
      <c r="AX201">
        <v>169802.10104760001</v>
      </c>
      <c r="AY201">
        <v>120088.292110813</v>
      </c>
      <c r="AZ201">
        <v>200298.850278331</v>
      </c>
      <c r="BA201" s="4">
        <f t="shared" si="27"/>
        <v>219239.23122846318</v>
      </c>
      <c r="BB201" s="4">
        <v>59729</v>
      </c>
      <c r="BC201" s="5">
        <f t="shared" si="28"/>
        <v>3.6705659098338024</v>
      </c>
      <c r="BD201" s="7">
        <f>'10yr T'!B772</f>
        <v>1.56</v>
      </c>
      <c r="BE201" s="7">
        <v>3.43</v>
      </c>
      <c r="BF201" s="11">
        <f t="shared" si="29"/>
        <v>3.4300000000000004E-2</v>
      </c>
      <c r="BG201" s="12">
        <f t="shared" si="30"/>
        <v>878.34188978601026</v>
      </c>
      <c r="BH201" s="12">
        <f t="shared" si="31"/>
        <v>1262.0105444358207</v>
      </c>
      <c r="BI201" s="12">
        <f t="shared" si="32"/>
        <v>15144.12653322985</v>
      </c>
      <c r="BJ201" s="10">
        <f t="shared" si="33"/>
        <v>0.2535472975142703</v>
      </c>
      <c r="BK201" s="15">
        <f t="shared" si="34"/>
        <v>50429.941355655406</v>
      </c>
      <c r="BL201" s="16">
        <f t="shared" si="35"/>
        <v>118.43955871128881</v>
      </c>
    </row>
    <row r="202" spans="1:64" x14ac:dyDescent="0.2">
      <c r="A202" s="1">
        <v>42614</v>
      </c>
      <c r="B202">
        <v>243369.34129160599</v>
      </c>
      <c r="C202">
        <v>201085.993133123</v>
      </c>
      <c r="D202">
        <v>446947.28284626902</v>
      </c>
      <c r="E202">
        <v>294007.07597129099</v>
      </c>
      <c r="F202">
        <v>310448.98082143703</v>
      </c>
      <c r="G202">
        <v>298954.60409254098</v>
      </c>
      <c r="H202">
        <v>220271.53843498399</v>
      </c>
      <c r="I202">
        <v>310902.287412406</v>
      </c>
      <c r="J202">
        <v>130129.698430797</v>
      </c>
      <c r="K202">
        <v>178409.695271556</v>
      </c>
      <c r="L202">
        <v>171026.13978168601</v>
      </c>
      <c r="M202">
        <v>110137.470815516</v>
      </c>
      <c r="N202">
        <v>264697.618195344</v>
      </c>
      <c r="O202">
        <v>165058.66079721099</v>
      </c>
      <c r="P202">
        <v>170778.150163043</v>
      </c>
      <c r="Q202">
        <v>364620.07857427403</v>
      </c>
      <c r="R202">
        <v>227593.549372287</v>
      </c>
      <c r="S202">
        <v>248729.43795853201</v>
      </c>
      <c r="T202">
        <v>320702.43617264502</v>
      </c>
      <c r="U202">
        <v>138352.53130675599</v>
      </c>
      <c r="V202">
        <v>550275.76716766704</v>
      </c>
      <c r="W202">
        <v>280651.949184097</v>
      </c>
      <c r="X202">
        <v>502750.24967667297</v>
      </c>
      <c r="Y202">
        <v>211255.64989417701</v>
      </c>
      <c r="Z202">
        <v>161899.79894299601</v>
      </c>
      <c r="AA202">
        <v>238275.66996886101</v>
      </c>
      <c r="AB202">
        <v>132169.92270113601</v>
      </c>
      <c r="AC202">
        <v>128881.155863526</v>
      </c>
      <c r="AD202">
        <v>162395.04858404401</v>
      </c>
      <c r="AE202">
        <v>163007.61306824099</v>
      </c>
      <c r="AF202">
        <v>123998.633824713</v>
      </c>
      <c r="AG202">
        <v>173242.76635828399</v>
      </c>
      <c r="AH202">
        <v>141234.99840964199</v>
      </c>
      <c r="AI202">
        <v>141096.78068269801</v>
      </c>
      <c r="AJ202">
        <v>172486.10311896101</v>
      </c>
      <c r="AK202">
        <v>179819.88854964101</v>
      </c>
      <c r="AL202">
        <v>235374.661107208</v>
      </c>
      <c r="AM202">
        <v>233962.18998095501</v>
      </c>
      <c r="AN202">
        <v>234304.991101441</v>
      </c>
      <c r="AO202">
        <v>138887.158212707</v>
      </c>
      <c r="AP202">
        <v>242834.66782914699</v>
      </c>
      <c r="AQ202">
        <v>247408.51587357</v>
      </c>
      <c r="AR202">
        <v>202554.391611951</v>
      </c>
      <c r="AS202">
        <v>220037.69973152399</v>
      </c>
      <c r="AT202">
        <v>150126.08906494401</v>
      </c>
      <c r="AU202">
        <v>127966.592483147</v>
      </c>
      <c r="AV202">
        <v>275302.61093961599</v>
      </c>
      <c r="AW202">
        <v>131077.28202054501</v>
      </c>
      <c r="AX202">
        <v>169645.95544967501</v>
      </c>
      <c r="AY202">
        <v>120527.192663283</v>
      </c>
      <c r="AZ202">
        <v>201076.27055901699</v>
      </c>
      <c r="BA202" s="4">
        <f t="shared" si="27"/>
        <v>219818.64383269387</v>
      </c>
      <c r="BB202" s="4">
        <v>59729</v>
      </c>
      <c r="BC202" s="5">
        <f t="shared" si="28"/>
        <v>3.680266601361045</v>
      </c>
      <c r="BD202" s="7">
        <f>'10yr T'!B773</f>
        <v>1.63</v>
      </c>
      <c r="BE202" s="7">
        <v>3.46</v>
      </c>
      <c r="BF202" s="11">
        <f t="shared" si="29"/>
        <v>3.4599999999999999E-2</v>
      </c>
      <c r="BG202" s="12">
        <f t="shared" si="30"/>
        <v>883.96406573988952</v>
      </c>
      <c r="BH202" s="12">
        <f t="shared" si="31"/>
        <v>1268.6466924471038</v>
      </c>
      <c r="BI202" s="12">
        <f t="shared" si="32"/>
        <v>15223.760309365245</v>
      </c>
      <c r="BJ202" s="10">
        <f t="shared" si="33"/>
        <v>0.25488054896893042</v>
      </c>
      <c r="BK202" s="15">
        <f t="shared" si="34"/>
        <v>50695.121830186268</v>
      </c>
      <c r="BL202" s="16">
        <f t="shared" si="35"/>
        <v>117.82001471477781</v>
      </c>
    </row>
    <row r="203" spans="1:64" x14ac:dyDescent="0.2">
      <c r="A203" s="1">
        <v>42644</v>
      </c>
      <c r="B203">
        <v>244177.03237817899</v>
      </c>
      <c r="C203">
        <v>202680.58148802901</v>
      </c>
      <c r="D203">
        <v>446612.29925580998</v>
      </c>
      <c r="E203">
        <v>294864.70411667699</v>
      </c>
      <c r="F203">
        <v>310718.28427576798</v>
      </c>
      <c r="G203">
        <v>301176.73872563598</v>
      </c>
      <c r="H203">
        <v>221410.65304263899</v>
      </c>
      <c r="I203">
        <v>313117.875223351</v>
      </c>
      <c r="J203">
        <v>130816.922087621</v>
      </c>
      <c r="K203">
        <v>179414.353312766</v>
      </c>
      <c r="L203">
        <v>172016.366247987</v>
      </c>
      <c r="M203">
        <v>110259.93745210901</v>
      </c>
      <c r="N203">
        <v>266128.06440134603</v>
      </c>
      <c r="O203">
        <v>165691.62975483001</v>
      </c>
      <c r="P203">
        <v>171839.659696688</v>
      </c>
      <c r="Q203">
        <v>366488.26466761902</v>
      </c>
      <c r="R203">
        <v>228255.57234030901</v>
      </c>
      <c r="S203">
        <v>249911.327539085</v>
      </c>
      <c r="T203">
        <v>322607.40009116702</v>
      </c>
      <c r="U203">
        <v>139064.406432166</v>
      </c>
      <c r="V203">
        <v>553263.44303699106</v>
      </c>
      <c r="W203">
        <v>281316.235192828</v>
      </c>
      <c r="X203">
        <v>504514.70676199999</v>
      </c>
      <c r="Y203">
        <v>212298.19057319799</v>
      </c>
      <c r="Z203">
        <v>163230.416720218</v>
      </c>
      <c r="AA203">
        <v>239033.014534958</v>
      </c>
      <c r="AB203">
        <v>132543.97260320801</v>
      </c>
      <c r="AC203">
        <v>129417.237187971</v>
      </c>
      <c r="AD203">
        <v>163322.62588771601</v>
      </c>
      <c r="AE203">
        <v>163772.31205064899</v>
      </c>
      <c r="AF203">
        <v>124401.554700644</v>
      </c>
      <c r="AG203">
        <v>173636.38766482301</v>
      </c>
      <c r="AH203">
        <v>141844.94529788001</v>
      </c>
      <c r="AI203">
        <v>141692.61038405201</v>
      </c>
      <c r="AJ203">
        <v>173018.24024695301</v>
      </c>
      <c r="AK203">
        <v>180430.655009993</v>
      </c>
      <c r="AL203">
        <v>235823.82104602401</v>
      </c>
      <c r="AM203">
        <v>233695.830132748</v>
      </c>
      <c r="AN203">
        <v>234565.77492406301</v>
      </c>
      <c r="AO203">
        <v>139395.064224723</v>
      </c>
      <c r="AP203">
        <v>243237.79310904301</v>
      </c>
      <c r="AQ203">
        <v>248340.05993813899</v>
      </c>
      <c r="AR203">
        <v>203882.10736049901</v>
      </c>
      <c r="AS203">
        <v>219248.50757638001</v>
      </c>
      <c r="AT203">
        <v>150761.28756439799</v>
      </c>
      <c r="AU203">
        <v>128052.353127836</v>
      </c>
      <c r="AV203">
        <v>275658.45200288802</v>
      </c>
      <c r="AW203">
        <v>131666.65403091899</v>
      </c>
      <c r="AX203">
        <v>169862.69207223901</v>
      </c>
      <c r="AY203">
        <v>121202.710700232</v>
      </c>
      <c r="AZ203">
        <v>202081.649224972</v>
      </c>
      <c r="BA203" s="4">
        <f t="shared" si="27"/>
        <v>220636.53681213662</v>
      </c>
      <c r="BB203" s="4">
        <v>59729</v>
      </c>
      <c r="BC203" s="5">
        <f t="shared" si="28"/>
        <v>3.6939599995335035</v>
      </c>
      <c r="BD203" s="7">
        <f>'10yr T'!B774</f>
        <v>1.76</v>
      </c>
      <c r="BE203" s="7">
        <v>3.42</v>
      </c>
      <c r="BF203" s="11">
        <f t="shared" si="29"/>
        <v>3.4200000000000001E-2</v>
      </c>
      <c r="BG203" s="12">
        <f t="shared" si="30"/>
        <v>882.83704027990666</v>
      </c>
      <c r="BH203" s="12">
        <f t="shared" si="31"/>
        <v>1268.9509797011458</v>
      </c>
      <c r="BI203" s="12">
        <f t="shared" si="32"/>
        <v>15227.411756413749</v>
      </c>
      <c r="BJ203" s="10">
        <f t="shared" si="33"/>
        <v>0.25494168253970012</v>
      </c>
      <c r="BK203" s="15">
        <f t="shared" si="34"/>
        <v>50707.281148857786</v>
      </c>
      <c r="BL203" s="16">
        <f t="shared" si="35"/>
        <v>117.79176214291157</v>
      </c>
    </row>
    <row r="204" spans="1:64" x14ac:dyDescent="0.2">
      <c r="A204" s="1">
        <v>42675</v>
      </c>
      <c r="B204">
        <v>245189.00116868399</v>
      </c>
      <c r="C204">
        <v>204140.21111497801</v>
      </c>
      <c r="D204">
        <v>447675.40479283402</v>
      </c>
      <c r="E204">
        <v>296189.70058870298</v>
      </c>
      <c r="F204">
        <v>311134.75361366902</v>
      </c>
      <c r="G204">
        <v>303691.98152695602</v>
      </c>
      <c r="H204">
        <v>222579.531448658</v>
      </c>
      <c r="I204">
        <v>315773.08127859101</v>
      </c>
      <c r="J204">
        <v>131520.78206412599</v>
      </c>
      <c r="K204">
        <v>180544.68991607701</v>
      </c>
      <c r="L204">
        <v>173113.27198115501</v>
      </c>
      <c r="M204">
        <v>110377.54760952</v>
      </c>
      <c r="N204">
        <v>267667.837852836</v>
      </c>
      <c r="O204">
        <v>166270.903901802</v>
      </c>
      <c r="P204">
        <v>172879.963363307</v>
      </c>
      <c r="Q204">
        <v>369025.5785606</v>
      </c>
      <c r="R204">
        <v>229470.410678741</v>
      </c>
      <c r="S204">
        <v>251489.64484022601</v>
      </c>
      <c r="T204">
        <v>325097.60226772103</v>
      </c>
      <c r="U204">
        <v>139888.02045384701</v>
      </c>
      <c r="V204">
        <v>556009.13993571</v>
      </c>
      <c r="W204">
        <v>282557.09164428897</v>
      </c>
      <c r="X204">
        <v>507597.45440777298</v>
      </c>
      <c r="Y204">
        <v>213565.07991930001</v>
      </c>
      <c r="Z204">
        <v>164712.64927891101</v>
      </c>
      <c r="AA204">
        <v>240220.218239084</v>
      </c>
      <c r="AB204">
        <v>133147.788446577</v>
      </c>
      <c r="AC204">
        <v>129997.05600226999</v>
      </c>
      <c r="AD204">
        <v>164238.34016193499</v>
      </c>
      <c r="AE204">
        <v>164703.316435616</v>
      </c>
      <c r="AF204">
        <v>124673.86710407501</v>
      </c>
      <c r="AG204">
        <v>174133.22729917901</v>
      </c>
      <c r="AH204">
        <v>142449.60244760101</v>
      </c>
      <c r="AI204">
        <v>142496.94608221899</v>
      </c>
      <c r="AJ204">
        <v>173687.10029019101</v>
      </c>
      <c r="AK204">
        <v>181084.10853510801</v>
      </c>
      <c r="AL204">
        <v>236619.05177905801</v>
      </c>
      <c r="AM204">
        <v>233767.48438355199</v>
      </c>
      <c r="AN204">
        <v>235347.62852970901</v>
      </c>
      <c r="AO204">
        <v>139895.12673430899</v>
      </c>
      <c r="AP204">
        <v>243767.976884162</v>
      </c>
      <c r="AQ204">
        <v>249162.32839842301</v>
      </c>
      <c r="AR204">
        <v>205386.698054073</v>
      </c>
      <c r="AS204">
        <v>218893.16822758</v>
      </c>
      <c r="AT204">
        <v>151526.35346085599</v>
      </c>
      <c r="AU204">
        <v>128114.364629729</v>
      </c>
      <c r="AV204">
        <v>276281.46500143001</v>
      </c>
      <c r="AW204">
        <v>132136.26116614099</v>
      </c>
      <c r="AX204">
        <v>169794.44116359399</v>
      </c>
      <c r="AY204">
        <v>121892.21888584</v>
      </c>
      <c r="AZ204">
        <v>203346.619106906</v>
      </c>
      <c r="BA204" s="4">
        <f t="shared" si="27"/>
        <v>221665.17826780846</v>
      </c>
      <c r="BB204" s="4">
        <v>59729</v>
      </c>
      <c r="BC204" s="5">
        <f t="shared" si="28"/>
        <v>3.7111818089673099</v>
      </c>
      <c r="BD204" s="7">
        <f>'10yr T'!B775</f>
        <v>2.14</v>
      </c>
      <c r="BE204" s="7">
        <v>3.54</v>
      </c>
      <c r="BF204" s="11">
        <f t="shared" si="29"/>
        <v>3.5400000000000001E-2</v>
      </c>
      <c r="BG204" s="12">
        <f t="shared" si="30"/>
        <v>900.29855420987951</v>
      </c>
      <c r="BH204" s="12">
        <f t="shared" si="31"/>
        <v>1288.2126161785443</v>
      </c>
      <c r="BI204" s="12">
        <f t="shared" si="32"/>
        <v>15458.551394142531</v>
      </c>
      <c r="BJ204" s="10">
        <f t="shared" si="33"/>
        <v>0.2588114884585801</v>
      </c>
      <c r="BK204" s="15">
        <f t="shared" si="34"/>
        <v>51476.976142494634</v>
      </c>
      <c r="BL204" s="16">
        <f t="shared" si="35"/>
        <v>116.03051398097422</v>
      </c>
    </row>
    <row r="205" spans="1:64" x14ac:dyDescent="0.2">
      <c r="A205" s="1">
        <v>42705</v>
      </c>
      <c r="B205">
        <v>246267.708637</v>
      </c>
      <c r="C205">
        <v>205350.730550621</v>
      </c>
      <c r="D205">
        <v>450241.52597947803</v>
      </c>
      <c r="E205">
        <v>298019.477114034</v>
      </c>
      <c r="F205">
        <v>312115.68515636103</v>
      </c>
      <c r="G205">
        <v>306552.47974342201</v>
      </c>
      <c r="H205">
        <v>223649.37783087601</v>
      </c>
      <c r="I205">
        <v>318903.724300667</v>
      </c>
      <c r="J205">
        <v>132215.937323341</v>
      </c>
      <c r="K205">
        <v>181630.83718520199</v>
      </c>
      <c r="L205">
        <v>174219.82435858299</v>
      </c>
      <c r="M205">
        <v>110393.66774700501</v>
      </c>
      <c r="N205">
        <v>269318.77423598699</v>
      </c>
      <c r="O205">
        <v>166924.56718712801</v>
      </c>
      <c r="P205">
        <v>173865.46981816</v>
      </c>
      <c r="Q205">
        <v>371570.75961119798</v>
      </c>
      <c r="R205">
        <v>230867.17522312899</v>
      </c>
      <c r="S205">
        <v>253113.307309019</v>
      </c>
      <c r="T205">
        <v>328032.54676119698</v>
      </c>
      <c r="U205">
        <v>140831.94336681199</v>
      </c>
      <c r="V205">
        <v>558764.76327656501</v>
      </c>
      <c r="W205">
        <v>283970.47678573697</v>
      </c>
      <c r="X205">
        <v>511498.67448253301</v>
      </c>
      <c r="Y205">
        <v>214961.74171289499</v>
      </c>
      <c r="Z205">
        <v>166183.32077259099</v>
      </c>
      <c r="AA205">
        <v>241790.12277425299</v>
      </c>
      <c r="AB205">
        <v>133794.16648556199</v>
      </c>
      <c r="AC205">
        <v>130615.43412873401</v>
      </c>
      <c r="AD205">
        <v>164997.95561069599</v>
      </c>
      <c r="AE205">
        <v>165697.616905448</v>
      </c>
      <c r="AF205">
        <v>124760.967861896</v>
      </c>
      <c r="AG205">
        <v>174614.94615600599</v>
      </c>
      <c r="AH205">
        <v>142907.45931149399</v>
      </c>
      <c r="AI205">
        <v>143356.860510236</v>
      </c>
      <c r="AJ205">
        <v>174633.258578476</v>
      </c>
      <c r="AK205">
        <v>181710.71872335399</v>
      </c>
      <c r="AL205">
        <v>237795.26311107399</v>
      </c>
      <c r="AM205">
        <v>234181.99642657899</v>
      </c>
      <c r="AN205">
        <v>236508.88270067601</v>
      </c>
      <c r="AO205">
        <v>140400.21263443699</v>
      </c>
      <c r="AP205">
        <v>244634.31368133001</v>
      </c>
      <c r="AQ205">
        <v>250298.70901360101</v>
      </c>
      <c r="AR205">
        <v>206951.27828745599</v>
      </c>
      <c r="AS205">
        <v>218732.44479244499</v>
      </c>
      <c r="AT205">
        <v>152230.26382266899</v>
      </c>
      <c r="AU205">
        <v>128136.762467768</v>
      </c>
      <c r="AV205">
        <v>276678.57371637202</v>
      </c>
      <c r="AW205">
        <v>132518.50094878001</v>
      </c>
      <c r="AX205">
        <v>169769.29660222001</v>
      </c>
      <c r="AY205">
        <v>122476.26753520699</v>
      </c>
      <c r="AZ205">
        <v>204709.647316936</v>
      </c>
      <c r="BA205" s="4">
        <f t="shared" si="27"/>
        <v>222830.71405045583</v>
      </c>
      <c r="BB205" s="4">
        <v>59729</v>
      </c>
      <c r="BC205" s="5">
        <f t="shared" si="28"/>
        <v>3.7306955423739865</v>
      </c>
      <c r="BD205" s="7">
        <f>'10yr T'!B776</f>
        <v>2.4900000000000002</v>
      </c>
      <c r="BE205" s="7">
        <v>4.08</v>
      </c>
      <c r="BF205" s="11">
        <f t="shared" si="29"/>
        <v>4.0800000000000003E-2</v>
      </c>
      <c r="BG205" s="12">
        <f t="shared" si="30"/>
        <v>966.71762956517455</v>
      </c>
      <c r="BH205" s="12">
        <f t="shared" si="31"/>
        <v>1356.6713791534723</v>
      </c>
      <c r="BI205" s="12">
        <f t="shared" si="32"/>
        <v>16280.056549841669</v>
      </c>
      <c r="BJ205" s="10">
        <f t="shared" si="33"/>
        <v>0.27256536271897519</v>
      </c>
      <c r="BK205" s="15">
        <f t="shared" si="34"/>
        <v>54212.588310972758</v>
      </c>
      <c r="BL205" s="16">
        <f t="shared" si="35"/>
        <v>110.17551801324103</v>
      </c>
    </row>
    <row r="206" spans="1:64" x14ac:dyDescent="0.2">
      <c r="A206" s="1">
        <v>42736</v>
      </c>
      <c r="B206">
        <v>247297.200734343</v>
      </c>
      <c r="C206">
        <v>206411.40942093599</v>
      </c>
      <c r="D206">
        <v>455095.98752331402</v>
      </c>
      <c r="E206">
        <v>299696.86892385699</v>
      </c>
      <c r="F206">
        <v>313032.16225318902</v>
      </c>
      <c r="G206">
        <v>309243.28764611302</v>
      </c>
      <c r="H206">
        <v>224934.81990783301</v>
      </c>
      <c r="I206">
        <v>322256.08687412</v>
      </c>
      <c r="J206">
        <v>132753.28710273799</v>
      </c>
      <c r="K206">
        <v>182699.48129626599</v>
      </c>
      <c r="L206">
        <v>175219.80223700599</v>
      </c>
      <c r="M206">
        <v>110388.074518819</v>
      </c>
      <c r="N206">
        <v>271141.81384346599</v>
      </c>
      <c r="O206">
        <v>167496.36098857</v>
      </c>
      <c r="P206">
        <v>174729.79010842601</v>
      </c>
      <c r="Q206">
        <v>373867.48598846799</v>
      </c>
      <c r="R206">
        <v>232632.490082576</v>
      </c>
      <c r="S206">
        <v>254858.72761062699</v>
      </c>
      <c r="T206">
        <v>330879.80311752798</v>
      </c>
      <c r="U206">
        <v>141857.68613858</v>
      </c>
      <c r="V206">
        <v>561336.62669266795</v>
      </c>
      <c r="W206">
        <v>285336.60961160599</v>
      </c>
      <c r="X206">
        <v>514340.61514789501</v>
      </c>
      <c r="Y206">
        <v>216484.942232495</v>
      </c>
      <c r="Z206">
        <v>167394.13500906</v>
      </c>
      <c r="AA206">
        <v>243403.459612876</v>
      </c>
      <c r="AB206">
        <v>134455.86587131201</v>
      </c>
      <c r="AC206">
        <v>131206.118596316</v>
      </c>
      <c r="AD206">
        <v>165465.703525483</v>
      </c>
      <c r="AE206">
        <v>166646.09123441999</v>
      </c>
      <c r="AF206">
        <v>124712.81277683099</v>
      </c>
      <c r="AG206">
        <v>174628.30876148399</v>
      </c>
      <c r="AH206">
        <v>143316.46894432601</v>
      </c>
      <c r="AI206">
        <v>144201.67250273799</v>
      </c>
      <c r="AJ206">
        <v>175596.755151825</v>
      </c>
      <c r="AK206">
        <v>182290.410874044</v>
      </c>
      <c r="AL206">
        <v>239188.629841396</v>
      </c>
      <c r="AM206">
        <v>234543.85803199999</v>
      </c>
      <c r="AN206">
        <v>237662.12145133599</v>
      </c>
      <c r="AO206">
        <v>140835.80707654299</v>
      </c>
      <c r="AP206">
        <v>245167.71910347999</v>
      </c>
      <c r="AQ206">
        <v>251492.682358338</v>
      </c>
      <c r="AR206">
        <v>208517.599582278</v>
      </c>
      <c r="AS206">
        <v>218521.29364643601</v>
      </c>
      <c r="AT206">
        <v>152887.863250703</v>
      </c>
      <c r="AU206">
        <v>128266.523209515</v>
      </c>
      <c r="AV206">
        <v>276884.95842976402</v>
      </c>
      <c r="AW206">
        <v>132825.45375857601</v>
      </c>
      <c r="AX206">
        <v>169370.02307092401</v>
      </c>
      <c r="AY206">
        <v>122953.66714504499</v>
      </c>
      <c r="AZ206">
        <v>205847.98868672401</v>
      </c>
      <c r="BA206" s="4">
        <f t="shared" si="27"/>
        <v>223966.18453931791</v>
      </c>
      <c r="BB206" s="4">
        <v>61435</v>
      </c>
      <c r="BC206" s="5">
        <f t="shared" si="28"/>
        <v>3.6455796295160399</v>
      </c>
      <c r="BD206" s="7">
        <f>'10yr T'!B777</f>
        <v>2.4300000000000002</v>
      </c>
      <c r="BE206" s="7">
        <v>4.2</v>
      </c>
      <c r="BF206" s="11">
        <f t="shared" si="29"/>
        <v>4.2000000000000003E-2</v>
      </c>
      <c r="BG206" s="12">
        <f t="shared" si="30"/>
        <v>985.70979513736881</v>
      </c>
      <c r="BH206" s="12">
        <f t="shared" si="31"/>
        <v>1377.6506180811753</v>
      </c>
      <c r="BI206" s="12">
        <f t="shared" si="32"/>
        <v>16531.807416974101</v>
      </c>
      <c r="BJ206" s="10">
        <f t="shared" si="33"/>
        <v>0.26909428529297796</v>
      </c>
      <c r="BK206" s="15">
        <f t="shared" si="34"/>
        <v>55050.918698523768</v>
      </c>
      <c r="BL206" s="16">
        <f t="shared" si="35"/>
        <v>111.59668440128581</v>
      </c>
    </row>
    <row r="207" spans="1:64" x14ac:dyDescent="0.2">
      <c r="A207" s="1">
        <v>42767</v>
      </c>
      <c r="B207">
        <v>248275.77346881799</v>
      </c>
      <c r="C207">
        <v>207598.52799122399</v>
      </c>
      <c r="D207">
        <v>461484.18170043803</v>
      </c>
      <c r="E207">
        <v>301467.55180550599</v>
      </c>
      <c r="F207">
        <v>314008.45843820297</v>
      </c>
      <c r="G207">
        <v>311889.69604313601</v>
      </c>
      <c r="H207">
        <v>226424.38038845299</v>
      </c>
      <c r="I207">
        <v>325840.59330071998</v>
      </c>
      <c r="J207">
        <v>133127.13391773801</v>
      </c>
      <c r="K207">
        <v>183653.59874158</v>
      </c>
      <c r="L207">
        <v>176011.65293870901</v>
      </c>
      <c r="M207">
        <v>110535.068146841</v>
      </c>
      <c r="N207">
        <v>273269.30297984299</v>
      </c>
      <c r="O207">
        <v>168003.14285567999</v>
      </c>
      <c r="P207">
        <v>175497.06202845101</v>
      </c>
      <c r="Q207">
        <v>375838.08094377402</v>
      </c>
      <c r="R207">
        <v>234924.86697499399</v>
      </c>
      <c r="S207">
        <v>256467.76599598301</v>
      </c>
      <c r="T207">
        <v>333905.81325279101</v>
      </c>
      <c r="U207">
        <v>142870.95073360601</v>
      </c>
      <c r="V207">
        <v>563471.31678062095</v>
      </c>
      <c r="W207">
        <v>286606.36304894002</v>
      </c>
      <c r="X207">
        <v>516038.87624100799</v>
      </c>
      <c r="Y207">
        <v>218121.87937918701</v>
      </c>
      <c r="Z207">
        <v>168224.755034987</v>
      </c>
      <c r="AA207">
        <v>244950.65859771299</v>
      </c>
      <c r="AB207">
        <v>134959.83879606999</v>
      </c>
      <c r="AC207">
        <v>131739.32685010901</v>
      </c>
      <c r="AD207">
        <v>165840.63395609599</v>
      </c>
      <c r="AE207">
        <v>167640.04036965899</v>
      </c>
      <c r="AF207">
        <v>124899.572727658</v>
      </c>
      <c r="AG207">
        <v>174714.15622921599</v>
      </c>
      <c r="AH207">
        <v>143720.615244549</v>
      </c>
      <c r="AI207">
        <v>145063.50279166899</v>
      </c>
      <c r="AJ207">
        <v>176651.20318276799</v>
      </c>
      <c r="AK207">
        <v>182895.72788154101</v>
      </c>
      <c r="AL207">
        <v>240258.72344750201</v>
      </c>
      <c r="AM207">
        <v>234674.040918076</v>
      </c>
      <c r="AN207">
        <v>238827.049746378</v>
      </c>
      <c r="AO207">
        <v>141145.20629091701</v>
      </c>
      <c r="AP207">
        <v>245547.25695021101</v>
      </c>
      <c r="AQ207">
        <v>252971.75277500501</v>
      </c>
      <c r="AR207">
        <v>210231.14576301599</v>
      </c>
      <c r="AS207">
        <v>218551.07986811301</v>
      </c>
      <c r="AT207">
        <v>153472.458105781</v>
      </c>
      <c r="AU207">
        <v>128505.181927891</v>
      </c>
      <c r="AV207">
        <v>276658.26953965297</v>
      </c>
      <c r="AW207">
        <v>133073.04776561499</v>
      </c>
      <c r="AX207">
        <v>169075.00225740499</v>
      </c>
      <c r="AY207">
        <v>123369.612508551</v>
      </c>
      <c r="AZ207">
        <v>206811.63018132499</v>
      </c>
      <c r="BA207" s="4">
        <f t="shared" si="27"/>
        <v>225094.18681968065</v>
      </c>
      <c r="BB207" s="4">
        <v>61435</v>
      </c>
      <c r="BC207" s="5">
        <f t="shared" si="28"/>
        <v>3.6639405358457009</v>
      </c>
      <c r="BD207" s="7">
        <f>'10yr T'!B778</f>
        <v>2.42</v>
      </c>
      <c r="BE207" s="7">
        <v>4.1900000000000004</v>
      </c>
      <c r="BF207" s="11">
        <f t="shared" si="29"/>
        <v>4.1900000000000007E-2</v>
      </c>
      <c r="BG207" s="12">
        <f t="shared" si="30"/>
        <v>989.49226479411141</v>
      </c>
      <c r="BH207" s="12">
        <f t="shared" si="31"/>
        <v>1383.4070917285526</v>
      </c>
      <c r="BI207" s="12">
        <f t="shared" si="32"/>
        <v>16600.885100742631</v>
      </c>
      <c r="BJ207" s="10">
        <f t="shared" si="33"/>
        <v>0.27021868805636251</v>
      </c>
      <c r="BK207" s="15">
        <f t="shared" si="34"/>
        <v>55280.947385472966</v>
      </c>
      <c r="BL207" s="16">
        <f t="shared" si="35"/>
        <v>111.13232118041492</v>
      </c>
    </row>
    <row r="208" spans="1:64" x14ac:dyDescent="0.2">
      <c r="A208" s="1">
        <v>42795</v>
      </c>
      <c r="B208">
        <v>249118.91318212301</v>
      </c>
      <c r="C208">
        <v>208984.39897055001</v>
      </c>
      <c r="D208">
        <v>468422.12375667703</v>
      </c>
      <c r="E208">
        <v>303030.46510638198</v>
      </c>
      <c r="F208">
        <v>314776.763941916</v>
      </c>
      <c r="G208">
        <v>314407.29420437303</v>
      </c>
      <c r="H208">
        <v>228041.22802304701</v>
      </c>
      <c r="I208">
        <v>329450.79858817603</v>
      </c>
      <c r="J208">
        <v>133488.53470713101</v>
      </c>
      <c r="K208">
        <v>184671.045203911</v>
      </c>
      <c r="L208">
        <v>176794.19790913101</v>
      </c>
      <c r="M208">
        <v>110748.959552249</v>
      </c>
      <c r="N208">
        <v>275657.76231351902</v>
      </c>
      <c r="O208">
        <v>168391.05391786899</v>
      </c>
      <c r="P208">
        <v>176229.048815855</v>
      </c>
      <c r="Q208">
        <v>377995.42776573898</v>
      </c>
      <c r="R208">
        <v>237497.831259339</v>
      </c>
      <c r="S208">
        <v>258104.99776973701</v>
      </c>
      <c r="T208">
        <v>336956.881005414</v>
      </c>
      <c r="U208">
        <v>143928.42792705499</v>
      </c>
      <c r="V208">
        <v>566034.32890008006</v>
      </c>
      <c r="W208">
        <v>287623.69515608199</v>
      </c>
      <c r="X208">
        <v>517046.33493341901</v>
      </c>
      <c r="Y208">
        <v>219764.03810361199</v>
      </c>
      <c r="Z208">
        <v>168913.05407124001</v>
      </c>
      <c r="AA208">
        <v>246407.224542232</v>
      </c>
      <c r="AB208">
        <v>135396.78812276101</v>
      </c>
      <c r="AC208">
        <v>132273.60479726701</v>
      </c>
      <c r="AD208">
        <v>166223.97539865199</v>
      </c>
      <c r="AE208">
        <v>168652.64237848399</v>
      </c>
      <c r="AF208">
        <v>125237.17336053601</v>
      </c>
      <c r="AG208">
        <v>175012.68680527</v>
      </c>
      <c r="AH208">
        <v>144062.17437031001</v>
      </c>
      <c r="AI208">
        <v>145894.05253260699</v>
      </c>
      <c r="AJ208">
        <v>177778.20731766199</v>
      </c>
      <c r="AK208">
        <v>183541.70561364901</v>
      </c>
      <c r="AL208">
        <v>241295.36362201901</v>
      </c>
      <c r="AM208">
        <v>234673.47334599099</v>
      </c>
      <c r="AN208">
        <v>239921.69140877799</v>
      </c>
      <c r="AO208">
        <v>141336.04589195101</v>
      </c>
      <c r="AP208">
        <v>245902.10950101499</v>
      </c>
      <c r="AQ208">
        <v>254297.302061258</v>
      </c>
      <c r="AR208">
        <v>211933.83807339601</v>
      </c>
      <c r="AS208">
        <v>218528.55506232899</v>
      </c>
      <c r="AT208">
        <v>154184.145329394</v>
      </c>
      <c r="AU208">
        <v>128725.904986928</v>
      </c>
      <c r="AV208">
        <v>276107.63398050098</v>
      </c>
      <c r="AW208">
        <v>133372.330824832</v>
      </c>
      <c r="AX208">
        <v>168694.27038829</v>
      </c>
      <c r="AY208">
        <v>123797.289707278</v>
      </c>
      <c r="AZ208">
        <v>207734.280663896</v>
      </c>
      <c r="BA208" s="4">
        <f t="shared" si="27"/>
        <v>226216.90343474341</v>
      </c>
      <c r="BB208" s="4">
        <v>61435</v>
      </c>
      <c r="BC208" s="5">
        <f t="shared" si="28"/>
        <v>3.6822154054650182</v>
      </c>
      <c r="BD208" s="7">
        <f>'10yr T'!B779</f>
        <v>2.48</v>
      </c>
      <c r="BE208" s="7">
        <v>4.0999999999999996</v>
      </c>
      <c r="BF208" s="11">
        <f t="shared" si="29"/>
        <v>4.0999999999999995E-2</v>
      </c>
      <c r="BG208" s="12">
        <f t="shared" si="30"/>
        <v>983.76875329965571</v>
      </c>
      <c r="BH208" s="12">
        <f t="shared" si="31"/>
        <v>1379.6483343104567</v>
      </c>
      <c r="BI208" s="12">
        <f t="shared" si="32"/>
        <v>16555.780011725481</v>
      </c>
      <c r="BJ208" s="10">
        <f t="shared" si="33"/>
        <v>0.26948449599943813</v>
      </c>
      <c r="BK208" s="15">
        <f t="shared" si="34"/>
        <v>55130.747439045852</v>
      </c>
      <c r="BL208" s="16">
        <f t="shared" si="35"/>
        <v>111.43509357990169</v>
      </c>
    </row>
    <row r="209" spans="1:64" x14ac:dyDescent="0.2">
      <c r="A209" s="1">
        <v>42826</v>
      </c>
      <c r="B209">
        <v>249957.36309726801</v>
      </c>
      <c r="C209">
        <v>210456.80729296201</v>
      </c>
      <c r="D209">
        <v>474088.15602166101</v>
      </c>
      <c r="E209">
        <v>305136.35803929501</v>
      </c>
      <c r="F209">
        <v>316036.64218631998</v>
      </c>
      <c r="G209">
        <v>316932.95689679001</v>
      </c>
      <c r="H209">
        <v>229516.52062480699</v>
      </c>
      <c r="I209">
        <v>333015.03116526402</v>
      </c>
      <c r="J209">
        <v>134093.38386636801</v>
      </c>
      <c r="K209">
        <v>185797.32201146899</v>
      </c>
      <c r="L209">
        <v>177638.54697958901</v>
      </c>
      <c r="M209">
        <v>111234.208901113</v>
      </c>
      <c r="N209">
        <v>278083.03130869602</v>
      </c>
      <c r="O209">
        <v>168841.627007448</v>
      </c>
      <c r="P209">
        <v>177128.46574651499</v>
      </c>
      <c r="Q209">
        <v>380489.10624055401</v>
      </c>
      <c r="R209">
        <v>240115.78685099</v>
      </c>
      <c r="S209">
        <v>260083.19732166801</v>
      </c>
      <c r="T209">
        <v>340093.91427272098</v>
      </c>
      <c r="U209">
        <v>144948.637598931</v>
      </c>
      <c r="V209">
        <v>568625.32101396297</v>
      </c>
      <c r="W209">
        <v>288735.18307980802</v>
      </c>
      <c r="X209">
        <v>518834.87443730899</v>
      </c>
      <c r="Y209">
        <v>221561.20269607301</v>
      </c>
      <c r="Z209">
        <v>169773.86960918899</v>
      </c>
      <c r="AA209">
        <v>248132.04611318401</v>
      </c>
      <c r="AB209">
        <v>135915.030234693</v>
      </c>
      <c r="AC209">
        <v>132864.01946272099</v>
      </c>
      <c r="AD209">
        <v>166942.66170989801</v>
      </c>
      <c r="AE209">
        <v>169714.42022785</v>
      </c>
      <c r="AF209">
        <v>125583.425177893</v>
      </c>
      <c r="AG209">
        <v>175798.03667504</v>
      </c>
      <c r="AH209">
        <v>144418.94879938499</v>
      </c>
      <c r="AI209">
        <v>146704.099862848</v>
      </c>
      <c r="AJ209">
        <v>178672.062562198</v>
      </c>
      <c r="AK209">
        <v>184440.22107322101</v>
      </c>
      <c r="AL209">
        <v>242502.63761374599</v>
      </c>
      <c r="AM209">
        <v>234918.15670967399</v>
      </c>
      <c r="AN209">
        <v>241400.55727888201</v>
      </c>
      <c r="AO209">
        <v>141516.03431742999</v>
      </c>
      <c r="AP209">
        <v>246716.300610153</v>
      </c>
      <c r="AQ209">
        <v>255210.66795399401</v>
      </c>
      <c r="AR209">
        <v>213760.060187325</v>
      </c>
      <c r="AS209">
        <v>218713.57621372101</v>
      </c>
      <c r="AT209">
        <v>155061.13149902099</v>
      </c>
      <c r="AU209">
        <v>128921.547488538</v>
      </c>
      <c r="AV209">
        <v>275932.13547719398</v>
      </c>
      <c r="AW209">
        <v>133724.09283579601</v>
      </c>
      <c r="AX209">
        <v>168443.00848921601</v>
      </c>
      <c r="AY209">
        <v>124332.40790980701</v>
      </c>
      <c r="AZ209">
        <v>209043.56109939201</v>
      </c>
      <c r="BA209" s="4">
        <f t="shared" si="27"/>
        <v>227462.71297744292</v>
      </c>
      <c r="BB209" s="4">
        <v>61435</v>
      </c>
      <c r="BC209" s="5">
        <f t="shared" si="28"/>
        <v>3.7024939037591427</v>
      </c>
      <c r="BD209" s="7">
        <f>'10yr T'!B780</f>
        <v>2.2999999999999998</v>
      </c>
      <c r="BE209" s="7">
        <v>4.0999999999999996</v>
      </c>
      <c r="BF209" s="11">
        <f t="shared" si="29"/>
        <v>4.0999999999999995E-2</v>
      </c>
      <c r="BG209" s="12">
        <f t="shared" si="30"/>
        <v>989.18651157528257</v>
      </c>
      <c r="BH209" s="12">
        <f t="shared" si="31"/>
        <v>1387.2462592858078</v>
      </c>
      <c r="BI209" s="12">
        <f t="shared" si="32"/>
        <v>16646.955111429692</v>
      </c>
      <c r="BJ209" s="10">
        <f t="shared" si="33"/>
        <v>0.27096858649678018</v>
      </c>
      <c r="BK209" s="15">
        <f t="shared" si="34"/>
        <v>55434.36052106088</v>
      </c>
      <c r="BL209" s="16">
        <f t="shared" si="35"/>
        <v>110.82476540278539</v>
      </c>
    </row>
    <row r="210" spans="1:64" x14ac:dyDescent="0.2">
      <c r="A210" s="1">
        <v>42856</v>
      </c>
      <c r="B210">
        <v>250611.394945215</v>
      </c>
      <c r="C210">
        <v>211746.38558749101</v>
      </c>
      <c r="D210">
        <v>478242.40801207803</v>
      </c>
      <c r="E210">
        <v>306832.40032019198</v>
      </c>
      <c r="F210">
        <v>317508.69144334103</v>
      </c>
      <c r="G210">
        <v>319100.40502148698</v>
      </c>
      <c r="H210">
        <v>230805.00957088399</v>
      </c>
      <c r="I210">
        <v>336080.16395862802</v>
      </c>
      <c r="J210">
        <v>134867.78946116901</v>
      </c>
      <c r="K210">
        <v>186811.464832678</v>
      </c>
      <c r="L210">
        <v>178547.96690966401</v>
      </c>
      <c r="M210">
        <v>111610.175410481</v>
      </c>
      <c r="N210">
        <v>280275.85069307202</v>
      </c>
      <c r="O210">
        <v>169314.371615129</v>
      </c>
      <c r="P210">
        <v>178007.243595351</v>
      </c>
      <c r="Q210">
        <v>383033.24716343201</v>
      </c>
      <c r="R210">
        <v>242217.25769269199</v>
      </c>
      <c r="S210">
        <v>262096.577898691</v>
      </c>
      <c r="T210">
        <v>342733.829546472</v>
      </c>
      <c r="U210">
        <v>145957.22716044201</v>
      </c>
      <c r="V210">
        <v>571466.49636449001</v>
      </c>
      <c r="W210">
        <v>289570.02682785701</v>
      </c>
      <c r="X210">
        <v>520019.56059161498</v>
      </c>
      <c r="Y210">
        <v>223192.27330733201</v>
      </c>
      <c r="Z210">
        <v>170703.522892993</v>
      </c>
      <c r="AA210">
        <v>249858.84472286899</v>
      </c>
      <c r="AB210">
        <v>136373.45517532199</v>
      </c>
      <c r="AC210">
        <v>133462.51444666801</v>
      </c>
      <c r="AD210">
        <v>167618.516738128</v>
      </c>
      <c r="AE210">
        <v>170625.78531312299</v>
      </c>
      <c r="AF210">
        <v>125850.25883515</v>
      </c>
      <c r="AG210">
        <v>176446.56356374</v>
      </c>
      <c r="AH210">
        <v>144830.440883734</v>
      </c>
      <c r="AI210">
        <v>147316.416704031</v>
      </c>
      <c r="AJ210">
        <v>179326.30103190799</v>
      </c>
      <c r="AK210">
        <v>185363.52549516101</v>
      </c>
      <c r="AL210">
        <v>243747.24497553101</v>
      </c>
      <c r="AM210">
        <v>235162.36882523901</v>
      </c>
      <c r="AN210">
        <v>242767.43794306801</v>
      </c>
      <c r="AO210">
        <v>141648.00123209201</v>
      </c>
      <c r="AP210">
        <v>247705.45866807899</v>
      </c>
      <c r="AQ210">
        <v>255463.01166067299</v>
      </c>
      <c r="AR210">
        <v>215278.93265565499</v>
      </c>
      <c r="AS210">
        <v>218741.124467544</v>
      </c>
      <c r="AT210">
        <v>156001.26427221799</v>
      </c>
      <c r="AU210">
        <v>128857.336645556</v>
      </c>
      <c r="AV210">
        <v>275924.969824147</v>
      </c>
      <c r="AW210">
        <v>134103.59004284299</v>
      </c>
      <c r="AX210">
        <v>168025.058188836</v>
      </c>
      <c r="AY210">
        <v>124880.769224227</v>
      </c>
      <c r="AZ210">
        <v>210453.940087508</v>
      </c>
      <c r="BA210" s="4">
        <f t="shared" si="27"/>
        <v>228572.25240090044</v>
      </c>
      <c r="BB210" s="4">
        <v>61435</v>
      </c>
      <c r="BC210" s="5">
        <f t="shared" si="28"/>
        <v>3.7205542834036045</v>
      </c>
      <c r="BD210" s="7">
        <f>'10yr T'!B781</f>
        <v>2.2999999999999998</v>
      </c>
      <c r="BE210" s="7">
        <v>4.0199999999999996</v>
      </c>
      <c r="BF210" s="11">
        <f t="shared" si="29"/>
        <v>4.0199999999999993E-2</v>
      </c>
      <c r="BG210" s="12">
        <f t="shared" si="30"/>
        <v>984.48843065413894</v>
      </c>
      <c r="BH210" s="12">
        <f t="shared" si="31"/>
        <v>1384.4898723557149</v>
      </c>
      <c r="BI210" s="12">
        <f t="shared" si="32"/>
        <v>16613.87846826858</v>
      </c>
      <c r="BJ210" s="10">
        <f t="shared" si="33"/>
        <v>0.27043018585934042</v>
      </c>
      <c r="BK210" s="15">
        <f t="shared" si="34"/>
        <v>55324.21529933437</v>
      </c>
      <c r="BL210" s="16">
        <f t="shared" si="35"/>
        <v>111.04540691196962</v>
      </c>
    </row>
    <row r="211" spans="1:64" x14ac:dyDescent="0.2">
      <c r="A211" s="1">
        <v>42887</v>
      </c>
      <c r="B211">
        <v>251230.33669862</v>
      </c>
      <c r="C211">
        <v>213076.32679112401</v>
      </c>
      <c r="D211">
        <v>481802.73171290703</v>
      </c>
      <c r="E211">
        <v>308321.74194245198</v>
      </c>
      <c r="F211">
        <v>319080.67301354901</v>
      </c>
      <c r="G211">
        <v>321104.47836552799</v>
      </c>
      <c r="H211">
        <v>232132.059220758</v>
      </c>
      <c r="I211">
        <v>338944.61370641802</v>
      </c>
      <c r="J211">
        <v>135646.123108322</v>
      </c>
      <c r="K211">
        <v>187725.50647487599</v>
      </c>
      <c r="L211">
        <v>179441.037918744</v>
      </c>
      <c r="M211">
        <v>111693.791736937</v>
      </c>
      <c r="N211">
        <v>282403.060729385</v>
      </c>
      <c r="O211">
        <v>169810.29385887799</v>
      </c>
      <c r="P211">
        <v>178918.753971189</v>
      </c>
      <c r="Q211">
        <v>385334.34220982401</v>
      </c>
      <c r="R211">
        <v>244342.22672807099</v>
      </c>
      <c r="S211">
        <v>263941.41345177998</v>
      </c>
      <c r="T211">
        <v>344757.30047955498</v>
      </c>
      <c r="U211">
        <v>146925.43350398299</v>
      </c>
      <c r="V211">
        <v>574049.32972026605</v>
      </c>
      <c r="W211">
        <v>290095.80456942099</v>
      </c>
      <c r="X211">
        <v>521741.93427274202</v>
      </c>
      <c r="Y211">
        <v>224562.46309452099</v>
      </c>
      <c r="Z211">
        <v>171573.34141833999</v>
      </c>
      <c r="AA211">
        <v>251486.30659291599</v>
      </c>
      <c r="AB211">
        <v>136697.135639099</v>
      </c>
      <c r="AC211">
        <v>134067.25113449301</v>
      </c>
      <c r="AD211">
        <v>168315.61846554899</v>
      </c>
      <c r="AE211">
        <v>171471.242956856</v>
      </c>
      <c r="AF211">
        <v>126113.401520653</v>
      </c>
      <c r="AG211">
        <v>176989.77492216101</v>
      </c>
      <c r="AH211">
        <v>145268.73466243601</v>
      </c>
      <c r="AI211">
        <v>147845.92588599</v>
      </c>
      <c r="AJ211">
        <v>179523.92377159599</v>
      </c>
      <c r="AK211">
        <v>186171.36018832601</v>
      </c>
      <c r="AL211">
        <v>244824.027746434</v>
      </c>
      <c r="AM211">
        <v>235406.29256152999</v>
      </c>
      <c r="AN211">
        <v>244214.46464990301</v>
      </c>
      <c r="AO211">
        <v>141749.36230974001</v>
      </c>
      <c r="AP211">
        <v>248570.44459265299</v>
      </c>
      <c r="AQ211">
        <v>255489.09416428101</v>
      </c>
      <c r="AR211">
        <v>216830.97788815299</v>
      </c>
      <c r="AS211">
        <v>218772.499153485</v>
      </c>
      <c r="AT211">
        <v>156961.31102783</v>
      </c>
      <c r="AU211">
        <v>128755.743180469</v>
      </c>
      <c r="AV211">
        <v>276127.67526415602</v>
      </c>
      <c r="AW211">
        <v>134383.47195002899</v>
      </c>
      <c r="AX211">
        <v>167733.89470959999</v>
      </c>
      <c r="AY211">
        <v>125422.72048732699</v>
      </c>
      <c r="AZ211">
        <v>212069.592609093</v>
      </c>
      <c r="BA211" s="4">
        <f t="shared" si="27"/>
        <v>229606.22287711658</v>
      </c>
      <c r="BB211" s="4">
        <v>61435</v>
      </c>
      <c r="BC211" s="5">
        <f t="shared" si="28"/>
        <v>3.7373845996112407</v>
      </c>
      <c r="BD211" s="7">
        <f>'10yr T'!B782</f>
        <v>2.19</v>
      </c>
      <c r="BE211" s="7">
        <v>3.94</v>
      </c>
      <c r="BF211" s="11">
        <f t="shared" si="29"/>
        <v>3.9399999999999998E-2</v>
      </c>
      <c r="BG211" s="12">
        <f t="shared" si="30"/>
        <v>979.42308104056337</v>
      </c>
      <c r="BH211" s="12">
        <f t="shared" si="31"/>
        <v>1381.2339710755173</v>
      </c>
      <c r="BI211" s="12">
        <f t="shared" si="32"/>
        <v>16574.807652906209</v>
      </c>
      <c r="BJ211" s="10">
        <f t="shared" si="33"/>
        <v>0.26979421588518288</v>
      </c>
      <c r="BK211" s="15">
        <f t="shared" si="34"/>
        <v>55194.109484177665</v>
      </c>
      <c r="BL211" s="16">
        <f t="shared" si="35"/>
        <v>111.30716769261653</v>
      </c>
    </row>
    <row r="212" spans="1:64" x14ac:dyDescent="0.2">
      <c r="A212" s="1">
        <v>42917</v>
      </c>
      <c r="B212">
        <v>251697.553131586</v>
      </c>
      <c r="C212">
        <v>214339.88871681099</v>
      </c>
      <c r="D212">
        <v>483536.05705916102</v>
      </c>
      <c r="E212">
        <v>309420.257393607</v>
      </c>
      <c r="F212">
        <v>320244.74756609998</v>
      </c>
      <c r="G212">
        <v>322770.77498689899</v>
      </c>
      <c r="H212">
        <v>233430.250653967</v>
      </c>
      <c r="I212">
        <v>341554.23821176402</v>
      </c>
      <c r="J212">
        <v>136402.56037398701</v>
      </c>
      <c r="K212">
        <v>188432.99999315399</v>
      </c>
      <c r="L212">
        <v>180322.203895713</v>
      </c>
      <c r="M212">
        <v>111462.751489777</v>
      </c>
      <c r="N212">
        <v>284344.76269490999</v>
      </c>
      <c r="O212">
        <v>170330.10607066</v>
      </c>
      <c r="P212">
        <v>179775.42224278199</v>
      </c>
      <c r="Q212">
        <v>387317.289322917</v>
      </c>
      <c r="R212">
        <v>246614.91427232901</v>
      </c>
      <c r="S212">
        <v>265363.85442752799</v>
      </c>
      <c r="T212">
        <v>346118.25712240301</v>
      </c>
      <c r="U212">
        <v>147925.081184321</v>
      </c>
      <c r="V212">
        <v>576549.57512338995</v>
      </c>
      <c r="W212">
        <v>290297.6656298</v>
      </c>
      <c r="X212">
        <v>523386.45275549899</v>
      </c>
      <c r="Y212">
        <v>225464.66297457399</v>
      </c>
      <c r="Z212">
        <v>172405.92333545099</v>
      </c>
      <c r="AA212">
        <v>252884.983839386</v>
      </c>
      <c r="AB212">
        <v>136991.21878022101</v>
      </c>
      <c r="AC212">
        <v>134690.32606214299</v>
      </c>
      <c r="AD212">
        <v>168924.56697379</v>
      </c>
      <c r="AE212">
        <v>172383.157404008</v>
      </c>
      <c r="AF212">
        <v>126358.0911179</v>
      </c>
      <c r="AG212">
        <v>177470.00925680701</v>
      </c>
      <c r="AH212">
        <v>145718.82001506601</v>
      </c>
      <c r="AI212">
        <v>148287.73307473899</v>
      </c>
      <c r="AJ212">
        <v>179673.24359454599</v>
      </c>
      <c r="AK212">
        <v>186770.37874658799</v>
      </c>
      <c r="AL212">
        <v>245720.23176981401</v>
      </c>
      <c r="AM212">
        <v>235427.02417881199</v>
      </c>
      <c r="AN212">
        <v>245485.66464974801</v>
      </c>
      <c r="AO212">
        <v>142017.77816109901</v>
      </c>
      <c r="AP212">
        <v>249284.17855451701</v>
      </c>
      <c r="AQ212">
        <v>255308.89369090399</v>
      </c>
      <c r="AR212">
        <v>218248.599692157</v>
      </c>
      <c r="AS212">
        <v>218734.919830539</v>
      </c>
      <c r="AT212">
        <v>157819.58358061299</v>
      </c>
      <c r="AU212">
        <v>128744.332213965</v>
      </c>
      <c r="AV212">
        <v>276324.93938911997</v>
      </c>
      <c r="AW212">
        <v>134750.607124956</v>
      </c>
      <c r="AX212">
        <v>167794.650959235</v>
      </c>
      <c r="AY212">
        <v>126037.3768179</v>
      </c>
      <c r="AZ212">
        <v>213561.332123575</v>
      </c>
      <c r="BA212" s="4">
        <f t="shared" si="27"/>
        <v>230488.64494571052</v>
      </c>
      <c r="BB212" s="4">
        <v>61435</v>
      </c>
      <c r="BC212" s="5">
        <f t="shared" si="28"/>
        <v>3.7517481068724754</v>
      </c>
      <c r="BD212" s="7">
        <f>'10yr T'!B783</f>
        <v>2.3199999999999998</v>
      </c>
      <c r="BE212" s="7">
        <v>3.96</v>
      </c>
      <c r="BF212" s="11">
        <f t="shared" si="29"/>
        <v>3.9599999999999996E-2</v>
      </c>
      <c r="BG212" s="12">
        <f t="shared" si="30"/>
        <v>985.57155227162059</v>
      </c>
      <c r="BH212" s="12">
        <f t="shared" si="31"/>
        <v>1388.9266809266139</v>
      </c>
      <c r="BI212" s="12">
        <f t="shared" si="32"/>
        <v>16667.120171119368</v>
      </c>
      <c r="BJ212" s="10">
        <f t="shared" si="33"/>
        <v>0.27129682056025667</v>
      </c>
      <c r="BK212" s="15">
        <f t="shared" si="34"/>
        <v>55501.510169827488</v>
      </c>
      <c r="BL212" s="16">
        <f t="shared" si="35"/>
        <v>110.69068177067038</v>
      </c>
    </row>
    <row r="213" spans="1:64" x14ac:dyDescent="0.2">
      <c r="A213" s="1">
        <v>42948</v>
      </c>
      <c r="B213">
        <v>252213.61594875701</v>
      </c>
      <c r="C213">
        <v>215766.47574699501</v>
      </c>
      <c r="D213">
        <v>485034.19904883398</v>
      </c>
      <c r="E213">
        <v>310780.09294441598</v>
      </c>
      <c r="F213">
        <v>321085.90930737997</v>
      </c>
      <c r="G213">
        <v>324415.49890975701</v>
      </c>
      <c r="H213">
        <v>234814.43876114301</v>
      </c>
      <c r="I213">
        <v>344172.60103117599</v>
      </c>
      <c r="J213">
        <v>137164.18955519301</v>
      </c>
      <c r="K213">
        <v>189183.02258612699</v>
      </c>
      <c r="L213">
        <v>181071.865754158</v>
      </c>
      <c r="M213">
        <v>111221.656086948</v>
      </c>
      <c r="N213">
        <v>286324.08522295603</v>
      </c>
      <c r="O213">
        <v>170900.069980386</v>
      </c>
      <c r="P213">
        <v>180712.23334829201</v>
      </c>
      <c r="Q213">
        <v>388954.03392593702</v>
      </c>
      <c r="R213">
        <v>249318.02342069501</v>
      </c>
      <c r="S213">
        <v>266448.23278697598</v>
      </c>
      <c r="T213">
        <v>347219.04013088503</v>
      </c>
      <c r="U213">
        <v>148779.45912499301</v>
      </c>
      <c r="V213">
        <v>579312.76304803195</v>
      </c>
      <c r="W213">
        <v>290619.32023048302</v>
      </c>
      <c r="X213">
        <v>524834.37867417198</v>
      </c>
      <c r="Y213">
        <v>226075.59567860901</v>
      </c>
      <c r="Z213">
        <v>173368.646667889</v>
      </c>
      <c r="AA213">
        <v>254109.02547091799</v>
      </c>
      <c r="AB213">
        <v>137312.32156100601</v>
      </c>
      <c r="AC213">
        <v>135351.36293671999</v>
      </c>
      <c r="AD213">
        <v>169656.92020398099</v>
      </c>
      <c r="AE213">
        <v>173364.376658516</v>
      </c>
      <c r="AF213">
        <v>126623.461757786</v>
      </c>
      <c r="AG213">
        <v>177864.99738524199</v>
      </c>
      <c r="AH213">
        <v>146081.98117296401</v>
      </c>
      <c r="AI213">
        <v>148715.467243594</v>
      </c>
      <c r="AJ213">
        <v>179865.447572904</v>
      </c>
      <c r="AK213">
        <v>187235.05702055999</v>
      </c>
      <c r="AL213">
        <v>246605.96554304601</v>
      </c>
      <c r="AM213">
        <v>235447.31424998699</v>
      </c>
      <c r="AN213">
        <v>246876.676850825</v>
      </c>
      <c r="AO213">
        <v>142474.253511096</v>
      </c>
      <c r="AP213">
        <v>249710.91404473799</v>
      </c>
      <c r="AQ213">
        <v>255555.596639372</v>
      </c>
      <c r="AR213">
        <v>219608.51503029701</v>
      </c>
      <c r="AS213">
        <v>218385.18819778599</v>
      </c>
      <c r="AT213">
        <v>158538.67697003399</v>
      </c>
      <c r="AU213">
        <v>128997.06350442101</v>
      </c>
      <c r="AV213">
        <v>276810.719267682</v>
      </c>
      <c r="AW213">
        <v>135099.84746742199</v>
      </c>
      <c r="AX213">
        <v>168285.64421155001</v>
      </c>
      <c r="AY213">
        <v>126671.981069213</v>
      </c>
      <c r="AZ213">
        <v>214935.08162462301</v>
      </c>
      <c r="BA213" s="4">
        <f t="shared" si="27"/>
        <v>231372.02558995038</v>
      </c>
      <c r="BB213" s="4">
        <v>61435</v>
      </c>
      <c r="BC213" s="5">
        <f t="shared" si="28"/>
        <v>3.7661272172206459</v>
      </c>
      <c r="BD213" s="7">
        <f>'10yr T'!B784</f>
        <v>2.21</v>
      </c>
      <c r="BE213" s="7">
        <v>3.93</v>
      </c>
      <c r="BF213" s="11">
        <f t="shared" si="29"/>
        <v>3.9300000000000002E-2</v>
      </c>
      <c r="BG213" s="12">
        <f t="shared" si="30"/>
        <v>985.75978460567751</v>
      </c>
      <c r="BH213" s="12">
        <f t="shared" si="31"/>
        <v>1390.6608293880906</v>
      </c>
      <c r="BI213" s="12">
        <f t="shared" si="32"/>
        <v>16687.929952657087</v>
      </c>
      <c r="BJ213" s="10">
        <f t="shared" si="33"/>
        <v>0.27163554899742959</v>
      </c>
      <c r="BK213" s="15">
        <f t="shared" si="34"/>
        <v>55570.806742348112</v>
      </c>
      <c r="BL213" s="16">
        <f t="shared" si="35"/>
        <v>110.55265093566302</v>
      </c>
    </row>
    <row r="214" spans="1:64" x14ac:dyDescent="0.2">
      <c r="A214" s="1">
        <v>42979</v>
      </c>
      <c r="B214">
        <v>252835.92337872999</v>
      </c>
      <c r="C214">
        <v>217148.21777154601</v>
      </c>
      <c r="D214">
        <v>486611.59235339501</v>
      </c>
      <c r="E214">
        <v>312160.606448329</v>
      </c>
      <c r="F214">
        <v>321883.92875535798</v>
      </c>
      <c r="G214">
        <v>325877.38450882799</v>
      </c>
      <c r="H214">
        <v>236184.52712274101</v>
      </c>
      <c r="I214">
        <v>346652.25464246701</v>
      </c>
      <c r="J214">
        <v>137932.97170687301</v>
      </c>
      <c r="K214">
        <v>189944.58888140399</v>
      </c>
      <c r="L214">
        <v>181831.61207789101</v>
      </c>
      <c r="M214">
        <v>111392.696606482</v>
      </c>
      <c r="N214">
        <v>288273.36847938102</v>
      </c>
      <c r="O214">
        <v>171537.22543183199</v>
      </c>
      <c r="P214">
        <v>181646.49422968601</v>
      </c>
      <c r="Q214">
        <v>390845.43459322298</v>
      </c>
      <c r="R214">
        <v>252286.34737964199</v>
      </c>
      <c r="S214">
        <v>267615.366452271</v>
      </c>
      <c r="T214">
        <v>348519.068800557</v>
      </c>
      <c r="U214">
        <v>149540.68217077199</v>
      </c>
      <c r="V214">
        <v>582308.50313631201</v>
      </c>
      <c r="W214">
        <v>291479.94223855599</v>
      </c>
      <c r="X214">
        <v>526095.19815252395</v>
      </c>
      <c r="Y214">
        <v>226601.887677992</v>
      </c>
      <c r="Z214">
        <v>174544.27570500399</v>
      </c>
      <c r="AA214">
        <v>255128.31562794099</v>
      </c>
      <c r="AB214">
        <v>137750.28245020099</v>
      </c>
      <c r="AC214">
        <v>135945.467679052</v>
      </c>
      <c r="AD214">
        <v>170516.73272494099</v>
      </c>
      <c r="AE214">
        <v>174426.66135348301</v>
      </c>
      <c r="AF214">
        <v>126986.665596701</v>
      </c>
      <c r="AG214">
        <v>178273.471483211</v>
      </c>
      <c r="AH214">
        <v>146495.549772642</v>
      </c>
      <c r="AI214">
        <v>149227.502686269</v>
      </c>
      <c r="AJ214">
        <v>180478.447121426</v>
      </c>
      <c r="AK214">
        <v>187844.314898082</v>
      </c>
      <c r="AL214">
        <v>247445.58857179401</v>
      </c>
      <c r="AM214">
        <v>235534.92664594599</v>
      </c>
      <c r="AN214">
        <v>247955.704808943</v>
      </c>
      <c r="AO214">
        <v>143086.04267749001</v>
      </c>
      <c r="AP214">
        <v>250114.39678699299</v>
      </c>
      <c r="AQ214">
        <v>256168.14373769399</v>
      </c>
      <c r="AR214">
        <v>221058.05287990099</v>
      </c>
      <c r="AS214">
        <v>217887.91035789801</v>
      </c>
      <c r="AT214">
        <v>159227.001626496</v>
      </c>
      <c r="AU214">
        <v>129382.848595758</v>
      </c>
      <c r="AV214">
        <v>277701.655953946</v>
      </c>
      <c r="AW214">
        <v>135619.43100300099</v>
      </c>
      <c r="AX214">
        <v>169067.320010355</v>
      </c>
      <c r="AY214">
        <v>127476.294433893</v>
      </c>
      <c r="AZ214">
        <v>215870.280785757</v>
      </c>
      <c r="BA214" s="4">
        <f t="shared" si="27"/>
        <v>232321.9433131688</v>
      </c>
      <c r="BB214" s="4">
        <v>61435</v>
      </c>
      <c r="BC214" s="5">
        <f t="shared" si="28"/>
        <v>3.7815893759773549</v>
      </c>
      <c r="BD214" s="7">
        <f>'10yr T'!B785</f>
        <v>2.2000000000000002</v>
      </c>
      <c r="BE214" s="7">
        <v>3.78</v>
      </c>
      <c r="BF214" s="11">
        <f t="shared" si="29"/>
        <v>3.78E-2</v>
      </c>
      <c r="BG214" s="12">
        <f t="shared" si="30"/>
        <v>971.89003215219338</v>
      </c>
      <c r="BH214" s="12">
        <f t="shared" si="31"/>
        <v>1378.4534329502387</v>
      </c>
      <c r="BI214" s="12">
        <f t="shared" si="32"/>
        <v>16541.441195402866</v>
      </c>
      <c r="BJ214" s="10">
        <f t="shared" si="33"/>
        <v>0.26925109783352918</v>
      </c>
      <c r="BK214" s="15">
        <f t="shared" si="34"/>
        <v>55082.99918069155</v>
      </c>
      <c r="BL214" s="16">
        <f t="shared" si="35"/>
        <v>111.53169020167486</v>
      </c>
    </row>
    <row r="215" spans="1:64" x14ac:dyDescent="0.2">
      <c r="A215" s="1">
        <v>43009</v>
      </c>
      <c r="B215">
        <v>253735.96155467301</v>
      </c>
      <c r="C215">
        <v>218629.94982470199</v>
      </c>
      <c r="D215">
        <v>490041.84337693697</v>
      </c>
      <c r="E215">
        <v>313885.79138771101</v>
      </c>
      <c r="F215">
        <v>322894.349339423</v>
      </c>
      <c r="G215">
        <v>327316.91382959002</v>
      </c>
      <c r="H215">
        <v>237574.55391814699</v>
      </c>
      <c r="I215">
        <v>348999.747352487</v>
      </c>
      <c r="J215">
        <v>138679.54850345099</v>
      </c>
      <c r="K215">
        <v>190852.831820911</v>
      </c>
      <c r="L215">
        <v>182677.922809415</v>
      </c>
      <c r="M215">
        <v>111782.58655584299</v>
      </c>
      <c r="N215">
        <v>290195.43286041898</v>
      </c>
      <c r="O215">
        <v>172312.04736662301</v>
      </c>
      <c r="P215">
        <v>182643.07568793101</v>
      </c>
      <c r="Q215">
        <v>392612.377971243</v>
      </c>
      <c r="R215">
        <v>255415.16450147299</v>
      </c>
      <c r="S215">
        <v>268857.51002319</v>
      </c>
      <c r="T215">
        <v>350239.12403108401</v>
      </c>
      <c r="U215">
        <v>150259.14999119099</v>
      </c>
      <c r="V215">
        <v>585689.23176367197</v>
      </c>
      <c r="W215">
        <v>292571.60646967503</v>
      </c>
      <c r="X215">
        <v>526857.736851466</v>
      </c>
      <c r="Y215">
        <v>227287.98162994799</v>
      </c>
      <c r="Z215">
        <v>175828.21014469801</v>
      </c>
      <c r="AA215">
        <v>256252.54867545</v>
      </c>
      <c r="AB215">
        <v>138178.992040707</v>
      </c>
      <c r="AC215">
        <v>136574.401818279</v>
      </c>
      <c r="AD215">
        <v>171402.04692969</v>
      </c>
      <c r="AE215">
        <v>175560.36771479601</v>
      </c>
      <c r="AF215">
        <v>127455.06412899301</v>
      </c>
      <c r="AG215">
        <v>178660.93280705501</v>
      </c>
      <c r="AH215">
        <v>147008.23658748501</v>
      </c>
      <c r="AI215">
        <v>149839.937427208</v>
      </c>
      <c r="AJ215">
        <v>181321.15715639599</v>
      </c>
      <c r="AK215">
        <v>188615.424873137</v>
      </c>
      <c r="AL215">
        <v>248329.22260799099</v>
      </c>
      <c r="AM215">
        <v>235806.277551145</v>
      </c>
      <c r="AN215">
        <v>248990.91257979401</v>
      </c>
      <c r="AO215">
        <v>143716.45955408699</v>
      </c>
      <c r="AP215">
        <v>250542.055745055</v>
      </c>
      <c r="AQ215">
        <v>257021.55958145001</v>
      </c>
      <c r="AR215">
        <v>222687.434845112</v>
      </c>
      <c r="AS215">
        <v>217261.18515502199</v>
      </c>
      <c r="AT215">
        <v>159991.21054337799</v>
      </c>
      <c r="AU215">
        <v>129801.35008426</v>
      </c>
      <c r="AV215">
        <v>278703.57998362801</v>
      </c>
      <c r="AW215">
        <v>136162.35395779699</v>
      </c>
      <c r="AX215">
        <v>169777.527413684</v>
      </c>
      <c r="AY215">
        <v>128082.158767902</v>
      </c>
      <c r="AZ215">
        <v>216694.528915053</v>
      </c>
      <c r="BA215" s="4">
        <f t="shared" si="27"/>
        <v>233377.99170608737</v>
      </c>
      <c r="BB215" s="4">
        <v>61435</v>
      </c>
      <c r="BC215" s="5">
        <f t="shared" si="28"/>
        <v>3.7987790625227862</v>
      </c>
      <c r="BD215" s="7">
        <f>'10yr T'!B786</f>
        <v>2.36</v>
      </c>
      <c r="BE215" s="7">
        <v>3.85</v>
      </c>
      <c r="BF215" s="11">
        <f t="shared" si="29"/>
        <v>3.85E-2</v>
      </c>
      <c r="BG215" s="12">
        <f t="shared" si="30"/>
        <v>984.68571361946647</v>
      </c>
      <c r="BH215" s="12">
        <f t="shared" si="31"/>
        <v>1393.0971991051194</v>
      </c>
      <c r="BI215" s="12">
        <f t="shared" si="32"/>
        <v>16717.166389261434</v>
      </c>
      <c r="BJ215" s="10">
        <f t="shared" si="33"/>
        <v>0.27211144118599223</v>
      </c>
      <c r="BK215" s="15">
        <f t="shared" si="34"/>
        <v>55668.164076240573</v>
      </c>
      <c r="BL215" s="16">
        <f t="shared" si="35"/>
        <v>110.35930683085118</v>
      </c>
    </row>
    <row r="216" spans="1:64" x14ac:dyDescent="0.2">
      <c r="A216" s="1">
        <v>43040</v>
      </c>
      <c r="B216">
        <v>254724.21485349399</v>
      </c>
      <c r="C216">
        <v>220154.79043946901</v>
      </c>
      <c r="D216">
        <v>493845.64743524097</v>
      </c>
      <c r="E216">
        <v>315284.886160428</v>
      </c>
      <c r="F216">
        <v>324142.66895886097</v>
      </c>
      <c r="G216">
        <v>328806.32999462</v>
      </c>
      <c r="H216">
        <v>238806.51509821901</v>
      </c>
      <c r="I216">
        <v>351428.88090282999</v>
      </c>
      <c r="J216">
        <v>139576.75745225599</v>
      </c>
      <c r="K216">
        <v>191853.02148938601</v>
      </c>
      <c r="L216">
        <v>183699.07107980101</v>
      </c>
      <c r="M216">
        <v>112295.47974216699</v>
      </c>
      <c r="N216">
        <v>292164.30586622399</v>
      </c>
      <c r="O216">
        <v>173231.269098708</v>
      </c>
      <c r="P216">
        <v>183787.33876130701</v>
      </c>
      <c r="Q216">
        <v>394533.87477357499</v>
      </c>
      <c r="R216">
        <v>258446.85784545101</v>
      </c>
      <c r="S216">
        <v>270547.67459099501</v>
      </c>
      <c r="T216">
        <v>352367.230569017</v>
      </c>
      <c r="U216">
        <v>151179.145805443</v>
      </c>
      <c r="V216">
        <v>588515.10070686799</v>
      </c>
      <c r="W216">
        <v>293716.93969514902</v>
      </c>
      <c r="X216">
        <v>528086.863869327</v>
      </c>
      <c r="Y216">
        <v>228360.994490702</v>
      </c>
      <c r="Z216">
        <v>177174.809497818</v>
      </c>
      <c r="AA216">
        <v>257510.50835826001</v>
      </c>
      <c r="AB216">
        <v>138630.445359623</v>
      </c>
      <c r="AC216">
        <v>137306.856083116</v>
      </c>
      <c r="AD216">
        <v>172404.51038934401</v>
      </c>
      <c r="AE216">
        <v>176900.989402615</v>
      </c>
      <c r="AF216">
        <v>127917.816330014</v>
      </c>
      <c r="AG216">
        <v>179248.424457885</v>
      </c>
      <c r="AH216">
        <v>147542.661543542</v>
      </c>
      <c r="AI216">
        <v>150540.24836326399</v>
      </c>
      <c r="AJ216">
        <v>182367.45304203901</v>
      </c>
      <c r="AK216">
        <v>189630.01757287901</v>
      </c>
      <c r="AL216">
        <v>249369.734931996</v>
      </c>
      <c r="AM216">
        <v>236209.565706261</v>
      </c>
      <c r="AN216">
        <v>249902.36349318601</v>
      </c>
      <c r="AO216">
        <v>144374.173317087</v>
      </c>
      <c r="AP216">
        <v>251364.01139398399</v>
      </c>
      <c r="AQ216">
        <v>257476.929772745</v>
      </c>
      <c r="AR216">
        <v>224534.65057552001</v>
      </c>
      <c r="AS216">
        <v>216702.96483983099</v>
      </c>
      <c r="AT216">
        <v>160854.065070766</v>
      </c>
      <c r="AU216">
        <v>130045.014656468</v>
      </c>
      <c r="AV216">
        <v>279682.19441017997</v>
      </c>
      <c r="AW216">
        <v>136773.53594596899</v>
      </c>
      <c r="AX216">
        <v>170237.81047664199</v>
      </c>
      <c r="AY216">
        <v>128491.420587171</v>
      </c>
      <c r="AZ216">
        <v>217534.90886515001</v>
      </c>
      <c r="BA216" s="4">
        <f t="shared" si="27"/>
        <v>234515.37145339008</v>
      </c>
      <c r="BB216" s="4">
        <v>61435</v>
      </c>
      <c r="BC216" s="5">
        <f t="shared" si="28"/>
        <v>3.8172926093170032</v>
      </c>
      <c r="BD216" s="7">
        <f>'10yr T'!B787</f>
        <v>2.35</v>
      </c>
      <c r="BE216" s="7">
        <v>3.94</v>
      </c>
      <c r="BF216" s="11">
        <f t="shared" si="29"/>
        <v>3.9399999999999998E-2</v>
      </c>
      <c r="BG216" s="12">
        <f t="shared" si="30"/>
        <v>1000.3638611449118</v>
      </c>
      <c r="BH216" s="12">
        <f t="shared" si="31"/>
        <v>1410.7657611883444</v>
      </c>
      <c r="BI216" s="12">
        <f t="shared" si="32"/>
        <v>16929.189134260134</v>
      </c>
      <c r="BJ216" s="10">
        <f t="shared" si="33"/>
        <v>0.27556261307495944</v>
      </c>
      <c r="BK216" s="15">
        <f t="shared" si="34"/>
        <v>56374.199817086235</v>
      </c>
      <c r="BL216" s="16">
        <f t="shared" si="35"/>
        <v>108.97715657044218</v>
      </c>
    </row>
    <row r="217" spans="1:64" x14ac:dyDescent="0.2">
      <c r="A217" s="1">
        <v>43070</v>
      </c>
      <c r="B217">
        <v>255758.825230477</v>
      </c>
      <c r="C217">
        <v>221751.21678894301</v>
      </c>
      <c r="D217">
        <v>498316.221451313</v>
      </c>
      <c r="E217">
        <v>316846.57247299602</v>
      </c>
      <c r="F217">
        <v>325293.40640568902</v>
      </c>
      <c r="G217">
        <v>330673.93701689102</v>
      </c>
      <c r="H217">
        <v>240032.94721258499</v>
      </c>
      <c r="I217">
        <v>354191.69126309198</v>
      </c>
      <c r="J217">
        <v>140413.118530095</v>
      </c>
      <c r="K217">
        <v>192963.50441263299</v>
      </c>
      <c r="L217">
        <v>184655.57032912</v>
      </c>
      <c r="M217">
        <v>112527.235837959</v>
      </c>
      <c r="N217">
        <v>294300.47667052603</v>
      </c>
      <c r="O217">
        <v>174153.09553377301</v>
      </c>
      <c r="P217">
        <v>184997.25745493101</v>
      </c>
      <c r="Q217">
        <v>396234.673512985</v>
      </c>
      <c r="R217">
        <v>261570.34165336</v>
      </c>
      <c r="S217">
        <v>272311.46144435101</v>
      </c>
      <c r="T217">
        <v>354930.304696412</v>
      </c>
      <c r="U217">
        <v>152164.326932795</v>
      </c>
      <c r="V217">
        <v>590657.68223458598</v>
      </c>
      <c r="W217">
        <v>294853.66607665998</v>
      </c>
      <c r="X217">
        <v>530145.49191187404</v>
      </c>
      <c r="Y217">
        <v>229816.535597596</v>
      </c>
      <c r="Z217">
        <v>178412.10225393801</v>
      </c>
      <c r="AA217">
        <v>258985.10437977899</v>
      </c>
      <c r="AB217">
        <v>139201.08395472899</v>
      </c>
      <c r="AC217">
        <v>138068.57340756501</v>
      </c>
      <c r="AD217">
        <v>173342.48984526799</v>
      </c>
      <c r="AE217">
        <v>178441.01972575401</v>
      </c>
      <c r="AF217">
        <v>128373.65999850399</v>
      </c>
      <c r="AG217">
        <v>179841.08263629201</v>
      </c>
      <c r="AH217">
        <v>147958.73432412601</v>
      </c>
      <c r="AI217">
        <v>151218.17888624399</v>
      </c>
      <c r="AJ217">
        <v>183411.66819841301</v>
      </c>
      <c r="AK217">
        <v>190512.49173204301</v>
      </c>
      <c r="AL217">
        <v>250341.214532288</v>
      </c>
      <c r="AM217">
        <v>236717.60691732599</v>
      </c>
      <c r="AN217">
        <v>251009.67365786599</v>
      </c>
      <c r="AO217">
        <v>144957.161494717</v>
      </c>
      <c r="AP217">
        <v>252239.142550416</v>
      </c>
      <c r="AQ217">
        <v>257852.00466274301</v>
      </c>
      <c r="AR217">
        <v>226403.86542075299</v>
      </c>
      <c r="AS217">
        <v>216085.86303507001</v>
      </c>
      <c r="AT217">
        <v>161644.36901229</v>
      </c>
      <c r="AU217">
        <v>130134.319609438</v>
      </c>
      <c r="AV217">
        <v>280096.50329460902</v>
      </c>
      <c r="AW217">
        <v>137357.94812267899</v>
      </c>
      <c r="AX217">
        <v>170399.72455519799</v>
      </c>
      <c r="AY217">
        <v>128649.353937981</v>
      </c>
      <c r="AZ217">
        <v>218478.17326255899</v>
      </c>
      <c r="BA217" s="4">
        <f t="shared" si="27"/>
        <v>235680.24851137705</v>
      </c>
      <c r="BB217" s="4">
        <v>61435</v>
      </c>
      <c r="BC217" s="5">
        <f t="shared" si="28"/>
        <v>3.8362537399101009</v>
      </c>
      <c r="BD217" s="7">
        <f>'10yr T'!B788</f>
        <v>2.4</v>
      </c>
      <c r="BE217" s="7">
        <v>3.94</v>
      </c>
      <c r="BF217" s="11">
        <f t="shared" si="29"/>
        <v>3.9399999999999998E-2</v>
      </c>
      <c r="BG217" s="12">
        <f t="shared" si="30"/>
        <v>1005.3328356912926</v>
      </c>
      <c r="BH217" s="12">
        <f t="shared" si="31"/>
        <v>1417.7732705862024</v>
      </c>
      <c r="BI217" s="12">
        <f t="shared" si="32"/>
        <v>17013.279247034428</v>
      </c>
      <c r="BJ217" s="10">
        <f t="shared" si="33"/>
        <v>0.27693137864465578</v>
      </c>
      <c r="BK217" s="15">
        <f t="shared" si="34"/>
        <v>56654.219892624649</v>
      </c>
      <c r="BL217" s="16">
        <f t="shared" si="35"/>
        <v>108.4385242907523</v>
      </c>
    </row>
    <row r="218" spans="1:64" x14ac:dyDescent="0.2">
      <c r="A218" s="1">
        <v>43101</v>
      </c>
      <c r="B218">
        <v>256638.86187935201</v>
      </c>
      <c r="C218">
        <v>223171.123270677</v>
      </c>
      <c r="D218">
        <v>503364.40168620698</v>
      </c>
      <c r="E218">
        <v>318257.29658822401</v>
      </c>
      <c r="F218">
        <v>326364.82706373802</v>
      </c>
      <c r="G218">
        <v>332993.28201296797</v>
      </c>
      <c r="H218">
        <v>241451.82094160299</v>
      </c>
      <c r="I218">
        <v>357408.86072590097</v>
      </c>
      <c r="J218">
        <v>141184.30097995399</v>
      </c>
      <c r="K218">
        <v>194064.710346993</v>
      </c>
      <c r="L218">
        <v>185459.57359873</v>
      </c>
      <c r="M218">
        <v>112793.22531964901</v>
      </c>
      <c r="N218">
        <v>296671.09682572499</v>
      </c>
      <c r="O218">
        <v>174976.92560218601</v>
      </c>
      <c r="P218">
        <v>186162.98844663601</v>
      </c>
      <c r="Q218">
        <v>398133.72365498298</v>
      </c>
      <c r="R218">
        <v>264452.93856317201</v>
      </c>
      <c r="S218">
        <v>273980.013162227</v>
      </c>
      <c r="T218">
        <v>357703.45059342601</v>
      </c>
      <c r="U218">
        <v>153257.34665833699</v>
      </c>
      <c r="V218">
        <v>592423.684238908</v>
      </c>
      <c r="W218">
        <v>295883.03221041901</v>
      </c>
      <c r="X218">
        <v>534119.346898683</v>
      </c>
      <c r="Y218">
        <v>231352.43914337899</v>
      </c>
      <c r="Z218">
        <v>179568.74030338301</v>
      </c>
      <c r="AA218">
        <v>260426.73315999701</v>
      </c>
      <c r="AB218">
        <v>139865.12965117901</v>
      </c>
      <c r="AC218">
        <v>138714.37423453099</v>
      </c>
      <c r="AD218">
        <v>174241.93629195599</v>
      </c>
      <c r="AE218">
        <v>179968.480030106</v>
      </c>
      <c r="AF218">
        <v>128911.923395915</v>
      </c>
      <c r="AG218">
        <v>180289.41333785999</v>
      </c>
      <c r="AH218">
        <v>148317.12631140201</v>
      </c>
      <c r="AI218">
        <v>151949.60639654499</v>
      </c>
      <c r="AJ218">
        <v>184523.35809307001</v>
      </c>
      <c r="AK218">
        <v>191230.57624976101</v>
      </c>
      <c r="AL218">
        <v>251232.82070466</v>
      </c>
      <c r="AM218">
        <v>237133.224111296</v>
      </c>
      <c r="AN218">
        <v>252097.01930603501</v>
      </c>
      <c r="AO218">
        <v>145475.596311464</v>
      </c>
      <c r="AP218">
        <v>252980.02719731</v>
      </c>
      <c r="AQ218">
        <v>258292.506580674</v>
      </c>
      <c r="AR218">
        <v>228363.38072321701</v>
      </c>
      <c r="AS218">
        <v>215572.98718624099</v>
      </c>
      <c r="AT218">
        <v>162428.618853883</v>
      </c>
      <c r="AU218">
        <v>130299.397370502</v>
      </c>
      <c r="AV218">
        <v>280407.60824847303</v>
      </c>
      <c r="AW218">
        <v>137848.34215396899</v>
      </c>
      <c r="AX218">
        <v>170745.66348018599</v>
      </c>
      <c r="AY218">
        <v>129027.52608706801</v>
      </c>
      <c r="AZ218">
        <v>219458.74522745499</v>
      </c>
      <c r="BA218" s="4">
        <f t="shared" si="27"/>
        <v>236894.90453745527</v>
      </c>
      <c r="BB218" s="4">
        <v>63434</v>
      </c>
      <c r="BC218" s="5">
        <f t="shared" si="28"/>
        <v>3.7345099558195174</v>
      </c>
      <c r="BD218" s="7">
        <f>'10yr T'!B789</f>
        <v>2.58</v>
      </c>
      <c r="BE218" s="7">
        <v>3.95</v>
      </c>
      <c r="BF218" s="11">
        <f t="shared" si="29"/>
        <v>3.95E-2</v>
      </c>
      <c r="BG218" s="12">
        <f t="shared" si="30"/>
        <v>1011.7390787567739</v>
      </c>
      <c r="BH218" s="12">
        <f t="shared" si="31"/>
        <v>1426.3051616973207</v>
      </c>
      <c r="BI218" s="12">
        <f t="shared" si="32"/>
        <v>17115.661940367849</v>
      </c>
      <c r="BJ218" s="10">
        <f t="shared" si="33"/>
        <v>0.26981842451000804</v>
      </c>
      <c r="BK218" s="15">
        <f t="shared" si="34"/>
        <v>56995.154261424941</v>
      </c>
      <c r="BL218" s="16">
        <f t="shared" si="35"/>
        <v>111.29718100075914</v>
      </c>
    </row>
    <row r="219" spans="1:64" x14ac:dyDescent="0.2">
      <c r="A219" s="1">
        <v>43132</v>
      </c>
      <c r="B219">
        <v>257493.21925661099</v>
      </c>
      <c r="C219">
        <v>224418.16465160201</v>
      </c>
      <c r="D219">
        <v>508931.96706341201</v>
      </c>
      <c r="E219">
        <v>319387.24113473698</v>
      </c>
      <c r="F219">
        <v>327314.583662085</v>
      </c>
      <c r="G219">
        <v>335606.61199714598</v>
      </c>
      <c r="H219">
        <v>243081.01309363099</v>
      </c>
      <c r="I219">
        <v>360949.79779031198</v>
      </c>
      <c r="J219">
        <v>141858.85936936099</v>
      </c>
      <c r="K219">
        <v>195066.693950858</v>
      </c>
      <c r="L219">
        <v>186316.989273552</v>
      </c>
      <c r="M219">
        <v>113071.6180451</v>
      </c>
      <c r="N219">
        <v>299153.843510759</v>
      </c>
      <c r="O219">
        <v>175696.08927133199</v>
      </c>
      <c r="P219">
        <v>187219.416343719</v>
      </c>
      <c r="Q219">
        <v>400201.46579239599</v>
      </c>
      <c r="R219">
        <v>267295.57509491802</v>
      </c>
      <c r="S219">
        <v>275259.243989348</v>
      </c>
      <c r="T219">
        <v>360507.03546143201</v>
      </c>
      <c r="U219">
        <v>154286.04615156399</v>
      </c>
      <c r="V219">
        <v>594286.41612139496</v>
      </c>
      <c r="W219">
        <v>296745.31980646699</v>
      </c>
      <c r="X219">
        <v>538842.056142663</v>
      </c>
      <c r="Y219">
        <v>232972.62562991501</v>
      </c>
      <c r="Z219">
        <v>180560.51686779599</v>
      </c>
      <c r="AA219">
        <v>261743.88773432199</v>
      </c>
      <c r="AB219">
        <v>140629.065281663</v>
      </c>
      <c r="AC219">
        <v>139261.303405346</v>
      </c>
      <c r="AD219">
        <v>175099.05004723501</v>
      </c>
      <c r="AE219">
        <v>181412.79570589401</v>
      </c>
      <c r="AF219">
        <v>129387.113163498</v>
      </c>
      <c r="AG219">
        <v>180776.40156703099</v>
      </c>
      <c r="AH219">
        <v>148853.756063179</v>
      </c>
      <c r="AI219">
        <v>152816.47962370099</v>
      </c>
      <c r="AJ219">
        <v>185490.46169841001</v>
      </c>
      <c r="AK219">
        <v>191777.51413160699</v>
      </c>
      <c r="AL219">
        <v>252079.70354213199</v>
      </c>
      <c r="AM219">
        <v>237345.38098537701</v>
      </c>
      <c r="AN219">
        <v>253170.38065897999</v>
      </c>
      <c r="AO219">
        <v>145902.016293886</v>
      </c>
      <c r="AP219">
        <v>253343.52841283401</v>
      </c>
      <c r="AQ219">
        <v>259111.593660276</v>
      </c>
      <c r="AR219">
        <v>230484.75162229201</v>
      </c>
      <c r="AS219">
        <v>215231.84025385501</v>
      </c>
      <c r="AT219">
        <v>163287.55698520099</v>
      </c>
      <c r="AU219">
        <v>130680.336826136</v>
      </c>
      <c r="AV219">
        <v>280610.17503020598</v>
      </c>
      <c r="AW219">
        <v>138241.51563184199</v>
      </c>
      <c r="AX219">
        <v>171117.229327974</v>
      </c>
      <c r="AY219">
        <v>129842.87909792599</v>
      </c>
      <c r="AZ219">
        <v>220285.84330226999</v>
      </c>
      <c r="BA219" s="4">
        <f t="shared" si="27"/>
        <v>238127.54842206236</v>
      </c>
      <c r="BB219" s="4">
        <v>63434</v>
      </c>
      <c r="BC219" s="5">
        <f t="shared" si="28"/>
        <v>3.7539418674852976</v>
      </c>
      <c r="BD219" s="7">
        <f>'10yr T'!B790</f>
        <v>2.86</v>
      </c>
      <c r="BE219" s="7">
        <v>4.22</v>
      </c>
      <c r="BF219" s="11">
        <f t="shared" si="29"/>
        <v>4.2199999999999994E-2</v>
      </c>
      <c r="BG219" s="12">
        <f t="shared" si="30"/>
        <v>1050.5393963938063</v>
      </c>
      <c r="BH219" s="12">
        <f t="shared" si="31"/>
        <v>1467.2626061324154</v>
      </c>
      <c r="BI219" s="12">
        <f t="shared" si="32"/>
        <v>17607.151273588985</v>
      </c>
      <c r="BJ219" s="10">
        <f t="shared" si="33"/>
        <v>0.27756646709318322</v>
      </c>
      <c r="BK219" s="15">
        <f t="shared" si="34"/>
        <v>58631.813741051323</v>
      </c>
      <c r="BL219" s="16">
        <f t="shared" si="35"/>
        <v>108.19041055110053</v>
      </c>
    </row>
    <row r="220" spans="1:64" x14ac:dyDescent="0.2">
      <c r="A220" s="1">
        <v>43160</v>
      </c>
      <c r="B220">
        <v>258520.010077735</v>
      </c>
      <c r="C220">
        <v>225672.591945575</v>
      </c>
      <c r="D220">
        <v>514007.18635014998</v>
      </c>
      <c r="E220">
        <v>320859.33768056502</v>
      </c>
      <c r="F220">
        <v>328669.703397576</v>
      </c>
      <c r="G220">
        <v>338418.739093663</v>
      </c>
      <c r="H220">
        <v>244762.46051891599</v>
      </c>
      <c r="I220">
        <v>364989.67884040897</v>
      </c>
      <c r="J220">
        <v>142818.39951206799</v>
      </c>
      <c r="K220">
        <v>196240.34869974601</v>
      </c>
      <c r="L220">
        <v>187540.79677815299</v>
      </c>
      <c r="M220">
        <v>113887.479445402</v>
      </c>
      <c r="N220">
        <v>301828.68799530301</v>
      </c>
      <c r="O220">
        <v>176691.826671466</v>
      </c>
      <c r="P220">
        <v>188374.731693699</v>
      </c>
      <c r="Q220">
        <v>402695.22761848202</v>
      </c>
      <c r="R220">
        <v>270122.51732207899</v>
      </c>
      <c r="S220">
        <v>276895.86921914201</v>
      </c>
      <c r="T220">
        <v>363242.43120234902</v>
      </c>
      <c r="U220">
        <v>155627.221926153</v>
      </c>
      <c r="V220">
        <v>596959.79600239499</v>
      </c>
      <c r="W220">
        <v>297736.57014510001</v>
      </c>
      <c r="X220">
        <v>543703.54647921806</v>
      </c>
      <c r="Y220">
        <v>234869.780858246</v>
      </c>
      <c r="Z220">
        <v>181726.49856103701</v>
      </c>
      <c r="AA220">
        <v>263454.24726295198</v>
      </c>
      <c r="AB220">
        <v>141506.44132175899</v>
      </c>
      <c r="AC220">
        <v>140095.37065023099</v>
      </c>
      <c r="AD220">
        <v>176138.30425450901</v>
      </c>
      <c r="AE220">
        <v>182852.25065244499</v>
      </c>
      <c r="AF220">
        <v>129927.667793901</v>
      </c>
      <c r="AG220">
        <v>181436.36380703299</v>
      </c>
      <c r="AH220">
        <v>149607.28665167801</v>
      </c>
      <c r="AI220">
        <v>153980.211716572</v>
      </c>
      <c r="AJ220">
        <v>186642.92974184899</v>
      </c>
      <c r="AK220">
        <v>192604.89132027701</v>
      </c>
      <c r="AL220">
        <v>253221.80391728101</v>
      </c>
      <c r="AM220">
        <v>237710.25142460101</v>
      </c>
      <c r="AN220">
        <v>254566.86545472001</v>
      </c>
      <c r="AO220">
        <v>146595.94137341299</v>
      </c>
      <c r="AP220">
        <v>253767.76351358299</v>
      </c>
      <c r="AQ220">
        <v>260218.07459702401</v>
      </c>
      <c r="AR220">
        <v>233075.131457921</v>
      </c>
      <c r="AS220">
        <v>215349.580027861</v>
      </c>
      <c r="AT220">
        <v>164307.91575481801</v>
      </c>
      <c r="AU220">
        <v>131620.742078443</v>
      </c>
      <c r="AV220">
        <v>281097.98061447899</v>
      </c>
      <c r="AW220">
        <v>138856.96723532499</v>
      </c>
      <c r="AX220">
        <v>171811.946511674</v>
      </c>
      <c r="AY220">
        <v>131066.530206019</v>
      </c>
      <c r="AZ220">
        <v>221521.306958078</v>
      </c>
      <c r="BA220" s="4">
        <f t="shared" si="27"/>
        <v>239605.80792809947</v>
      </c>
      <c r="BB220" s="4">
        <v>63434</v>
      </c>
      <c r="BC220" s="5">
        <f t="shared" si="28"/>
        <v>3.777245766120684</v>
      </c>
      <c r="BD220" s="7">
        <f>'10yr T'!B791</f>
        <v>2.84</v>
      </c>
      <c r="BE220" s="7">
        <v>4.43</v>
      </c>
      <c r="BF220" s="11">
        <f t="shared" si="29"/>
        <v>4.4299999999999999E-2</v>
      </c>
      <c r="BG220" s="12">
        <f t="shared" si="30"/>
        <v>1083.6918249077396</v>
      </c>
      <c r="BH220" s="12">
        <f t="shared" si="31"/>
        <v>1503.0019887819137</v>
      </c>
      <c r="BI220" s="12">
        <f t="shared" si="32"/>
        <v>18036.023865382966</v>
      </c>
      <c r="BJ220" s="10">
        <f t="shared" si="33"/>
        <v>0.28432739328093715</v>
      </c>
      <c r="BK220" s="15">
        <f t="shared" si="34"/>
        <v>60059.959471725277</v>
      </c>
      <c r="BL220" s="16">
        <f t="shared" si="35"/>
        <v>105.61778688822316</v>
      </c>
    </row>
    <row r="221" spans="1:64" x14ac:dyDescent="0.2">
      <c r="A221" s="1">
        <v>43191</v>
      </c>
      <c r="B221">
        <v>259371.01036079999</v>
      </c>
      <c r="C221">
        <v>226915.781494433</v>
      </c>
      <c r="D221">
        <v>518181.68391014799</v>
      </c>
      <c r="E221">
        <v>322505.27365501598</v>
      </c>
      <c r="F221">
        <v>329957.98482010601</v>
      </c>
      <c r="G221">
        <v>340837.253678062</v>
      </c>
      <c r="H221">
        <v>246220.375636396</v>
      </c>
      <c r="I221">
        <v>368915.913807832</v>
      </c>
      <c r="J221">
        <v>143832.23161856699</v>
      </c>
      <c r="K221">
        <v>197338.46551514999</v>
      </c>
      <c r="L221">
        <v>188862.27657436801</v>
      </c>
      <c r="M221">
        <v>114823.64740206899</v>
      </c>
      <c r="N221">
        <v>304165.81813490402</v>
      </c>
      <c r="O221">
        <v>177637.647466011</v>
      </c>
      <c r="P221">
        <v>189393.37633330101</v>
      </c>
      <c r="Q221">
        <v>405189.21093738102</v>
      </c>
      <c r="R221">
        <v>272952.392604817</v>
      </c>
      <c r="S221">
        <v>278761.12141517497</v>
      </c>
      <c r="T221">
        <v>365687.87487552402</v>
      </c>
      <c r="U221">
        <v>156849.00781303199</v>
      </c>
      <c r="V221">
        <v>599658.40317844797</v>
      </c>
      <c r="W221">
        <v>298563.43950961297</v>
      </c>
      <c r="X221">
        <v>546890.74598709994</v>
      </c>
      <c r="Y221">
        <v>236790.497990962</v>
      </c>
      <c r="Z221">
        <v>182729.093034655</v>
      </c>
      <c r="AA221">
        <v>265190.92240559799</v>
      </c>
      <c r="AB221">
        <v>142281.37950720699</v>
      </c>
      <c r="AC221">
        <v>141012.47882043</v>
      </c>
      <c r="AD221">
        <v>176964.627990073</v>
      </c>
      <c r="AE221">
        <v>184121.876681831</v>
      </c>
      <c r="AF221">
        <v>130391.49003334899</v>
      </c>
      <c r="AG221">
        <v>182072.483959415</v>
      </c>
      <c r="AH221">
        <v>150252.143361102</v>
      </c>
      <c r="AI221">
        <v>155082.35931899399</v>
      </c>
      <c r="AJ221">
        <v>187503.36528917501</v>
      </c>
      <c r="AK221">
        <v>193435.20161821399</v>
      </c>
      <c r="AL221">
        <v>254158.859617393</v>
      </c>
      <c r="AM221">
        <v>237869.39389959001</v>
      </c>
      <c r="AN221">
        <v>256029.60571201899</v>
      </c>
      <c r="AO221">
        <v>147131.97460643301</v>
      </c>
      <c r="AP221">
        <v>253910.12969708</v>
      </c>
      <c r="AQ221">
        <v>261366.929982334</v>
      </c>
      <c r="AR221">
        <v>235748.91360294999</v>
      </c>
      <c r="AS221">
        <v>215337.712747051</v>
      </c>
      <c r="AT221">
        <v>165216.29642564899</v>
      </c>
      <c r="AU221">
        <v>132365.287274047</v>
      </c>
      <c r="AV221">
        <v>281492.66415792599</v>
      </c>
      <c r="AW221">
        <v>139355.22344190601</v>
      </c>
      <c r="AX221">
        <v>172032.127298454</v>
      </c>
      <c r="AY221">
        <v>132122.73671002101</v>
      </c>
      <c r="AZ221">
        <v>222985.420216892</v>
      </c>
      <c r="BA221" s="4">
        <f t="shared" si="27"/>
        <v>240950.23788488243</v>
      </c>
      <c r="BB221" s="4">
        <v>63434</v>
      </c>
      <c r="BC221" s="5">
        <f t="shared" si="28"/>
        <v>3.7984399199937324</v>
      </c>
      <c r="BD221" s="7">
        <f>'10yr T'!B792</f>
        <v>2.87</v>
      </c>
      <c r="BE221" s="7">
        <v>4.4000000000000004</v>
      </c>
      <c r="BF221" s="11">
        <f t="shared" si="29"/>
        <v>4.4000000000000004E-2</v>
      </c>
      <c r="BG221" s="12">
        <f t="shared" si="30"/>
        <v>1085.9261439240804</v>
      </c>
      <c r="BH221" s="12">
        <f t="shared" si="31"/>
        <v>1507.5890602226245</v>
      </c>
      <c r="BI221" s="12">
        <f t="shared" si="32"/>
        <v>18091.068722671494</v>
      </c>
      <c r="BJ221" s="10">
        <f t="shared" si="33"/>
        <v>0.28519514334066109</v>
      </c>
      <c r="BK221" s="15">
        <f t="shared" si="34"/>
        <v>60243.258846496086</v>
      </c>
      <c r="BL221" s="16">
        <f t="shared" si="35"/>
        <v>105.29642853756324</v>
      </c>
    </row>
    <row r="222" spans="1:64" x14ac:dyDescent="0.2">
      <c r="A222" s="1">
        <v>43221</v>
      </c>
      <c r="B222">
        <v>260117.31603064499</v>
      </c>
      <c r="C222">
        <v>228205.12034888999</v>
      </c>
      <c r="D222">
        <v>522000.97221353097</v>
      </c>
      <c r="E222">
        <v>324900.02523534698</v>
      </c>
      <c r="F222">
        <v>331356.01180909498</v>
      </c>
      <c r="G222">
        <v>342879.67163562402</v>
      </c>
      <c r="H222">
        <v>247812.74239208599</v>
      </c>
      <c r="I222">
        <v>372770.84951319703</v>
      </c>
      <c r="J222">
        <v>144865.928590878</v>
      </c>
      <c r="K222">
        <v>198483.693062462</v>
      </c>
      <c r="L222">
        <v>190132.867415674</v>
      </c>
      <c r="M222">
        <v>115659.521897695</v>
      </c>
      <c r="N222">
        <v>306376.58547788399</v>
      </c>
      <c r="O222">
        <v>178388.889406512</v>
      </c>
      <c r="P222">
        <v>190347.86089130599</v>
      </c>
      <c r="Q222">
        <v>407814.97100605001</v>
      </c>
      <c r="R222">
        <v>275997.11390222999</v>
      </c>
      <c r="S222">
        <v>280760.81148304202</v>
      </c>
      <c r="T222">
        <v>368024.96098129498</v>
      </c>
      <c r="U222">
        <v>158068.61994146</v>
      </c>
      <c r="V222">
        <v>602972.15477427095</v>
      </c>
      <c r="W222">
        <v>299507.76401397301</v>
      </c>
      <c r="X222">
        <v>549736.07223572396</v>
      </c>
      <c r="Y222">
        <v>238495.46139980099</v>
      </c>
      <c r="Z222">
        <v>183734.12751584899</v>
      </c>
      <c r="AA222">
        <v>267172.09622636199</v>
      </c>
      <c r="AB222">
        <v>143013.959748339</v>
      </c>
      <c r="AC222">
        <v>141987.38825097599</v>
      </c>
      <c r="AD222">
        <v>177678.42162050999</v>
      </c>
      <c r="AE222">
        <v>185336.99167412499</v>
      </c>
      <c r="AF222">
        <v>130739.743846678</v>
      </c>
      <c r="AG222">
        <v>182597.87335892001</v>
      </c>
      <c r="AH222">
        <v>150836.746482488</v>
      </c>
      <c r="AI222">
        <v>155987.21075278899</v>
      </c>
      <c r="AJ222">
        <v>188171.710561491</v>
      </c>
      <c r="AK222">
        <v>194352.51635840701</v>
      </c>
      <c r="AL222">
        <v>254777.628714071</v>
      </c>
      <c r="AM222">
        <v>238136.90188245499</v>
      </c>
      <c r="AN222">
        <v>257596.26988493401</v>
      </c>
      <c r="AO222">
        <v>147618.79532275</v>
      </c>
      <c r="AP222">
        <v>254100.71941305301</v>
      </c>
      <c r="AQ222">
        <v>262375.73678682098</v>
      </c>
      <c r="AR222">
        <v>238521.41132512601</v>
      </c>
      <c r="AS222">
        <v>215205.95526735301</v>
      </c>
      <c r="AT222">
        <v>166063.65347364801</v>
      </c>
      <c r="AU222">
        <v>132806.51284931699</v>
      </c>
      <c r="AV222">
        <v>281638.32486844901</v>
      </c>
      <c r="AW222">
        <v>139848.34086148199</v>
      </c>
      <c r="AX222">
        <v>171998.08430541799</v>
      </c>
      <c r="AY222">
        <v>132875.468474105</v>
      </c>
      <c r="AZ222">
        <v>224601.492699436</v>
      </c>
      <c r="BA222" s="4">
        <f t="shared" si="27"/>
        <v>242263.72682713784</v>
      </c>
      <c r="BB222" s="4">
        <v>63434</v>
      </c>
      <c r="BC222" s="5">
        <f t="shared" si="28"/>
        <v>3.8191463068250124</v>
      </c>
      <c r="BD222" s="7">
        <f>'10yr T'!B793</f>
        <v>2.98</v>
      </c>
      <c r="BE222" s="7">
        <v>4.55</v>
      </c>
      <c r="BF222" s="11">
        <f t="shared" si="29"/>
        <v>4.5499999999999999E-2</v>
      </c>
      <c r="BG222" s="12">
        <f t="shared" si="30"/>
        <v>1111.2503212983675</v>
      </c>
      <c r="BH222" s="12">
        <f t="shared" si="31"/>
        <v>1535.2118432458587</v>
      </c>
      <c r="BI222" s="12">
        <f t="shared" si="32"/>
        <v>18422.542118950303</v>
      </c>
      <c r="BJ222" s="10">
        <f t="shared" si="33"/>
        <v>0.29042062803780783</v>
      </c>
      <c r="BK222" s="15">
        <f t="shared" si="34"/>
        <v>61347.065256104514</v>
      </c>
      <c r="BL222" s="16">
        <f t="shared" si="35"/>
        <v>103.40184935527591</v>
      </c>
    </row>
    <row r="223" spans="1:64" x14ac:dyDescent="0.2">
      <c r="A223" s="1">
        <v>43252</v>
      </c>
      <c r="B223">
        <v>260413.976670387</v>
      </c>
      <c r="C223">
        <v>229291.22687107301</v>
      </c>
      <c r="D223">
        <v>525109.78797905298</v>
      </c>
      <c r="E223">
        <v>327061.14559458598</v>
      </c>
      <c r="F223">
        <v>332533.23424162401</v>
      </c>
      <c r="G223">
        <v>344059.61834084801</v>
      </c>
      <c r="H223">
        <v>249447.93488445101</v>
      </c>
      <c r="I223">
        <v>375689.293396917</v>
      </c>
      <c r="J223">
        <v>145683.12076031501</v>
      </c>
      <c r="K223">
        <v>199353.42567778099</v>
      </c>
      <c r="L223">
        <v>191052.24888496799</v>
      </c>
      <c r="M223">
        <v>115904.40602497999</v>
      </c>
      <c r="N223">
        <v>308288.543628757</v>
      </c>
      <c r="O223">
        <v>178759.992837286</v>
      </c>
      <c r="P223">
        <v>191106.57681188901</v>
      </c>
      <c r="Q223">
        <v>410055.978076239</v>
      </c>
      <c r="R223">
        <v>279062.66614393599</v>
      </c>
      <c r="S223">
        <v>282241.50017026201</v>
      </c>
      <c r="T223">
        <v>369789.83021001198</v>
      </c>
      <c r="U223">
        <v>158872.514243521</v>
      </c>
      <c r="V223">
        <v>605271.49507641303</v>
      </c>
      <c r="W223">
        <v>299996.87352755899</v>
      </c>
      <c r="X223">
        <v>551110.80955619703</v>
      </c>
      <c r="Y223">
        <v>239502.66700378701</v>
      </c>
      <c r="Z223">
        <v>184503.89455701</v>
      </c>
      <c r="AA223">
        <v>268803.86976413202</v>
      </c>
      <c r="AB223">
        <v>143480.22621653901</v>
      </c>
      <c r="AC223">
        <v>142640.91497290999</v>
      </c>
      <c r="AD223">
        <v>178143.80514501201</v>
      </c>
      <c r="AE223">
        <v>186261.058614073</v>
      </c>
      <c r="AF223">
        <v>130770.186801651</v>
      </c>
      <c r="AG223">
        <v>182992.33200732301</v>
      </c>
      <c r="AH223">
        <v>151335.77558339201</v>
      </c>
      <c r="AI223">
        <v>156420.89599994101</v>
      </c>
      <c r="AJ223">
        <v>188128.92100421301</v>
      </c>
      <c r="AK223">
        <v>194865.74300993601</v>
      </c>
      <c r="AL223">
        <v>254877.46095199199</v>
      </c>
      <c r="AM223">
        <v>238062.80476568401</v>
      </c>
      <c r="AN223">
        <v>258903.280239652</v>
      </c>
      <c r="AO223">
        <v>147783.45958483001</v>
      </c>
      <c r="AP223">
        <v>254020.25075565901</v>
      </c>
      <c r="AQ223">
        <v>262909.24623208097</v>
      </c>
      <c r="AR223">
        <v>241015.72906589901</v>
      </c>
      <c r="AS223">
        <v>214530.821643384</v>
      </c>
      <c r="AT223">
        <v>166783.38186724999</v>
      </c>
      <c r="AU223">
        <v>132588.39553834801</v>
      </c>
      <c r="AV223">
        <v>281283.007706884</v>
      </c>
      <c r="AW223">
        <v>139895.04651261901</v>
      </c>
      <c r="AX223">
        <v>171340.91906563699</v>
      </c>
      <c r="AY223">
        <v>133255.45171086799</v>
      </c>
      <c r="AZ223">
        <v>225981.452188219</v>
      </c>
      <c r="BA223" s="4">
        <f t="shared" si="27"/>
        <v>243161.5136885879</v>
      </c>
      <c r="BB223" s="4">
        <v>63434</v>
      </c>
      <c r="BC223" s="5">
        <f t="shared" si="28"/>
        <v>3.8332993928900576</v>
      </c>
      <c r="BD223" s="7">
        <f>'10yr T'!B794</f>
        <v>2.91</v>
      </c>
      <c r="BE223" s="7">
        <v>4.54</v>
      </c>
      <c r="BF223" s="11">
        <f t="shared" si="29"/>
        <v>4.5400000000000003E-2</v>
      </c>
      <c r="BG223" s="12">
        <f t="shared" si="30"/>
        <v>1114.0646830342114</v>
      </c>
      <c r="BH223" s="12">
        <f t="shared" si="31"/>
        <v>1539.5973319892403</v>
      </c>
      <c r="BI223" s="12">
        <f t="shared" si="32"/>
        <v>18475.167983870884</v>
      </c>
      <c r="BJ223" s="10">
        <f t="shared" si="33"/>
        <v>0.29125024409419054</v>
      </c>
      <c r="BK223" s="15">
        <f t="shared" si="34"/>
        <v>61522.309386290042</v>
      </c>
      <c r="BL223" s="16">
        <f t="shared" si="35"/>
        <v>103.10731283136126</v>
      </c>
    </row>
    <row r="224" spans="1:64" x14ac:dyDescent="0.2">
      <c r="A224" s="1">
        <v>43282</v>
      </c>
      <c r="B224">
        <v>261091.81128605601</v>
      </c>
      <c r="C224">
        <v>230699.176853098</v>
      </c>
      <c r="D224">
        <v>527938.096451408</v>
      </c>
      <c r="E224">
        <v>329501.35823578999</v>
      </c>
      <c r="F224">
        <v>334081.84279602702</v>
      </c>
      <c r="G224">
        <v>345317.35404689598</v>
      </c>
      <c r="H224">
        <v>251453.05152722099</v>
      </c>
      <c r="I224">
        <v>378776.19504901202</v>
      </c>
      <c r="J224">
        <v>146505.411924393</v>
      </c>
      <c r="K224">
        <v>200347.58181124099</v>
      </c>
      <c r="L224">
        <v>192317.78824095501</v>
      </c>
      <c r="M224">
        <v>115806.14731774099</v>
      </c>
      <c r="N224">
        <v>310928.078027818</v>
      </c>
      <c r="O224">
        <v>179147.57197962</v>
      </c>
      <c r="P224">
        <v>192055.14886430101</v>
      </c>
      <c r="Q224">
        <v>412342.16817153699</v>
      </c>
      <c r="R224">
        <v>282581.833847809</v>
      </c>
      <c r="S224">
        <v>283833.51067076798</v>
      </c>
      <c r="T224">
        <v>371734.14501204202</v>
      </c>
      <c r="U224">
        <v>159850.98149808601</v>
      </c>
      <c r="V224">
        <v>607371.22643598495</v>
      </c>
      <c r="W224">
        <v>300837.71886391402</v>
      </c>
      <c r="X224">
        <v>552546.36262264301</v>
      </c>
      <c r="Y224">
        <v>240623.88807652</v>
      </c>
      <c r="Z224">
        <v>185549.308688966</v>
      </c>
      <c r="AA224">
        <v>270510.58266724698</v>
      </c>
      <c r="AB224">
        <v>144046.87087463899</v>
      </c>
      <c r="AC224">
        <v>143362.77516479199</v>
      </c>
      <c r="AD224">
        <v>178961.09502449</v>
      </c>
      <c r="AE224">
        <v>187459.77196049</v>
      </c>
      <c r="AF224">
        <v>130888.880223581</v>
      </c>
      <c r="AG224">
        <v>183746.52108633699</v>
      </c>
      <c r="AH224">
        <v>152095.27348267401</v>
      </c>
      <c r="AI224">
        <v>156792.169607583</v>
      </c>
      <c r="AJ224">
        <v>188185.564403111</v>
      </c>
      <c r="AK224">
        <v>195642.383390159</v>
      </c>
      <c r="AL224">
        <v>255645.062855792</v>
      </c>
      <c r="AM224">
        <v>238628.45763587501</v>
      </c>
      <c r="AN224">
        <v>260408.35205333499</v>
      </c>
      <c r="AO224">
        <v>148210.03821692901</v>
      </c>
      <c r="AP224">
        <v>254226.38431930801</v>
      </c>
      <c r="AQ224">
        <v>263121.71505537099</v>
      </c>
      <c r="AR224">
        <v>243804.537929457</v>
      </c>
      <c r="AS224">
        <v>214113.41415368201</v>
      </c>
      <c r="AT224">
        <v>167704.97732210901</v>
      </c>
      <c r="AU224">
        <v>132257.44351999401</v>
      </c>
      <c r="AV224">
        <v>281200.586128222</v>
      </c>
      <c r="AW224">
        <v>140126.30142508101</v>
      </c>
      <c r="AX224">
        <v>171102.04535989801</v>
      </c>
      <c r="AY224">
        <v>133851.81613880099</v>
      </c>
      <c r="AZ224">
        <v>227545.160921545</v>
      </c>
      <c r="BA224" s="4">
        <f t="shared" si="27"/>
        <v>244252.46939647742</v>
      </c>
      <c r="BB224" s="4">
        <v>63434</v>
      </c>
      <c r="BC224" s="5">
        <f t="shared" si="28"/>
        <v>3.8504976731165845</v>
      </c>
      <c r="BD224" s="7">
        <f>'10yr T'!B795</f>
        <v>2.89</v>
      </c>
      <c r="BE224" s="7">
        <v>4.5199999999999996</v>
      </c>
      <c r="BF224" s="11">
        <f t="shared" si="29"/>
        <v>4.5199999999999997E-2</v>
      </c>
      <c r="BG224" s="12">
        <f t="shared" si="30"/>
        <v>1116.4460938454895</v>
      </c>
      <c r="BH224" s="12">
        <f t="shared" si="31"/>
        <v>1543.8879152893251</v>
      </c>
      <c r="BI224" s="12">
        <f t="shared" si="32"/>
        <v>18526.654983471901</v>
      </c>
      <c r="BJ224" s="10">
        <f t="shared" si="33"/>
        <v>0.29206190660327114</v>
      </c>
      <c r="BK224" s="15">
        <f t="shared" si="34"/>
        <v>61693.761094961432</v>
      </c>
      <c r="BL224" s="16">
        <f t="shared" si="35"/>
        <v>102.82076967614266</v>
      </c>
    </row>
    <row r="225" spans="1:64" x14ac:dyDescent="0.2">
      <c r="A225" s="1">
        <v>43313</v>
      </c>
      <c r="B225">
        <v>261812.87441146499</v>
      </c>
      <c r="C225">
        <v>232074.58874255299</v>
      </c>
      <c r="D225">
        <v>530972.39763250202</v>
      </c>
      <c r="E225">
        <v>331881.12370142201</v>
      </c>
      <c r="F225">
        <v>335390.75107015501</v>
      </c>
      <c r="G225">
        <v>346404.84072809899</v>
      </c>
      <c r="H225">
        <v>253316.20237713901</v>
      </c>
      <c r="I225">
        <v>381200.48129682202</v>
      </c>
      <c r="J225">
        <v>147295.177404341</v>
      </c>
      <c r="K225">
        <v>201241.935829778</v>
      </c>
      <c r="L225">
        <v>193388.32227299799</v>
      </c>
      <c r="M225">
        <v>115615.90884893401</v>
      </c>
      <c r="N225">
        <v>313529.14522458502</v>
      </c>
      <c r="O225">
        <v>179593.50763218201</v>
      </c>
      <c r="P225">
        <v>193034.43949525899</v>
      </c>
      <c r="Q225">
        <v>414255.02982614998</v>
      </c>
      <c r="R225">
        <v>286098.89283583401</v>
      </c>
      <c r="S225">
        <v>285369.414851863</v>
      </c>
      <c r="T225">
        <v>373348.59854898503</v>
      </c>
      <c r="U225">
        <v>160536.94157895099</v>
      </c>
      <c r="V225">
        <v>608888.95036047499</v>
      </c>
      <c r="W225">
        <v>301582.40814102098</v>
      </c>
      <c r="X225">
        <v>553464.19715168804</v>
      </c>
      <c r="Y225">
        <v>241574.21982639501</v>
      </c>
      <c r="Z225">
        <v>186621.190267206</v>
      </c>
      <c r="AA225">
        <v>271862.04803181899</v>
      </c>
      <c r="AB225">
        <v>144515.16459248599</v>
      </c>
      <c r="AC225">
        <v>144050.762257052</v>
      </c>
      <c r="AD225">
        <v>179917.560892418</v>
      </c>
      <c r="AE225">
        <v>188683.28801589899</v>
      </c>
      <c r="AF225">
        <v>131088.00146189801</v>
      </c>
      <c r="AG225">
        <v>184698.05021638199</v>
      </c>
      <c r="AH225">
        <v>152627.43584879901</v>
      </c>
      <c r="AI225">
        <v>157201.67443787699</v>
      </c>
      <c r="AJ225">
        <v>188115.61037326601</v>
      </c>
      <c r="AK225">
        <v>196298.246437989</v>
      </c>
      <c r="AL225">
        <v>256813.867764325</v>
      </c>
      <c r="AM225">
        <v>239397.034935768</v>
      </c>
      <c r="AN225">
        <v>261768.29268418401</v>
      </c>
      <c r="AO225">
        <v>148722.50532747901</v>
      </c>
      <c r="AP225">
        <v>254500.98626025801</v>
      </c>
      <c r="AQ225">
        <v>263137.80762579001</v>
      </c>
      <c r="AR225">
        <v>246634.687630067</v>
      </c>
      <c r="AS225">
        <v>213649.77844620601</v>
      </c>
      <c r="AT225">
        <v>168539.779965252</v>
      </c>
      <c r="AU225">
        <v>132016.186354526</v>
      </c>
      <c r="AV225">
        <v>281236.73113873601</v>
      </c>
      <c r="AW225">
        <v>140292.89916877399</v>
      </c>
      <c r="AX225">
        <v>171042.97059462901</v>
      </c>
      <c r="AY225">
        <v>134510.35746541299</v>
      </c>
      <c r="AZ225">
        <v>229261.66447360901</v>
      </c>
      <c r="BA225" s="4">
        <f t="shared" si="27"/>
        <v>245275.97906779812</v>
      </c>
      <c r="BB225" s="4">
        <v>63434</v>
      </c>
      <c r="BC225" s="5">
        <f t="shared" si="28"/>
        <v>3.8666327059273908</v>
      </c>
      <c r="BD225" s="7">
        <f>'10yr T'!B796</f>
        <v>2.89</v>
      </c>
      <c r="BE225" s="7">
        <v>4.5999999999999996</v>
      </c>
      <c r="BF225" s="11">
        <f t="shared" si="29"/>
        <v>4.5999999999999999E-2</v>
      </c>
      <c r="BG225" s="12">
        <f t="shared" si="30"/>
        <v>1131.6541439362441</v>
      </c>
      <c r="BH225" s="12">
        <f t="shared" si="31"/>
        <v>1560.8871073048908</v>
      </c>
      <c r="BI225" s="12">
        <f t="shared" si="32"/>
        <v>18730.645287658692</v>
      </c>
      <c r="BJ225" s="10">
        <f t="shared" si="33"/>
        <v>0.29527769473245724</v>
      </c>
      <c r="BK225" s="15">
        <f t="shared" si="34"/>
        <v>62373.04880790344</v>
      </c>
      <c r="BL225" s="16">
        <f t="shared" si="35"/>
        <v>101.70097696420785</v>
      </c>
    </row>
    <row r="226" spans="1:64" x14ac:dyDescent="0.2">
      <c r="A226" s="1">
        <v>43344</v>
      </c>
      <c r="B226">
        <v>262715.06353217497</v>
      </c>
      <c r="C226">
        <v>233471.27329741899</v>
      </c>
      <c r="D226">
        <v>534395.91102430597</v>
      </c>
      <c r="E226">
        <v>334322.43070991902</v>
      </c>
      <c r="F226">
        <v>336350.21755764203</v>
      </c>
      <c r="G226">
        <v>347421.97965370701</v>
      </c>
      <c r="H226">
        <v>255082.06799193</v>
      </c>
      <c r="I226">
        <v>382955.99606923503</v>
      </c>
      <c r="J226">
        <v>148150.604161895</v>
      </c>
      <c r="K226">
        <v>202124.43536826799</v>
      </c>
      <c r="L226">
        <v>194349.10187341299</v>
      </c>
      <c r="M226">
        <v>115813.77756063</v>
      </c>
      <c r="N226">
        <v>316028.17362613598</v>
      </c>
      <c r="O226">
        <v>180019.830517069</v>
      </c>
      <c r="P226">
        <v>194086.99472089601</v>
      </c>
      <c r="Q226">
        <v>415925.84379488998</v>
      </c>
      <c r="R226">
        <v>289291.73760921002</v>
      </c>
      <c r="S226">
        <v>286725.72695797001</v>
      </c>
      <c r="T226">
        <v>374944.15271969902</v>
      </c>
      <c r="U226">
        <v>161182.883248881</v>
      </c>
      <c r="V226">
        <v>610479.50562584901</v>
      </c>
      <c r="W226">
        <v>302483.12153891899</v>
      </c>
      <c r="X226">
        <v>554806.82077529898</v>
      </c>
      <c r="Y226">
        <v>242512.76125842001</v>
      </c>
      <c r="Z226">
        <v>187648.57338232201</v>
      </c>
      <c r="AA226">
        <v>272844.636847655</v>
      </c>
      <c r="AB226">
        <v>145089.72841873899</v>
      </c>
      <c r="AC226">
        <v>144846.29754172999</v>
      </c>
      <c r="AD226">
        <v>180947.70533682001</v>
      </c>
      <c r="AE226">
        <v>190139.738665579</v>
      </c>
      <c r="AF226">
        <v>131548.93579299099</v>
      </c>
      <c r="AG226">
        <v>185849.24288190599</v>
      </c>
      <c r="AH226">
        <v>153177.83228744601</v>
      </c>
      <c r="AI226">
        <v>157844.41434494799</v>
      </c>
      <c r="AJ226">
        <v>188259.105771756</v>
      </c>
      <c r="AK226">
        <v>197040.890299369</v>
      </c>
      <c r="AL226">
        <v>258180.53586413001</v>
      </c>
      <c r="AM226">
        <v>240555.78855896401</v>
      </c>
      <c r="AN226">
        <v>263023.83289407502</v>
      </c>
      <c r="AO226">
        <v>149332.76550775801</v>
      </c>
      <c r="AP226">
        <v>254942.924533549</v>
      </c>
      <c r="AQ226">
        <v>263454.609192356</v>
      </c>
      <c r="AR226">
        <v>249496.52984652901</v>
      </c>
      <c r="AS226">
        <v>213467.78349061601</v>
      </c>
      <c r="AT226">
        <v>169388.49868121301</v>
      </c>
      <c r="AU226">
        <v>132156.19995159499</v>
      </c>
      <c r="AV226">
        <v>281857.843667863</v>
      </c>
      <c r="AW226">
        <v>140609.31627012501</v>
      </c>
      <c r="AX226">
        <v>171300.118622526</v>
      </c>
      <c r="AY226">
        <v>135276.37529857201</v>
      </c>
      <c r="AZ226">
        <v>230686.59904495999</v>
      </c>
      <c r="BA226" s="4">
        <f t="shared" si="27"/>
        <v>246364.84772921313</v>
      </c>
      <c r="BB226" s="4">
        <v>63434</v>
      </c>
      <c r="BC226" s="5">
        <f t="shared" si="28"/>
        <v>3.883798085083916</v>
      </c>
      <c r="BD226" s="7">
        <f>'10yr T'!B797</f>
        <v>3</v>
      </c>
      <c r="BE226" s="7">
        <v>4.54</v>
      </c>
      <c r="BF226" s="11">
        <f t="shared" si="29"/>
        <v>4.5400000000000003E-2</v>
      </c>
      <c r="BG226" s="12">
        <f t="shared" si="30"/>
        <v>1128.7410241561547</v>
      </c>
      <c r="BH226" s="12">
        <f t="shared" si="31"/>
        <v>1559.8795076822776</v>
      </c>
      <c r="BI226" s="12">
        <f t="shared" si="32"/>
        <v>18718.554092187333</v>
      </c>
      <c r="BJ226" s="10">
        <f t="shared" si="33"/>
        <v>0.29508708409035111</v>
      </c>
      <c r="BK226" s="15">
        <f t="shared" si="34"/>
        <v>62332.785126983814</v>
      </c>
      <c r="BL226" s="16">
        <f t="shared" si="35"/>
        <v>101.76667041392872</v>
      </c>
    </row>
    <row r="227" spans="1:64" x14ac:dyDescent="0.2">
      <c r="A227" s="1">
        <v>43374</v>
      </c>
      <c r="B227">
        <v>263259.84739946702</v>
      </c>
      <c r="C227">
        <v>234620.668775514</v>
      </c>
      <c r="D227">
        <v>538037.48543094599</v>
      </c>
      <c r="E227">
        <v>335939.50237908901</v>
      </c>
      <c r="F227">
        <v>336760.24585882598</v>
      </c>
      <c r="G227">
        <v>347961.37617726001</v>
      </c>
      <c r="H227">
        <v>256521.46181635</v>
      </c>
      <c r="I227">
        <v>383695.198147888</v>
      </c>
      <c r="J227">
        <v>148879.32366292001</v>
      </c>
      <c r="K227">
        <v>202797.49260760701</v>
      </c>
      <c r="L227">
        <v>194626.88098341899</v>
      </c>
      <c r="M227">
        <v>115964.933029305</v>
      </c>
      <c r="N227">
        <v>317924.42843284598</v>
      </c>
      <c r="O227">
        <v>180266.996038577</v>
      </c>
      <c r="P227">
        <v>194965.02969099401</v>
      </c>
      <c r="Q227">
        <v>416664.10879242199</v>
      </c>
      <c r="R227">
        <v>291845.02015225298</v>
      </c>
      <c r="S227">
        <v>287350.95883281098</v>
      </c>
      <c r="T227">
        <v>376151.58762826002</v>
      </c>
      <c r="U227">
        <v>161287.23208341599</v>
      </c>
      <c r="V227">
        <v>611644.76234451099</v>
      </c>
      <c r="W227">
        <v>303070.56245498097</v>
      </c>
      <c r="X227">
        <v>556143.38833058195</v>
      </c>
      <c r="Y227">
        <v>242976.602939651</v>
      </c>
      <c r="Z227">
        <v>188320.408015925</v>
      </c>
      <c r="AA227">
        <v>273323.04591838102</v>
      </c>
      <c r="AB227">
        <v>145460.67466942899</v>
      </c>
      <c r="AC227">
        <v>145469.82458193501</v>
      </c>
      <c r="AD227">
        <v>181619.47900679099</v>
      </c>
      <c r="AE227">
        <v>191361.23541966401</v>
      </c>
      <c r="AF227">
        <v>131906.57387813699</v>
      </c>
      <c r="AG227">
        <v>186643.33094258801</v>
      </c>
      <c r="AH227">
        <v>153442.65726763001</v>
      </c>
      <c r="AI227">
        <v>158377.70904645001</v>
      </c>
      <c r="AJ227">
        <v>188236.00704092701</v>
      </c>
      <c r="AK227">
        <v>197404.678869811</v>
      </c>
      <c r="AL227">
        <v>258729.77358033799</v>
      </c>
      <c r="AM227">
        <v>241306.83555560399</v>
      </c>
      <c r="AN227">
        <v>263912.331256198</v>
      </c>
      <c r="AO227">
        <v>149614.06926378401</v>
      </c>
      <c r="AP227">
        <v>255217.007749699</v>
      </c>
      <c r="AQ227">
        <v>263801.234889346</v>
      </c>
      <c r="AR227">
        <v>252006.78905989701</v>
      </c>
      <c r="AS227">
        <v>213051.88567341899</v>
      </c>
      <c r="AT227">
        <v>169858.351677614</v>
      </c>
      <c r="AU227">
        <v>132403.95891203801</v>
      </c>
      <c r="AV227">
        <v>282014.12301493902</v>
      </c>
      <c r="AW227">
        <v>140641.510126893</v>
      </c>
      <c r="AX227">
        <v>171005.986892994</v>
      </c>
      <c r="AY227">
        <v>135655.53244115601</v>
      </c>
      <c r="AZ227">
        <v>231433.026014289</v>
      </c>
      <c r="BA227" s="4">
        <f t="shared" si="27"/>
        <v>247089.66930893669</v>
      </c>
      <c r="BB227" s="4">
        <v>63434</v>
      </c>
      <c r="BC227" s="5">
        <f t="shared" si="28"/>
        <v>3.8952244743975895</v>
      </c>
      <c r="BD227" s="7">
        <f>'10yr T'!B798</f>
        <v>3.15</v>
      </c>
      <c r="BE227" s="7">
        <v>4.71</v>
      </c>
      <c r="BF227" s="11">
        <f t="shared" si="29"/>
        <v>4.7100000000000003E-2</v>
      </c>
      <c r="BG227" s="12">
        <f t="shared" si="30"/>
        <v>1154.6874106035752</v>
      </c>
      <c r="BH227" s="12">
        <f t="shared" si="31"/>
        <v>1587.0943318942145</v>
      </c>
      <c r="BI227" s="12">
        <f t="shared" si="32"/>
        <v>19045.131982730574</v>
      </c>
      <c r="BJ227" s="10">
        <f t="shared" si="33"/>
        <v>0.30023539399581572</v>
      </c>
      <c r="BK227" s="15">
        <f t="shared" si="34"/>
        <v>63420.289502492815</v>
      </c>
      <c r="BL227" s="16">
        <f t="shared" si="35"/>
        <v>100.02161847196653</v>
      </c>
    </row>
    <row r="228" spans="1:64" x14ac:dyDescent="0.2">
      <c r="A228" s="1">
        <v>43405</v>
      </c>
      <c r="B228">
        <v>263813.73983049998</v>
      </c>
      <c r="C228">
        <v>235841.19797067199</v>
      </c>
      <c r="D228">
        <v>540612.65496843099</v>
      </c>
      <c r="E228">
        <v>337089.76647545502</v>
      </c>
      <c r="F228">
        <v>337394.69594037102</v>
      </c>
      <c r="G228">
        <v>348411.12382012501</v>
      </c>
      <c r="H228">
        <v>257845.79796092401</v>
      </c>
      <c r="I228">
        <v>384158.17837958102</v>
      </c>
      <c r="J228">
        <v>149698.337773062</v>
      </c>
      <c r="K228">
        <v>203560.71686823099</v>
      </c>
      <c r="L228">
        <v>195086.93171007701</v>
      </c>
      <c r="M228">
        <v>116349.14274562499</v>
      </c>
      <c r="N228">
        <v>319797.87045182299</v>
      </c>
      <c r="O228">
        <v>180545.33377562099</v>
      </c>
      <c r="P228">
        <v>195956.55869987799</v>
      </c>
      <c r="Q228">
        <v>416888.91766448598</v>
      </c>
      <c r="R228">
        <v>293855.36997880402</v>
      </c>
      <c r="S228">
        <v>287584.50608172</v>
      </c>
      <c r="T228">
        <v>377317.08299358998</v>
      </c>
      <c r="U228">
        <v>161643.878751143</v>
      </c>
      <c r="V228">
        <v>612036.45818082395</v>
      </c>
      <c r="W228">
        <v>303621.146519756</v>
      </c>
      <c r="X228">
        <v>558193.40874447604</v>
      </c>
      <c r="Y228">
        <v>243485.133263369</v>
      </c>
      <c r="Z228">
        <v>188952.80777158501</v>
      </c>
      <c r="AA228">
        <v>273690.81280422001</v>
      </c>
      <c r="AB228">
        <v>145973.76974037301</v>
      </c>
      <c r="AC228">
        <v>146205.322385618</v>
      </c>
      <c r="AD228">
        <v>182234.67503300501</v>
      </c>
      <c r="AE228">
        <v>192682.62819198499</v>
      </c>
      <c r="AF228">
        <v>132567.264944831</v>
      </c>
      <c r="AG228">
        <v>187432.72442060101</v>
      </c>
      <c r="AH228">
        <v>153898.96956218401</v>
      </c>
      <c r="AI228">
        <v>159019.27430522701</v>
      </c>
      <c r="AJ228">
        <v>188393.34243824301</v>
      </c>
      <c r="AK228">
        <v>197973.82900264999</v>
      </c>
      <c r="AL228">
        <v>258969.32248005099</v>
      </c>
      <c r="AM228">
        <v>241941.12945365999</v>
      </c>
      <c r="AN228">
        <v>264792.11419340502</v>
      </c>
      <c r="AO228">
        <v>150033.578962464</v>
      </c>
      <c r="AP228">
        <v>255412.34749134199</v>
      </c>
      <c r="AQ228">
        <v>264319.48524674599</v>
      </c>
      <c r="AR228">
        <v>254433.93184620101</v>
      </c>
      <c r="AS228">
        <v>212749.37026955301</v>
      </c>
      <c r="AT228">
        <v>170415.68483953399</v>
      </c>
      <c r="AU228">
        <v>133083.54907378199</v>
      </c>
      <c r="AV228">
        <v>282076.89232781</v>
      </c>
      <c r="AW228">
        <v>140882.58623451099</v>
      </c>
      <c r="AX228">
        <v>171009.49834975001</v>
      </c>
      <c r="AY228">
        <v>136148.67913363801</v>
      </c>
      <c r="AZ228">
        <v>231917.73515032299</v>
      </c>
      <c r="BA228" s="4">
        <f t="shared" si="27"/>
        <v>247803.9073568988</v>
      </c>
      <c r="BB228" s="4">
        <v>63434</v>
      </c>
      <c r="BC228" s="5">
        <f t="shared" si="28"/>
        <v>3.9064840205079103</v>
      </c>
      <c r="BD228" s="7">
        <f>'10yr T'!B799</f>
        <v>3.12</v>
      </c>
      <c r="BE228" s="7">
        <v>4.83</v>
      </c>
      <c r="BF228" s="11">
        <f t="shared" si="29"/>
        <v>4.8300000000000003E-2</v>
      </c>
      <c r="BG228" s="12">
        <f t="shared" si="30"/>
        <v>1174.1747141274034</v>
      </c>
      <c r="BH228" s="12">
        <f t="shared" si="31"/>
        <v>1607.8315520019762</v>
      </c>
      <c r="BI228" s="12">
        <f t="shared" si="32"/>
        <v>19293.978624023715</v>
      </c>
      <c r="BJ228" s="10">
        <f t="shared" si="33"/>
        <v>0.30415831610845467</v>
      </c>
      <c r="BK228" s="15">
        <f t="shared" si="34"/>
        <v>64248.948817998971</v>
      </c>
      <c r="BL228" s="16">
        <f t="shared" si="35"/>
        <v>98.73157641799321</v>
      </c>
    </row>
    <row r="229" spans="1:64" x14ac:dyDescent="0.2">
      <c r="A229" s="1">
        <v>43435</v>
      </c>
      <c r="B229">
        <v>264357.67814602598</v>
      </c>
      <c r="C229">
        <v>237160.264150195</v>
      </c>
      <c r="D229">
        <v>542121.50786317803</v>
      </c>
      <c r="E229">
        <v>337764.58600383502</v>
      </c>
      <c r="F229">
        <v>338192.10093658598</v>
      </c>
      <c r="G229">
        <v>349306.50459336699</v>
      </c>
      <c r="H229">
        <v>259014.12511101301</v>
      </c>
      <c r="I229">
        <v>384799.04903901601</v>
      </c>
      <c r="J229">
        <v>150426.08243193899</v>
      </c>
      <c r="K229">
        <v>204409.36041613601</v>
      </c>
      <c r="L229">
        <v>195787.60761436101</v>
      </c>
      <c r="M229">
        <v>116614.70779840701</v>
      </c>
      <c r="N229">
        <v>321470.65371182997</v>
      </c>
      <c r="O229">
        <v>180920.084829225</v>
      </c>
      <c r="P229">
        <v>197005.63484729099</v>
      </c>
      <c r="Q229">
        <v>416523.574057288</v>
      </c>
      <c r="R229">
        <v>295379.92559671099</v>
      </c>
      <c r="S229">
        <v>287719.811892242</v>
      </c>
      <c r="T229">
        <v>378614.018948627</v>
      </c>
      <c r="U229">
        <v>162233.91359692501</v>
      </c>
      <c r="V229">
        <v>612436.54833095404</v>
      </c>
      <c r="W229">
        <v>304130.90119588497</v>
      </c>
      <c r="X229">
        <v>559605.85593618301</v>
      </c>
      <c r="Y229">
        <v>244218.032343428</v>
      </c>
      <c r="Z229">
        <v>189751.215437551</v>
      </c>
      <c r="AA229">
        <v>274112.16568823199</v>
      </c>
      <c r="AB229">
        <v>146414.29519465499</v>
      </c>
      <c r="AC229">
        <v>146946.67917064001</v>
      </c>
      <c r="AD229">
        <v>182817.89585564099</v>
      </c>
      <c r="AE229">
        <v>194042.56962225601</v>
      </c>
      <c r="AF229">
        <v>133289.98745286299</v>
      </c>
      <c r="AG229">
        <v>188103.587591566</v>
      </c>
      <c r="AH229">
        <v>154323.228222187</v>
      </c>
      <c r="AI229">
        <v>159536.94170197</v>
      </c>
      <c r="AJ229">
        <v>188778.65873970499</v>
      </c>
      <c r="AK229">
        <v>198701.50725922501</v>
      </c>
      <c r="AL229">
        <v>259137.15869053299</v>
      </c>
      <c r="AM229">
        <v>242343.68016178999</v>
      </c>
      <c r="AN229">
        <v>265478.43446658802</v>
      </c>
      <c r="AO229">
        <v>150565.21898942901</v>
      </c>
      <c r="AP229">
        <v>255515.69534831401</v>
      </c>
      <c r="AQ229">
        <v>264868.407300641</v>
      </c>
      <c r="AR229">
        <v>256758.56229412701</v>
      </c>
      <c r="AS229">
        <v>212420.97007966999</v>
      </c>
      <c r="AT229">
        <v>170846.17046707199</v>
      </c>
      <c r="AU229">
        <v>133671.73329559501</v>
      </c>
      <c r="AV229">
        <v>281717.96572121797</v>
      </c>
      <c r="AW229">
        <v>141255.57094717299</v>
      </c>
      <c r="AX229">
        <v>171225.037782962</v>
      </c>
      <c r="AY229">
        <v>136671.10453159999</v>
      </c>
      <c r="AZ229">
        <v>232514.08628683601</v>
      </c>
      <c r="BA229" s="4">
        <f t="shared" si="27"/>
        <v>248471.00113118981</v>
      </c>
      <c r="BB229" s="4">
        <v>63434</v>
      </c>
      <c r="BC229" s="5">
        <f t="shared" si="28"/>
        <v>3.9170003646497116</v>
      </c>
      <c r="BD229" s="7">
        <f>'10yr T'!B800</f>
        <v>2.83</v>
      </c>
      <c r="BE229" s="7">
        <v>4.75</v>
      </c>
      <c r="BF229" s="11">
        <f t="shared" si="29"/>
        <v>4.7500000000000001E-2</v>
      </c>
      <c r="BG229" s="12">
        <f t="shared" si="30"/>
        <v>1166.528123445134</v>
      </c>
      <c r="BH229" s="12">
        <f t="shared" si="31"/>
        <v>1601.3523754247162</v>
      </c>
      <c r="BI229" s="12">
        <f t="shared" si="32"/>
        <v>19216.228505096595</v>
      </c>
      <c r="BJ229" s="10">
        <f t="shared" si="33"/>
        <v>0.30293263084618022</v>
      </c>
      <c r="BK229" s="15">
        <f t="shared" si="34"/>
        <v>63990.04092197166</v>
      </c>
      <c r="BL229" s="16">
        <f t="shared" si="35"/>
        <v>99.131050841724431</v>
      </c>
    </row>
    <row r="230" spans="1:64" x14ac:dyDescent="0.2">
      <c r="A230" s="1">
        <v>43466</v>
      </c>
      <c r="B230">
        <v>265094.66033977998</v>
      </c>
      <c r="C230">
        <v>238350.636312466</v>
      </c>
      <c r="D230">
        <v>541650.92803587602</v>
      </c>
      <c r="E230">
        <v>338862.02578607999</v>
      </c>
      <c r="F230">
        <v>339257.17990686698</v>
      </c>
      <c r="G230">
        <v>350655.62298982398</v>
      </c>
      <c r="H230">
        <v>260310.230266611</v>
      </c>
      <c r="I230">
        <v>385524.56763045501</v>
      </c>
      <c r="J230">
        <v>151346.07095711201</v>
      </c>
      <c r="K230">
        <v>205250.16928165001</v>
      </c>
      <c r="L230">
        <v>196973.98862450701</v>
      </c>
      <c r="M230">
        <v>116873.158984942</v>
      </c>
      <c r="N230">
        <v>323593.44674248999</v>
      </c>
      <c r="O230">
        <v>181586.483370748</v>
      </c>
      <c r="P230">
        <v>198160.611633625</v>
      </c>
      <c r="Q230">
        <v>416395.24878340098</v>
      </c>
      <c r="R230">
        <v>296640.60146724799</v>
      </c>
      <c r="S230">
        <v>287922.31572807499</v>
      </c>
      <c r="T230">
        <v>380089.097801055</v>
      </c>
      <c r="U230">
        <v>163360.65174484899</v>
      </c>
      <c r="V230">
        <v>612532.56843519094</v>
      </c>
      <c r="W230">
        <v>304806.011049881</v>
      </c>
      <c r="X230">
        <v>560732.79829885403</v>
      </c>
      <c r="Y230">
        <v>245395.34367590499</v>
      </c>
      <c r="Z230">
        <v>190903.80870736699</v>
      </c>
      <c r="AA230">
        <v>274440.71612132603</v>
      </c>
      <c r="AB230">
        <v>146918.408753016</v>
      </c>
      <c r="AC230">
        <v>147824.409199118</v>
      </c>
      <c r="AD230">
        <v>183617.33654855299</v>
      </c>
      <c r="AE230">
        <v>195489.237677356</v>
      </c>
      <c r="AF230">
        <v>133806.579750381</v>
      </c>
      <c r="AG230">
        <v>188890.97989260301</v>
      </c>
      <c r="AH230">
        <v>154994.85684151601</v>
      </c>
      <c r="AI230">
        <v>160264.24420290199</v>
      </c>
      <c r="AJ230">
        <v>189591.078590149</v>
      </c>
      <c r="AK230">
        <v>199642.02550122701</v>
      </c>
      <c r="AL230">
        <v>259399.24209064301</v>
      </c>
      <c r="AM230">
        <v>242878.173149498</v>
      </c>
      <c r="AN230">
        <v>266237.62756852101</v>
      </c>
      <c r="AO230">
        <v>151473.31715588801</v>
      </c>
      <c r="AP230">
        <v>255662.328673835</v>
      </c>
      <c r="AQ230">
        <v>265886.97213743703</v>
      </c>
      <c r="AR230">
        <v>258978.216221318</v>
      </c>
      <c r="AS230">
        <v>212479.33205602301</v>
      </c>
      <c r="AT230">
        <v>171620.67902332399</v>
      </c>
      <c r="AU230">
        <v>134200.42290487999</v>
      </c>
      <c r="AV230">
        <v>283536.16414916998</v>
      </c>
      <c r="AW230">
        <v>141845.95642523901</v>
      </c>
      <c r="AX230">
        <v>172053.521972274</v>
      </c>
      <c r="AY230">
        <v>137387.77690135501</v>
      </c>
      <c r="AZ230">
        <v>233107.92171225601</v>
      </c>
      <c r="BA230" s="4">
        <f t="shared" si="27"/>
        <v>249303.83827009148</v>
      </c>
      <c r="BB230" s="4">
        <v>65505</v>
      </c>
      <c r="BC230" s="5">
        <f t="shared" si="28"/>
        <v>3.8058749449674298</v>
      </c>
      <c r="BD230" s="7">
        <f>'10yr T'!B801</f>
        <v>2.71</v>
      </c>
      <c r="BE230" s="7">
        <v>4.51</v>
      </c>
      <c r="BF230" s="11">
        <f t="shared" si="29"/>
        <v>4.5100000000000001E-2</v>
      </c>
      <c r="BG230" s="12">
        <f t="shared" si="30"/>
        <v>1138.2008980553876</v>
      </c>
      <c r="BH230" s="12">
        <f t="shared" si="31"/>
        <v>1574.4826150280478</v>
      </c>
      <c r="BI230" s="12">
        <f t="shared" si="32"/>
        <v>18893.791380336574</v>
      </c>
      <c r="BJ230" s="10">
        <f t="shared" si="33"/>
        <v>0.28843281246220248</v>
      </c>
      <c r="BK230" s="15">
        <f t="shared" si="34"/>
        <v>62916.325296520794</v>
      </c>
      <c r="BL230" s="16">
        <f t="shared" si="35"/>
        <v>104.11447218393468</v>
      </c>
    </row>
    <row r="231" spans="1:64" x14ac:dyDescent="0.2">
      <c r="A231" s="1">
        <v>43497</v>
      </c>
      <c r="B231">
        <v>266163.20857659902</v>
      </c>
      <c r="C231">
        <v>239418.77845724401</v>
      </c>
      <c r="D231">
        <v>540032.83591475105</v>
      </c>
      <c r="E231">
        <v>340407.843396849</v>
      </c>
      <c r="F231">
        <v>340554.73585125001</v>
      </c>
      <c r="G231">
        <v>352387.99883738899</v>
      </c>
      <c r="H231">
        <v>261876.94046282099</v>
      </c>
      <c r="I231">
        <v>386691.97866525198</v>
      </c>
      <c r="J231">
        <v>152299.08478569801</v>
      </c>
      <c r="K231">
        <v>205991.17234322499</v>
      </c>
      <c r="L231">
        <v>198503.13485490999</v>
      </c>
      <c r="M231">
        <v>117157.693969239</v>
      </c>
      <c r="N231">
        <v>326073.70119129599</v>
      </c>
      <c r="O231">
        <v>182588.786283922</v>
      </c>
      <c r="P231">
        <v>199242.521362339</v>
      </c>
      <c r="Q231">
        <v>416896.766837125</v>
      </c>
      <c r="R231">
        <v>297978.89697069698</v>
      </c>
      <c r="S231">
        <v>288513.01233624102</v>
      </c>
      <c r="T231">
        <v>382004.62502932199</v>
      </c>
      <c r="U231">
        <v>164752.76589690999</v>
      </c>
      <c r="V231">
        <v>612850.07922731398</v>
      </c>
      <c r="W231">
        <v>305955.07118797197</v>
      </c>
      <c r="X231">
        <v>560971.72969932505</v>
      </c>
      <c r="Y231">
        <v>247045.60042849099</v>
      </c>
      <c r="Z231">
        <v>192357.909131055</v>
      </c>
      <c r="AA231">
        <v>275025.64829513902</v>
      </c>
      <c r="AB231">
        <v>147510.31284089599</v>
      </c>
      <c r="AC231">
        <v>148819.86920770799</v>
      </c>
      <c r="AD231">
        <v>184437.04508861899</v>
      </c>
      <c r="AE231">
        <v>196811.341803922</v>
      </c>
      <c r="AF231">
        <v>134232.80178794</v>
      </c>
      <c r="AG231">
        <v>189581.31628032701</v>
      </c>
      <c r="AH231">
        <v>155943.26264653899</v>
      </c>
      <c r="AI231">
        <v>161110.25053013701</v>
      </c>
      <c r="AJ231">
        <v>190781.50855559</v>
      </c>
      <c r="AK231">
        <v>200724.29462311199</v>
      </c>
      <c r="AL231">
        <v>259730.33694769201</v>
      </c>
      <c r="AM231">
        <v>243714.91725488901</v>
      </c>
      <c r="AN231">
        <v>267110.63775273802</v>
      </c>
      <c r="AO231">
        <v>152553.92945305299</v>
      </c>
      <c r="AP231">
        <v>256019.98141123299</v>
      </c>
      <c r="AQ231">
        <v>267323.20571541198</v>
      </c>
      <c r="AR231">
        <v>261113.25105847701</v>
      </c>
      <c r="AS231">
        <v>213076.98789209899</v>
      </c>
      <c r="AT231">
        <v>172523.87025075799</v>
      </c>
      <c r="AU231">
        <v>134521.31060665299</v>
      </c>
      <c r="AV231">
        <v>287246.05564499798</v>
      </c>
      <c r="AW231">
        <v>142544.28105612501</v>
      </c>
      <c r="AX231">
        <v>173254.68078397901</v>
      </c>
      <c r="AY231">
        <v>138160.61519956501</v>
      </c>
      <c r="AZ231">
        <v>233708.090012767</v>
      </c>
      <c r="BA231" s="4">
        <f t="shared" si="27"/>
        <v>250319.5426352472</v>
      </c>
      <c r="BB231" s="4">
        <v>65505</v>
      </c>
      <c r="BC231" s="5">
        <f t="shared" si="28"/>
        <v>3.8213806981947513</v>
      </c>
      <c r="BD231" s="7">
        <f>'10yr T'!B802</f>
        <v>2.68</v>
      </c>
      <c r="BE231" s="7">
        <v>4.41</v>
      </c>
      <c r="BF231" s="11">
        <f t="shared" si="29"/>
        <v>4.41E-2</v>
      </c>
      <c r="BG231" s="12">
        <f t="shared" si="30"/>
        <v>1129.4833405579507</v>
      </c>
      <c r="BH231" s="12">
        <f t="shared" si="31"/>
        <v>1567.5425401696334</v>
      </c>
      <c r="BI231" s="12">
        <f t="shared" si="32"/>
        <v>18810.510482035599</v>
      </c>
      <c r="BJ231" s="10">
        <f t="shared" si="33"/>
        <v>0.2871614454169239</v>
      </c>
      <c r="BK231" s="15">
        <f t="shared" si="34"/>
        <v>62638.999905178556</v>
      </c>
      <c r="BL231" s="16">
        <f t="shared" si="35"/>
        <v>104.57542441475746</v>
      </c>
    </row>
    <row r="232" spans="1:64" x14ac:dyDescent="0.2">
      <c r="A232" s="1">
        <v>43525</v>
      </c>
      <c r="B232">
        <v>267547.88839534699</v>
      </c>
      <c r="C232">
        <v>240141.068796384</v>
      </c>
      <c r="D232">
        <v>538199.54289700498</v>
      </c>
      <c r="E232">
        <v>342083.65586551302</v>
      </c>
      <c r="F232">
        <v>342272.338575428</v>
      </c>
      <c r="G232">
        <v>354082.54168292298</v>
      </c>
      <c r="H232">
        <v>263403.01243247301</v>
      </c>
      <c r="I232">
        <v>388523.56905977399</v>
      </c>
      <c r="J232">
        <v>153466.548218535</v>
      </c>
      <c r="K232">
        <v>206632.25195517999</v>
      </c>
      <c r="L232">
        <v>200164.31424113299</v>
      </c>
      <c r="M232">
        <v>117465.867868179</v>
      </c>
      <c r="N232">
        <v>328842.08922011399</v>
      </c>
      <c r="O232">
        <v>183643.08062470701</v>
      </c>
      <c r="P232">
        <v>200356.143698078</v>
      </c>
      <c r="Q232">
        <v>418006.92041322001</v>
      </c>
      <c r="R232">
        <v>299286.92841535597</v>
      </c>
      <c r="S232">
        <v>289343.41722196102</v>
      </c>
      <c r="T232">
        <v>384088.34243114397</v>
      </c>
      <c r="U232">
        <v>166259.810504597</v>
      </c>
      <c r="V232">
        <v>613435.42442944297</v>
      </c>
      <c r="W232">
        <v>307561.23216979502</v>
      </c>
      <c r="X232">
        <v>562581.26499246305</v>
      </c>
      <c r="Y232">
        <v>248900.57999466499</v>
      </c>
      <c r="Z232">
        <v>193911.47671631401</v>
      </c>
      <c r="AA232">
        <v>275992.91386711702</v>
      </c>
      <c r="AB232">
        <v>148344.12940386499</v>
      </c>
      <c r="AC232">
        <v>149825.715917008</v>
      </c>
      <c r="AD232">
        <v>185381.16612919999</v>
      </c>
      <c r="AE232">
        <v>197985.204700242</v>
      </c>
      <c r="AF232">
        <v>134627.763249796</v>
      </c>
      <c r="AG232">
        <v>190393.83693057499</v>
      </c>
      <c r="AH232">
        <v>157061.458690645</v>
      </c>
      <c r="AI232">
        <v>162166.29570936901</v>
      </c>
      <c r="AJ232">
        <v>191901.109911696</v>
      </c>
      <c r="AK232">
        <v>201937.41703726799</v>
      </c>
      <c r="AL232">
        <v>260191.19667411401</v>
      </c>
      <c r="AM232">
        <v>244987.39279869699</v>
      </c>
      <c r="AN232">
        <v>268468.78364770702</v>
      </c>
      <c r="AO232">
        <v>153807.778717462</v>
      </c>
      <c r="AP232">
        <v>256557.824890597</v>
      </c>
      <c r="AQ232">
        <v>268780.328387218</v>
      </c>
      <c r="AR232">
        <v>263348.84739269601</v>
      </c>
      <c r="AS232">
        <v>213974.028966755</v>
      </c>
      <c r="AT232">
        <v>173588.41916334399</v>
      </c>
      <c r="AU232">
        <v>135092.590415485</v>
      </c>
      <c r="AW232">
        <v>143306.69016042401</v>
      </c>
      <c r="AX232">
        <v>174745.58973880799</v>
      </c>
      <c r="AY232">
        <v>139006.378986786</v>
      </c>
      <c r="AZ232">
        <v>234521.75304538599</v>
      </c>
      <c r="BA232" s="4">
        <f t="shared" si="27"/>
        <v>250723.8785070398</v>
      </c>
      <c r="BB232" s="4">
        <v>65505</v>
      </c>
      <c r="BC232" s="5">
        <f t="shared" si="28"/>
        <v>3.8275532937491765</v>
      </c>
      <c r="BD232" s="7">
        <f>'10yr T'!B803</f>
        <v>2.57</v>
      </c>
      <c r="BE232" s="7">
        <v>4.41</v>
      </c>
      <c r="BF232" s="11">
        <f t="shared" si="29"/>
        <v>4.41E-2</v>
      </c>
      <c r="BG232" s="12">
        <f t="shared" si="30"/>
        <v>1131.3077711492338</v>
      </c>
      <c r="BH232" s="12">
        <f t="shared" si="31"/>
        <v>1570.0745585365535</v>
      </c>
      <c r="BI232" s="12">
        <f t="shared" si="32"/>
        <v>18840.894702438643</v>
      </c>
      <c r="BJ232" s="10">
        <f t="shared" si="33"/>
        <v>0.28762529123637348</v>
      </c>
      <c r="BK232" s="15">
        <f t="shared" si="34"/>
        <v>62740.179359120681</v>
      </c>
      <c r="BL232" s="16">
        <f t="shared" si="35"/>
        <v>104.40677835020789</v>
      </c>
    </row>
    <row r="233" spans="1:64" x14ac:dyDescent="0.2">
      <c r="A233" s="1">
        <v>43556</v>
      </c>
      <c r="B233">
        <v>268922.386598029</v>
      </c>
      <c r="C233">
        <v>240662.60726060701</v>
      </c>
      <c r="D233">
        <v>537147.32657833095</v>
      </c>
      <c r="E233">
        <v>343493.50675186398</v>
      </c>
      <c r="F233">
        <v>344226.78753121698</v>
      </c>
      <c r="G233">
        <v>355408.18609819602</v>
      </c>
      <c r="H233">
        <v>264694.03229050798</v>
      </c>
      <c r="I233">
        <v>390515.50944539701</v>
      </c>
      <c r="J233">
        <v>154447.119596654</v>
      </c>
      <c r="K233">
        <v>207173.67307246299</v>
      </c>
      <c r="L233">
        <v>201516.43890106201</v>
      </c>
      <c r="M233">
        <v>117745.971626787</v>
      </c>
      <c r="N233">
        <v>331016.392524036</v>
      </c>
      <c r="O233">
        <v>184494.72994272399</v>
      </c>
      <c r="P233">
        <v>201364.37406489099</v>
      </c>
      <c r="Q233">
        <v>419704.39932294399</v>
      </c>
      <c r="R233">
        <v>300366.16261479002</v>
      </c>
      <c r="S233">
        <v>290510.14624693798</v>
      </c>
      <c r="T233">
        <v>385952.62173843698</v>
      </c>
      <c r="U233">
        <v>167590.76646565701</v>
      </c>
      <c r="V233">
        <v>614529.28645601601</v>
      </c>
      <c r="W233">
        <v>309262.99924607499</v>
      </c>
      <c r="X233">
        <v>564797.00048811396</v>
      </c>
      <c r="Y233">
        <v>250488.73520624399</v>
      </c>
      <c r="Z233">
        <v>195235.056447385</v>
      </c>
      <c r="AA233">
        <v>277245.59394768398</v>
      </c>
      <c r="AB233">
        <v>149181.07213412799</v>
      </c>
      <c r="AC233">
        <v>150594.11715707101</v>
      </c>
      <c r="AD233">
        <v>186222.11795961001</v>
      </c>
      <c r="AE233">
        <v>198950.78878110499</v>
      </c>
      <c r="AF233">
        <v>135129.77719971101</v>
      </c>
      <c r="AG233">
        <v>191406.28531962301</v>
      </c>
      <c r="AH233">
        <v>157979.94480423999</v>
      </c>
      <c r="AI233">
        <v>163105.21839189</v>
      </c>
      <c r="AJ233">
        <v>192743.24724393501</v>
      </c>
      <c r="AK233">
        <v>203093.279608924</v>
      </c>
      <c r="AL233">
        <v>260678.842400472</v>
      </c>
      <c r="AM233">
        <v>246456.614467698</v>
      </c>
      <c r="AN233">
        <v>269987.48330750503</v>
      </c>
      <c r="AO233">
        <v>154788.913887645</v>
      </c>
      <c r="AP233">
        <v>257123.08908503401</v>
      </c>
      <c r="AQ233">
        <v>270078.27328721201</v>
      </c>
      <c r="AR233">
        <v>265595.08480547898</v>
      </c>
      <c r="AS233">
        <v>214735.40466255299</v>
      </c>
      <c r="AT233">
        <v>174534.526321596</v>
      </c>
      <c r="AU233">
        <v>135781.903051965</v>
      </c>
      <c r="AV233">
        <v>295717.75169045897</v>
      </c>
      <c r="AW233">
        <v>144114.32000691799</v>
      </c>
      <c r="AX233">
        <v>176081.65479783001</v>
      </c>
      <c r="AY233">
        <v>139795.56120454401</v>
      </c>
      <c r="AZ233">
        <v>235436.45266182799</v>
      </c>
      <c r="BA233" s="4">
        <f t="shared" si="27"/>
        <v>252702.42224905922</v>
      </c>
      <c r="BB233" s="4">
        <v>65505</v>
      </c>
      <c r="BC233" s="5">
        <f t="shared" si="28"/>
        <v>3.8577577627518393</v>
      </c>
      <c r="BD233" s="7">
        <f>'10yr T'!B804</f>
        <v>2.5299999999999998</v>
      </c>
      <c r="BE233" s="7">
        <v>4.08</v>
      </c>
      <c r="BF233" s="11">
        <f t="shared" si="29"/>
        <v>4.0800000000000003E-2</v>
      </c>
      <c r="BG233" s="12">
        <f t="shared" si="30"/>
        <v>1096.3115549980828</v>
      </c>
      <c r="BH233" s="12">
        <f t="shared" si="31"/>
        <v>1538.5407939339364</v>
      </c>
      <c r="BI233" s="12">
        <f t="shared" si="32"/>
        <v>18462.489527207235</v>
      </c>
      <c r="BJ233" s="10">
        <f t="shared" si="33"/>
        <v>0.28184855396087682</v>
      </c>
      <c r="BK233" s="15">
        <f t="shared" si="34"/>
        <v>61480.090125600094</v>
      </c>
      <c r="BL233" s="16">
        <f t="shared" si="35"/>
        <v>106.5466883119027</v>
      </c>
    </row>
    <row r="234" spans="1:64" x14ac:dyDescent="0.2">
      <c r="A234" s="1">
        <v>43586</v>
      </c>
      <c r="B234">
        <v>269845.88316498598</v>
      </c>
      <c r="C234">
        <v>240942.92010077901</v>
      </c>
      <c r="D234">
        <v>536517.41292248899</v>
      </c>
      <c r="E234">
        <v>344298.949849792</v>
      </c>
      <c r="F234">
        <v>345721.61120459298</v>
      </c>
      <c r="G234">
        <v>356093.49480273802</v>
      </c>
      <c r="H234">
        <v>265640.99928394298</v>
      </c>
      <c r="I234">
        <v>392250.57632961898</v>
      </c>
      <c r="J234">
        <v>155173.928076938</v>
      </c>
      <c r="K234">
        <v>207660.180778018</v>
      </c>
      <c r="L234">
        <v>202504.92820449799</v>
      </c>
      <c r="M234">
        <v>117831.781614455</v>
      </c>
      <c r="N234">
        <v>332416.12055277301</v>
      </c>
      <c r="O234">
        <v>185054.14636287701</v>
      </c>
      <c r="P234">
        <v>202240.34853812199</v>
      </c>
      <c r="Q234">
        <v>420902.49288794398</v>
      </c>
      <c r="R234">
        <v>300702.72507407202</v>
      </c>
      <c r="S234">
        <v>291350.58891373599</v>
      </c>
      <c r="T234">
        <v>386936.20352974301</v>
      </c>
      <c r="U234">
        <v>168620.68463561899</v>
      </c>
      <c r="V234">
        <v>615421.23004785494</v>
      </c>
      <c r="W234">
        <v>310428.17359288898</v>
      </c>
      <c r="X234">
        <v>566313.31847291999</v>
      </c>
      <c r="Y234">
        <v>251480.98573968399</v>
      </c>
      <c r="Z234">
        <v>196313.54347852801</v>
      </c>
      <c r="AA234">
        <v>278531.60999640002</v>
      </c>
      <c r="AB234">
        <v>149787.55978095499</v>
      </c>
      <c r="AC234">
        <v>151074.40084892401</v>
      </c>
      <c r="AD234">
        <v>187022.238784652</v>
      </c>
      <c r="AE234">
        <v>199743.20982969899</v>
      </c>
      <c r="AF234">
        <v>135541.10362576399</v>
      </c>
      <c r="AG234">
        <v>192619.73776397199</v>
      </c>
      <c r="AH234">
        <v>158678.75618826601</v>
      </c>
      <c r="AI234">
        <v>163767.93871301899</v>
      </c>
      <c r="AJ234">
        <v>193118.91416070799</v>
      </c>
      <c r="AK234">
        <v>203990.62557458601</v>
      </c>
      <c r="AL234">
        <v>260955.61789505099</v>
      </c>
      <c r="AM234">
        <v>247732.74533902999</v>
      </c>
      <c r="AN234">
        <v>271338.416338927</v>
      </c>
      <c r="AO234">
        <v>155437.25662670599</v>
      </c>
      <c r="AP234">
        <v>257404.12084435599</v>
      </c>
      <c r="AQ234">
        <v>270615.05332897999</v>
      </c>
      <c r="AR234">
        <v>267748.24674957199</v>
      </c>
      <c r="AS234">
        <v>215365.81477199501</v>
      </c>
      <c r="AT234">
        <v>175331.137228315</v>
      </c>
      <c r="AU234">
        <v>136452.79504414799</v>
      </c>
      <c r="AV234">
        <v>297837.67953481397</v>
      </c>
      <c r="AW234">
        <v>144816.336977784</v>
      </c>
      <c r="AX234">
        <v>177030.183713134</v>
      </c>
      <c r="AY234">
        <v>140345.855173522</v>
      </c>
      <c r="AZ234">
        <v>236023.050098646</v>
      </c>
      <c r="BA234" s="4">
        <f t="shared" si="27"/>
        <v>253548.50260963803</v>
      </c>
      <c r="BB234" s="4">
        <v>65505</v>
      </c>
      <c r="BC234" s="5">
        <f t="shared" si="28"/>
        <v>3.870674034190337</v>
      </c>
      <c r="BD234" s="7">
        <f>'10yr T'!B805</f>
        <v>2.4</v>
      </c>
      <c r="BE234" s="7">
        <v>4.1399999999999997</v>
      </c>
      <c r="BF234" s="11">
        <f t="shared" si="29"/>
        <v>4.1399999999999999E-2</v>
      </c>
      <c r="BG234" s="12">
        <f t="shared" si="30"/>
        <v>1107.9295163983109</v>
      </c>
      <c r="BH234" s="12">
        <f t="shared" si="31"/>
        <v>1551.6393959651773</v>
      </c>
      <c r="BI234" s="12">
        <f t="shared" si="32"/>
        <v>18619.672751582126</v>
      </c>
      <c r="BJ234" s="10">
        <f t="shared" si="33"/>
        <v>0.28424811467188954</v>
      </c>
      <c r="BK234" s="15">
        <f t="shared" si="34"/>
        <v>62003.510262768483</v>
      </c>
      <c r="BL234" s="16">
        <f t="shared" si="35"/>
        <v>105.64724436147621</v>
      </c>
    </row>
    <row r="235" spans="1:64" x14ac:dyDescent="0.2">
      <c r="A235" s="1">
        <v>43617</v>
      </c>
      <c r="B235">
        <v>270441.854890191</v>
      </c>
      <c r="C235">
        <v>241349.03546560201</v>
      </c>
      <c r="D235">
        <v>536128.96782194101</v>
      </c>
      <c r="E235">
        <v>345281.90820118401</v>
      </c>
      <c r="F235">
        <v>346801.45572902402</v>
      </c>
      <c r="G235">
        <v>356637.74722400599</v>
      </c>
      <c r="H235">
        <v>266614.11828439299</v>
      </c>
      <c r="I235">
        <v>393605.00160256802</v>
      </c>
      <c r="J235">
        <v>155748.605873033</v>
      </c>
      <c r="K235">
        <v>208132.14695086301</v>
      </c>
      <c r="L235">
        <v>203273.500257337</v>
      </c>
      <c r="M235">
        <v>117923.72108657499</v>
      </c>
      <c r="N235">
        <v>333316.77675519302</v>
      </c>
      <c r="O235">
        <v>185664.61606835801</v>
      </c>
      <c r="P235">
        <v>202969.238095573</v>
      </c>
      <c r="Q235">
        <v>421961.09948639502</v>
      </c>
      <c r="R235">
        <v>300983.34001609002</v>
      </c>
      <c r="S235">
        <v>292112.94018582202</v>
      </c>
      <c r="T235">
        <v>387533.63120538899</v>
      </c>
      <c r="U235">
        <v>169375.58967237899</v>
      </c>
      <c r="V235">
        <v>615978.33439976105</v>
      </c>
      <c r="W235">
        <v>311196.415285011</v>
      </c>
      <c r="X235">
        <v>566371.15686256497</v>
      </c>
      <c r="Y235">
        <v>252190.44318812201</v>
      </c>
      <c r="Z235">
        <v>197394.281048637</v>
      </c>
      <c r="AA235">
        <v>279868.78575202398</v>
      </c>
      <c r="AB235">
        <v>150294.95842052501</v>
      </c>
      <c r="AC235">
        <v>151534.10723996899</v>
      </c>
      <c r="AD235">
        <v>187801.87801029801</v>
      </c>
      <c r="AE235">
        <v>200426.11189859899</v>
      </c>
      <c r="AF235">
        <v>136081.57068578701</v>
      </c>
      <c r="AG235">
        <v>193733.14378647599</v>
      </c>
      <c r="AH235">
        <v>159270.79412517801</v>
      </c>
      <c r="AI235">
        <v>164318.83576871501</v>
      </c>
      <c r="AJ235">
        <v>193311.63399093601</v>
      </c>
      <c r="AK235">
        <v>204739.325057546</v>
      </c>
      <c r="AL235">
        <v>261183.23446508599</v>
      </c>
      <c r="AM235">
        <v>249138.650483996</v>
      </c>
      <c r="AN235">
        <v>272522.97313335998</v>
      </c>
      <c r="AO235">
        <v>155958.66061406999</v>
      </c>
      <c r="AP235">
        <v>257556.67449414701</v>
      </c>
      <c r="AQ235">
        <v>270636.42999850499</v>
      </c>
      <c r="AR235">
        <v>269866.31611135002</v>
      </c>
      <c r="AS235">
        <v>216262.32993920901</v>
      </c>
      <c r="AT235">
        <v>176131.00686874401</v>
      </c>
      <c r="AU235">
        <v>137072.97009992701</v>
      </c>
      <c r="AV235">
        <v>299308.409998819</v>
      </c>
      <c r="AW235">
        <v>145594.673190428</v>
      </c>
      <c r="AX235">
        <v>177540.42300525299</v>
      </c>
      <c r="AY235">
        <v>140793.62731487301</v>
      </c>
      <c r="AZ235">
        <v>236514.90854063199</v>
      </c>
      <c r="BA235" s="4">
        <f t="shared" si="27"/>
        <v>254244.08546373463</v>
      </c>
      <c r="BB235" s="4">
        <v>65505</v>
      </c>
      <c r="BC235" s="5">
        <f t="shared" si="28"/>
        <v>3.8812928091555552</v>
      </c>
      <c r="BD235" s="7">
        <f>'10yr T'!B806</f>
        <v>2.0699999999999998</v>
      </c>
      <c r="BE235" s="7">
        <v>3.82</v>
      </c>
      <c r="BF235" s="11">
        <f t="shared" si="29"/>
        <v>3.8199999999999998E-2</v>
      </c>
      <c r="BG235" s="12">
        <f t="shared" si="30"/>
        <v>1068.808955277311</v>
      </c>
      <c r="BH235" s="12">
        <f t="shared" si="31"/>
        <v>1513.7361048388466</v>
      </c>
      <c r="BI235" s="12">
        <f t="shared" si="32"/>
        <v>18164.833258066159</v>
      </c>
      <c r="BJ235" s="10">
        <f t="shared" si="33"/>
        <v>0.27730453031167329</v>
      </c>
      <c r="BK235" s="15">
        <f t="shared" si="34"/>
        <v>60488.894749360319</v>
      </c>
      <c r="BL235" s="16">
        <f t="shared" si="35"/>
        <v>108.29260523179376</v>
      </c>
    </row>
    <row r="236" spans="1:64" x14ac:dyDescent="0.2">
      <c r="A236" s="1">
        <v>43647</v>
      </c>
      <c r="B236">
        <v>270881.812502758</v>
      </c>
      <c r="C236">
        <v>241874.14859128499</v>
      </c>
      <c r="D236">
        <v>536537.16766056302</v>
      </c>
      <c r="E236">
        <v>346284.08784923301</v>
      </c>
      <c r="F236">
        <v>347333.89792521601</v>
      </c>
      <c r="G236">
        <v>357034.52299425303</v>
      </c>
      <c r="H236">
        <v>267595.59543120698</v>
      </c>
      <c r="I236">
        <v>394796.75264602201</v>
      </c>
      <c r="J236">
        <v>156360.47833798701</v>
      </c>
      <c r="K236">
        <v>208632.90454478399</v>
      </c>
      <c r="L236">
        <v>204073.740677172</v>
      </c>
      <c r="M236">
        <v>118113.948992725</v>
      </c>
      <c r="N236">
        <v>334181.218918834</v>
      </c>
      <c r="O236">
        <v>186352.94420974201</v>
      </c>
      <c r="P236">
        <v>203698.641510958</v>
      </c>
      <c r="Q236">
        <v>422362.98588748497</v>
      </c>
      <c r="R236">
        <v>301228.15113133501</v>
      </c>
      <c r="S236">
        <v>292655.61835232901</v>
      </c>
      <c r="T236">
        <v>387978.719488042</v>
      </c>
      <c r="U236">
        <v>169751.261608197</v>
      </c>
      <c r="V236">
        <v>616359.02942321997</v>
      </c>
      <c r="W236">
        <v>311746.89850359899</v>
      </c>
      <c r="X236">
        <v>566056.17780680303</v>
      </c>
      <c r="Y236">
        <v>252689.430575137</v>
      </c>
      <c r="Z236">
        <v>198486.25354626001</v>
      </c>
      <c r="AA236">
        <v>281439.936226919</v>
      </c>
      <c r="AB236">
        <v>150760.48297558801</v>
      </c>
      <c r="AC236">
        <v>152051.490378455</v>
      </c>
      <c r="AD236">
        <v>188555.78492125799</v>
      </c>
      <c r="AE236">
        <v>201118.14266734</v>
      </c>
      <c r="AF236">
        <v>136677.63562948999</v>
      </c>
      <c r="AG236">
        <v>194625.50497449099</v>
      </c>
      <c r="AH236">
        <v>159726.23402902801</v>
      </c>
      <c r="AI236">
        <v>164711.79935846501</v>
      </c>
      <c r="AJ236">
        <v>193206.977007268</v>
      </c>
      <c r="AK236">
        <v>205348.828942422</v>
      </c>
      <c r="AL236">
        <v>261744.201997809</v>
      </c>
      <c r="AM236">
        <v>250518.754376506</v>
      </c>
      <c r="AN236">
        <v>273699.33343062899</v>
      </c>
      <c r="AO236">
        <v>156610.658714602</v>
      </c>
      <c r="AP236">
        <v>257744.85370523899</v>
      </c>
      <c r="AQ236">
        <v>270381.00739403098</v>
      </c>
      <c r="AR236">
        <v>271992.36206780502</v>
      </c>
      <c r="AS236">
        <v>217232.77450468199</v>
      </c>
      <c r="AT236">
        <v>176801.27333681899</v>
      </c>
      <c r="AU236">
        <v>137619.233540507</v>
      </c>
      <c r="AV236">
        <v>300407.85851445998</v>
      </c>
      <c r="AW236">
        <v>146166.574655201</v>
      </c>
      <c r="AX236">
        <v>178024.917291235</v>
      </c>
      <c r="AY236">
        <v>141206.39794962699</v>
      </c>
      <c r="AZ236">
        <v>237223.82291285999</v>
      </c>
      <c r="BA236" s="4">
        <f t="shared" si="27"/>
        <v>254875.74961995851</v>
      </c>
      <c r="BB236" s="4">
        <v>65505</v>
      </c>
      <c r="BC236" s="5">
        <f t="shared" si="28"/>
        <v>3.890935800625273</v>
      </c>
      <c r="BD236" s="7">
        <f>'10yr T'!B807</f>
        <v>2.06</v>
      </c>
      <c r="BE236" s="7">
        <v>3.75</v>
      </c>
      <c r="BF236" s="11">
        <f t="shared" si="29"/>
        <v>3.7499999999999999E-2</v>
      </c>
      <c r="BG236" s="12">
        <f t="shared" si="30"/>
        <v>1062.3324020637217</v>
      </c>
      <c r="BH236" s="12">
        <f t="shared" si="31"/>
        <v>1508.3649638986492</v>
      </c>
      <c r="BI236" s="12">
        <f t="shared" si="32"/>
        <v>18100.379566783791</v>
      </c>
      <c r="BJ236" s="10">
        <f t="shared" si="33"/>
        <v>0.27632057960130968</v>
      </c>
      <c r="BK236" s="15">
        <f t="shared" si="34"/>
        <v>60274.263957390023</v>
      </c>
      <c r="BL236" s="16">
        <f t="shared" si="35"/>
        <v>108.67822466701172</v>
      </c>
    </row>
    <row r="237" spans="1:64" x14ac:dyDescent="0.2">
      <c r="A237" s="1">
        <v>43678</v>
      </c>
      <c r="B237">
        <v>271499.50429633202</v>
      </c>
      <c r="C237">
        <v>242590.29312630801</v>
      </c>
      <c r="D237">
        <v>538244.37488124997</v>
      </c>
      <c r="E237">
        <v>347483.08581754798</v>
      </c>
      <c r="F237">
        <v>347781.689804369</v>
      </c>
      <c r="G237">
        <v>357630.66773085698</v>
      </c>
      <c r="H237">
        <v>268799.27757977601</v>
      </c>
      <c r="I237">
        <v>396080.81927511201</v>
      </c>
      <c r="J237">
        <v>157080.38033236901</v>
      </c>
      <c r="K237">
        <v>209233.12049939201</v>
      </c>
      <c r="L237">
        <v>204851.05997918599</v>
      </c>
      <c r="M237">
        <v>118149.77037991</v>
      </c>
      <c r="N237">
        <v>335308.60159908899</v>
      </c>
      <c r="O237">
        <v>187075.452843601</v>
      </c>
      <c r="P237">
        <v>204505.17178157001</v>
      </c>
      <c r="Q237">
        <v>422551.921567793</v>
      </c>
      <c r="R237">
        <v>301748.76751631999</v>
      </c>
      <c r="S237">
        <v>293196.87541890203</v>
      </c>
      <c r="T237">
        <v>388765.84392206901</v>
      </c>
      <c r="U237">
        <v>169899.93114556401</v>
      </c>
      <c r="V237">
        <v>616387.88237528701</v>
      </c>
      <c r="W237">
        <v>312341.24609306199</v>
      </c>
      <c r="X237">
        <v>566094.24445591704</v>
      </c>
      <c r="Y237">
        <v>253170.46048473899</v>
      </c>
      <c r="Z237">
        <v>199640.22550385201</v>
      </c>
      <c r="AA237">
        <v>282879.24181848601</v>
      </c>
      <c r="AB237">
        <v>151352.79522161899</v>
      </c>
      <c r="AC237">
        <v>152534.54935459199</v>
      </c>
      <c r="AD237">
        <v>189298.26694289001</v>
      </c>
      <c r="AE237">
        <v>201919.46783891201</v>
      </c>
      <c r="AF237">
        <v>137211.49186438401</v>
      </c>
      <c r="AG237">
        <v>195316.846641932</v>
      </c>
      <c r="AH237">
        <v>160056.32393784699</v>
      </c>
      <c r="AI237">
        <v>165040.76158472901</v>
      </c>
      <c r="AJ237">
        <v>193104.32727774</v>
      </c>
      <c r="AK237">
        <v>205933.62546248399</v>
      </c>
      <c r="AL237">
        <v>262521.73549576598</v>
      </c>
      <c r="AM237">
        <v>252180.02223548901</v>
      </c>
      <c r="AN237">
        <v>275241.77969961899</v>
      </c>
      <c r="AO237">
        <v>157385.55699894999</v>
      </c>
      <c r="AP237">
        <v>258019.001779479</v>
      </c>
      <c r="AQ237">
        <v>270369.84720720898</v>
      </c>
      <c r="AR237">
        <v>274227.946237995</v>
      </c>
      <c r="AS237">
        <v>217937.180408702</v>
      </c>
      <c r="AT237">
        <v>177492.001709134</v>
      </c>
      <c r="AU237">
        <v>137965.380697146</v>
      </c>
      <c r="AV237">
        <v>301443.30883250601</v>
      </c>
      <c r="AW237">
        <v>146582.75117709799</v>
      </c>
      <c r="AX237">
        <v>178339.37157840599</v>
      </c>
      <c r="AY237">
        <v>141661.593242767</v>
      </c>
      <c r="AZ237">
        <v>238440.186974387</v>
      </c>
      <c r="BA237" s="4">
        <f t="shared" si="27"/>
        <v>255579.72609079294</v>
      </c>
      <c r="BB237" s="4">
        <v>65505</v>
      </c>
      <c r="BC237" s="5">
        <f t="shared" si="28"/>
        <v>3.9016827126294626</v>
      </c>
      <c r="BD237" s="7">
        <f>'10yr T'!B808</f>
        <v>1.63</v>
      </c>
      <c r="BE237" s="7">
        <v>3.75</v>
      </c>
      <c r="BF237" s="11">
        <f t="shared" si="29"/>
        <v>3.7499999999999999E-2</v>
      </c>
      <c r="BG237" s="12">
        <f t="shared" si="30"/>
        <v>1065.266604381412</v>
      </c>
      <c r="BH237" s="12">
        <f t="shared" si="31"/>
        <v>1512.5311250402997</v>
      </c>
      <c r="BI237" s="12">
        <f t="shared" si="32"/>
        <v>18150.373500483598</v>
      </c>
      <c r="BJ237" s="10">
        <f t="shared" si="33"/>
        <v>0.27708378750452023</v>
      </c>
      <c r="BK237" s="15">
        <f t="shared" si="34"/>
        <v>60440.743756610376</v>
      </c>
      <c r="BL237" s="16">
        <f t="shared" si="35"/>
        <v>108.37887810213411</v>
      </c>
    </row>
    <row r="238" spans="1:64" x14ac:dyDescent="0.2">
      <c r="A238" s="1">
        <v>43709</v>
      </c>
      <c r="B238">
        <v>272208.28482620802</v>
      </c>
      <c r="C238">
        <v>243302.227939</v>
      </c>
      <c r="D238">
        <v>540853.904645195</v>
      </c>
      <c r="E238">
        <v>348138.53155237797</v>
      </c>
      <c r="F238">
        <v>348002.00409808598</v>
      </c>
      <c r="G238">
        <v>358144.42566543602</v>
      </c>
      <c r="H238">
        <v>270215.90208025899</v>
      </c>
      <c r="I238">
        <v>397306.39293052698</v>
      </c>
      <c r="J238">
        <v>157730.934046921</v>
      </c>
      <c r="K238">
        <v>209888.98987402301</v>
      </c>
      <c r="L238">
        <v>205519.62568343399</v>
      </c>
      <c r="M238">
        <v>118010.176291037</v>
      </c>
      <c r="N238">
        <v>336765.22219617799</v>
      </c>
      <c r="O238">
        <v>187731.20030656</v>
      </c>
      <c r="P238">
        <v>205277.573293461</v>
      </c>
      <c r="Q238">
        <v>422476.97949422803</v>
      </c>
      <c r="R238">
        <v>302058.37770322</v>
      </c>
      <c r="S238">
        <v>293796.73054968298</v>
      </c>
      <c r="T238">
        <v>389581.74925491202</v>
      </c>
      <c r="U238">
        <v>169930.10957700299</v>
      </c>
      <c r="V238">
        <v>616192.177606549</v>
      </c>
      <c r="W238">
        <v>312791.25263701403</v>
      </c>
      <c r="X238">
        <v>566366.34165184398</v>
      </c>
      <c r="Y238">
        <v>253443.19331266201</v>
      </c>
      <c r="Z238">
        <v>200666.958976322</v>
      </c>
      <c r="AA238">
        <v>283972.288914392</v>
      </c>
      <c r="AB238">
        <v>151851.91645219599</v>
      </c>
      <c r="AC238">
        <v>152939.78780874301</v>
      </c>
      <c r="AD238">
        <v>189855.62643748301</v>
      </c>
      <c r="AE238">
        <v>202660.75517234101</v>
      </c>
      <c r="AF238">
        <v>137495.482080332</v>
      </c>
      <c r="AG238">
        <v>195879.455637034</v>
      </c>
      <c r="AH238">
        <v>160327.04245266001</v>
      </c>
      <c r="AI238">
        <v>165173.66755194499</v>
      </c>
      <c r="AJ238">
        <v>192840.53030210201</v>
      </c>
      <c r="AK238">
        <v>206453.95840014401</v>
      </c>
      <c r="AL238">
        <v>263300.97912319499</v>
      </c>
      <c r="AM238">
        <v>253395.86653670701</v>
      </c>
      <c r="AN238">
        <v>276538.97775798698</v>
      </c>
      <c r="AO238">
        <v>157982.32375950299</v>
      </c>
      <c r="AP238">
        <v>258093.50528030901</v>
      </c>
      <c r="AQ238">
        <v>270181.16178223997</v>
      </c>
      <c r="AR238">
        <v>276316.84196604398</v>
      </c>
      <c r="AS238">
        <v>218195.32579601699</v>
      </c>
      <c r="AT238">
        <v>178119.06086373201</v>
      </c>
      <c r="AU238">
        <v>137937.01911152899</v>
      </c>
      <c r="AV238">
        <v>302491.91016221099</v>
      </c>
      <c r="AW238">
        <v>146614.279732086</v>
      </c>
      <c r="AX238">
        <v>178480.62714148001</v>
      </c>
      <c r="AY238">
        <v>142003.383214904</v>
      </c>
      <c r="AZ238">
        <v>239514.473808287</v>
      </c>
      <c r="BA238" s="4">
        <f t="shared" si="27"/>
        <v>256176.77477328904</v>
      </c>
      <c r="BB238" s="4">
        <v>65505</v>
      </c>
      <c r="BC238" s="5">
        <f t="shared" si="28"/>
        <v>3.9107972639231972</v>
      </c>
      <c r="BD238" s="7">
        <f>'10yr T'!B809</f>
        <v>1.7</v>
      </c>
      <c r="BE238" s="7">
        <v>3.49</v>
      </c>
      <c r="BF238" s="11">
        <f t="shared" si="29"/>
        <v>3.49E-2</v>
      </c>
      <c r="BG238" s="12">
        <f t="shared" si="30"/>
        <v>1034.026804342006</v>
      </c>
      <c r="BH238" s="12">
        <f t="shared" si="31"/>
        <v>1482.336160195262</v>
      </c>
      <c r="BI238" s="12">
        <f t="shared" si="32"/>
        <v>17788.033922343144</v>
      </c>
      <c r="BJ238" s="10">
        <f t="shared" si="33"/>
        <v>0.27155230779853667</v>
      </c>
      <c r="BK238" s="15">
        <f t="shared" si="34"/>
        <v>59234.152961402666</v>
      </c>
      <c r="BL238" s="16">
        <f t="shared" si="35"/>
        <v>110.58653956389561</v>
      </c>
    </row>
    <row r="239" spans="1:64" x14ac:dyDescent="0.2">
      <c r="A239" s="1">
        <v>43739</v>
      </c>
      <c r="B239">
        <v>273137.37546013301</v>
      </c>
      <c r="C239">
        <v>244245.668576998</v>
      </c>
      <c r="D239">
        <v>543929.97998002195</v>
      </c>
      <c r="E239">
        <v>348877.57863947097</v>
      </c>
      <c r="F239">
        <v>348640.15520210698</v>
      </c>
      <c r="G239">
        <v>359073.272043565</v>
      </c>
      <c r="H239">
        <v>271899.23198557203</v>
      </c>
      <c r="I239">
        <v>399131.48664502101</v>
      </c>
      <c r="J239">
        <v>158465.429355008</v>
      </c>
      <c r="K239">
        <v>210766.99575341001</v>
      </c>
      <c r="L239">
        <v>206286.28356429501</v>
      </c>
      <c r="M239">
        <v>118016.429706663</v>
      </c>
      <c r="N239">
        <v>338627.69531354698</v>
      </c>
      <c r="O239">
        <v>188557.51141177199</v>
      </c>
      <c r="P239">
        <v>206305.92956535501</v>
      </c>
      <c r="Q239">
        <v>423094.223624198</v>
      </c>
      <c r="R239">
        <v>302341.10226497101</v>
      </c>
      <c r="S239">
        <v>294657.181452283</v>
      </c>
      <c r="T239">
        <v>390805.49262853502</v>
      </c>
      <c r="U239">
        <v>170409.31216988</v>
      </c>
      <c r="V239">
        <v>616055.09208911995</v>
      </c>
      <c r="W239">
        <v>313290.227914838</v>
      </c>
      <c r="X239">
        <v>566881.83794583299</v>
      </c>
      <c r="Y239">
        <v>253992.41150659</v>
      </c>
      <c r="Z239">
        <v>201877.177259366</v>
      </c>
      <c r="AA239">
        <v>285014.45200084301</v>
      </c>
      <c r="AB239">
        <v>152581.37360705301</v>
      </c>
      <c r="AC239">
        <v>153493.73902017201</v>
      </c>
      <c r="AD239">
        <v>190575.99047497701</v>
      </c>
      <c r="AE239">
        <v>203610.722967554</v>
      </c>
      <c r="AF239">
        <v>138008.16169861201</v>
      </c>
      <c r="AG239">
        <v>196579.677481149</v>
      </c>
      <c r="AH239">
        <v>161036.759524352</v>
      </c>
      <c r="AI239">
        <v>165658.580397919</v>
      </c>
      <c r="AJ239">
        <v>192911.46414748399</v>
      </c>
      <c r="AK239">
        <v>207373.31833112301</v>
      </c>
      <c r="AL239">
        <v>264265.72920272598</v>
      </c>
      <c r="AM239">
        <v>254717.43588146899</v>
      </c>
      <c r="AN239">
        <v>277734.70952837501</v>
      </c>
      <c r="AO239">
        <v>158754.35837114701</v>
      </c>
      <c r="AP239">
        <v>258327.46677736801</v>
      </c>
      <c r="AQ239">
        <v>269976.21142630099</v>
      </c>
      <c r="AR239">
        <v>278766.29871677503</v>
      </c>
      <c r="AS239">
        <v>218611.74913046</v>
      </c>
      <c r="AT239">
        <v>178964.89326374599</v>
      </c>
      <c r="AU239">
        <v>138132.97204332499</v>
      </c>
      <c r="AV239">
        <v>303608.08020816598</v>
      </c>
      <c r="AW239">
        <v>146872.708010442</v>
      </c>
      <c r="AX239">
        <v>178609.55263202</v>
      </c>
      <c r="AY239">
        <v>142588.999021403</v>
      </c>
      <c r="AZ239">
        <v>240802.621882996</v>
      </c>
      <c r="BA239" s="4">
        <f t="shared" si="27"/>
        <v>256998.88446679429</v>
      </c>
      <c r="BB239" s="4">
        <v>65505</v>
      </c>
      <c r="BC239" s="5">
        <f t="shared" si="28"/>
        <v>3.9233475989129727</v>
      </c>
      <c r="BD239" s="7">
        <f>'10yr T'!B810</f>
        <v>1.71</v>
      </c>
      <c r="BE239" s="7">
        <v>3.65</v>
      </c>
      <c r="BF239" s="11">
        <f t="shared" si="29"/>
        <v>3.6499999999999998E-2</v>
      </c>
      <c r="BG239" s="12">
        <f t="shared" si="30"/>
        <v>1058.0993714872682</v>
      </c>
      <c r="BH239" s="12">
        <f t="shared" si="31"/>
        <v>1507.8474193041582</v>
      </c>
      <c r="BI239" s="12">
        <f t="shared" si="32"/>
        <v>18094.169031649897</v>
      </c>
      <c r="BJ239" s="10">
        <f t="shared" si="33"/>
        <v>0.27622576950843292</v>
      </c>
      <c r="BK239" s="15">
        <f t="shared" si="34"/>
        <v>60253.582875394161</v>
      </c>
      <c r="BL239" s="16">
        <f t="shared" si="35"/>
        <v>108.715526735507</v>
      </c>
    </row>
    <row r="240" spans="1:64" x14ac:dyDescent="0.2">
      <c r="A240" s="1">
        <v>43770</v>
      </c>
      <c r="B240">
        <v>274370.64066328399</v>
      </c>
      <c r="C240">
        <v>245536.07674722699</v>
      </c>
      <c r="D240">
        <v>547279.20635618898</v>
      </c>
      <c r="E240">
        <v>350353.56617947097</v>
      </c>
      <c r="F240">
        <v>349902.31005939899</v>
      </c>
      <c r="G240">
        <v>360646.051682399</v>
      </c>
      <c r="H240">
        <v>273865.69499876001</v>
      </c>
      <c r="I240">
        <v>401590.418061106</v>
      </c>
      <c r="J240">
        <v>159380.11289400599</v>
      </c>
      <c r="K240">
        <v>211806.58852135399</v>
      </c>
      <c r="L240">
        <v>207230.95977860899</v>
      </c>
      <c r="M240">
        <v>118166.003458237</v>
      </c>
      <c r="N240">
        <v>340997.67721856199</v>
      </c>
      <c r="O240">
        <v>189609.358598477</v>
      </c>
      <c r="P240">
        <v>207608.80921819501</v>
      </c>
      <c r="Q240">
        <v>424509.01444818499</v>
      </c>
      <c r="R240">
        <v>302832.024514455</v>
      </c>
      <c r="S240">
        <v>296190.22441149398</v>
      </c>
      <c r="T240">
        <v>392498.57463360199</v>
      </c>
      <c r="U240">
        <v>171233.08053292701</v>
      </c>
      <c r="V240">
        <v>617087.24974717502</v>
      </c>
      <c r="W240">
        <v>314150.05070972501</v>
      </c>
      <c r="X240">
        <v>568011.25717008405</v>
      </c>
      <c r="Y240">
        <v>254973.69994536799</v>
      </c>
      <c r="Z240">
        <v>203328.09007831101</v>
      </c>
      <c r="AA240">
        <v>286336.98410143499</v>
      </c>
      <c r="AB240">
        <v>153523.932497904</v>
      </c>
      <c r="AC240">
        <v>154315.31776936099</v>
      </c>
      <c r="AD240">
        <v>191562.905702872</v>
      </c>
      <c r="AE240">
        <v>204777.52104714999</v>
      </c>
      <c r="AF240">
        <v>138893.90259895101</v>
      </c>
      <c r="AG240">
        <v>197643.98659592401</v>
      </c>
      <c r="AH240">
        <v>161838.64464437199</v>
      </c>
      <c r="AI240">
        <v>166416.94511831601</v>
      </c>
      <c r="AJ240">
        <v>193237.39975097199</v>
      </c>
      <c r="AK240">
        <v>208509.54596364</v>
      </c>
      <c r="AL240">
        <v>265642.260358306</v>
      </c>
      <c r="AM240">
        <v>256095.963574794</v>
      </c>
      <c r="AN240">
        <v>278969.05860505701</v>
      </c>
      <c r="AO240">
        <v>159806.71518567501</v>
      </c>
      <c r="AP240">
        <v>258856.694788052</v>
      </c>
      <c r="AQ240">
        <v>270139.34195973602</v>
      </c>
      <c r="AR240">
        <v>281533.03516906098</v>
      </c>
      <c r="AS240">
        <v>219265.535907279</v>
      </c>
      <c r="AT240">
        <v>179938.14899690801</v>
      </c>
      <c r="AU240">
        <v>138457.54743175299</v>
      </c>
      <c r="AV240">
        <v>305078.33032902703</v>
      </c>
      <c r="AW240">
        <v>147315.55338633599</v>
      </c>
      <c r="AX240">
        <v>179113.57715701699</v>
      </c>
      <c r="AY240">
        <v>143397.394242882</v>
      </c>
      <c r="AZ240">
        <v>242258.764580888</v>
      </c>
      <c r="BA240" s="4">
        <f t="shared" si="27"/>
        <v>258158.4656488288</v>
      </c>
      <c r="BB240" s="4">
        <v>65505</v>
      </c>
      <c r="BC240" s="5">
        <f t="shared" si="28"/>
        <v>3.941049777098371</v>
      </c>
      <c r="BD240" s="7">
        <f>'10yr T'!B811</f>
        <v>1.81</v>
      </c>
      <c r="BE240" s="7">
        <v>3.69</v>
      </c>
      <c r="BF240" s="11">
        <f t="shared" si="29"/>
        <v>3.6900000000000002E-2</v>
      </c>
      <c r="BG240" s="12">
        <f t="shared" si="30"/>
        <v>1068.1198293545133</v>
      </c>
      <c r="BH240" s="12">
        <f t="shared" si="31"/>
        <v>1519.8971442399638</v>
      </c>
      <c r="BI240" s="12">
        <f t="shared" si="32"/>
        <v>18238.765730879568</v>
      </c>
      <c r="BJ240" s="10">
        <f t="shared" si="33"/>
        <v>0.27843318419784091</v>
      </c>
      <c r="BK240" s="15">
        <f t="shared" si="34"/>
        <v>60735.089883828958</v>
      </c>
      <c r="BL240" s="16">
        <f t="shared" si="35"/>
        <v>107.85363144319813</v>
      </c>
    </row>
    <row r="241" spans="1:64" x14ac:dyDescent="0.2">
      <c r="A241" s="1">
        <v>43800</v>
      </c>
      <c r="B241">
        <v>275885.427827098</v>
      </c>
      <c r="C241">
        <v>247126.39797805101</v>
      </c>
      <c r="D241">
        <v>550750.290354211</v>
      </c>
      <c r="E241">
        <v>352230.89012498001</v>
      </c>
      <c r="F241">
        <v>351563.870796212</v>
      </c>
      <c r="G241">
        <v>362759.25301761198</v>
      </c>
      <c r="H241">
        <v>275921.05176969798</v>
      </c>
      <c r="I241">
        <v>404714.54314467701</v>
      </c>
      <c r="J241">
        <v>160442.659905665</v>
      </c>
      <c r="K241">
        <v>212938.56385517499</v>
      </c>
      <c r="L241">
        <v>208308.928328098</v>
      </c>
      <c r="M241">
        <v>118406.436772414</v>
      </c>
      <c r="N241">
        <v>343798.97658347298</v>
      </c>
      <c r="O241">
        <v>190750.09913637099</v>
      </c>
      <c r="P241">
        <v>209043.58392884399</v>
      </c>
      <c r="Q241">
        <v>426155.88150503399</v>
      </c>
      <c r="R241">
        <v>303647.24410055001</v>
      </c>
      <c r="S241">
        <v>297863.86389756697</v>
      </c>
      <c r="T241">
        <v>394508.40347488702</v>
      </c>
      <c r="U241">
        <v>172077.32435658399</v>
      </c>
      <c r="V241">
        <v>618671.11615092296</v>
      </c>
      <c r="W241">
        <v>315338.07763906801</v>
      </c>
      <c r="X241">
        <v>569488.14742387796</v>
      </c>
      <c r="Y241">
        <v>256308.12437720801</v>
      </c>
      <c r="Z241">
        <v>204901.093931176</v>
      </c>
      <c r="AA241">
        <v>287766.03513092903</v>
      </c>
      <c r="AB241">
        <v>154596.616659016</v>
      </c>
      <c r="AC241">
        <v>155218.074901318</v>
      </c>
      <c r="AD241">
        <v>192736.66351306101</v>
      </c>
      <c r="AE241">
        <v>206215.85114886001</v>
      </c>
      <c r="AF241">
        <v>140158.422123572</v>
      </c>
      <c r="AG241">
        <v>199063.49392222299</v>
      </c>
      <c r="AH241">
        <v>162642.484350463</v>
      </c>
      <c r="AI241">
        <v>167412.62608518201</v>
      </c>
      <c r="AJ241">
        <v>193940.06257915901</v>
      </c>
      <c r="AK241">
        <v>209809.35379666099</v>
      </c>
      <c r="AL241">
        <v>267338.65024374798</v>
      </c>
      <c r="AM241">
        <v>257844.62967881901</v>
      </c>
      <c r="AN241">
        <v>280390.41374633397</v>
      </c>
      <c r="AO241">
        <v>161158.91844474501</v>
      </c>
      <c r="AP241">
        <v>259714.41916454001</v>
      </c>
      <c r="AQ241">
        <v>270917.47925382102</v>
      </c>
      <c r="AR241">
        <v>284650.54223891301</v>
      </c>
      <c r="AS241">
        <v>220093.74544761801</v>
      </c>
      <c r="AT241">
        <v>181002.05243466701</v>
      </c>
      <c r="AU241">
        <v>138992.633073921</v>
      </c>
      <c r="AV241">
        <v>306519.92139771301</v>
      </c>
      <c r="AW241">
        <v>148025.29013198899</v>
      </c>
      <c r="AX241">
        <v>180098.81941918199</v>
      </c>
      <c r="AY241">
        <v>144353.11133719399</v>
      </c>
      <c r="AZ241">
        <v>243714.58209249101</v>
      </c>
      <c r="BA241" s="4">
        <f t="shared" si="27"/>
        <v>259568.14005285487</v>
      </c>
      <c r="BB241" s="4">
        <v>65505</v>
      </c>
      <c r="BC241" s="5">
        <f t="shared" si="28"/>
        <v>3.9625698809687027</v>
      </c>
      <c r="BD241" s="7">
        <f>'10yr T'!B812</f>
        <v>1.86</v>
      </c>
      <c r="BE241" s="7">
        <v>3.68</v>
      </c>
      <c r="BF241" s="11">
        <f t="shared" si="29"/>
        <v>3.6799999999999999E-2</v>
      </c>
      <c r="BG241" s="12">
        <f t="shared" si="30"/>
        <v>1072.6322707305835</v>
      </c>
      <c r="BH241" s="12">
        <f t="shared" si="31"/>
        <v>1526.8765158230794</v>
      </c>
      <c r="BI241" s="12">
        <f t="shared" si="32"/>
        <v>18322.518189876952</v>
      </c>
      <c r="BJ241" s="10">
        <f t="shared" si="33"/>
        <v>0.27971175009353411</v>
      </c>
      <c r="BK241" s="15">
        <f t="shared" si="34"/>
        <v>61013.985572290258</v>
      </c>
      <c r="BL241" s="16">
        <f t="shared" si="35"/>
        <v>107.36063114970374</v>
      </c>
    </row>
    <row r="242" spans="1:64" x14ac:dyDescent="0.2">
      <c r="A242" s="1">
        <v>43831</v>
      </c>
      <c r="B242">
        <v>277528.74407726299</v>
      </c>
      <c r="C242">
        <v>249053.136115481</v>
      </c>
      <c r="D242">
        <v>553585.31840650097</v>
      </c>
      <c r="E242">
        <v>354545.05616032501</v>
      </c>
      <c r="F242">
        <v>353689.75473440299</v>
      </c>
      <c r="G242">
        <v>365554.17288424901</v>
      </c>
      <c r="H242">
        <v>278406.92625146202</v>
      </c>
      <c r="I242">
        <v>408163.512294263</v>
      </c>
      <c r="J242">
        <v>161626.28261229099</v>
      </c>
      <c r="K242">
        <v>214087.79480608201</v>
      </c>
      <c r="L242">
        <v>209474.95150582</v>
      </c>
      <c r="M242">
        <v>118467.449701227</v>
      </c>
      <c r="N242">
        <v>346755.992232688</v>
      </c>
      <c r="O242">
        <v>191876.40374072001</v>
      </c>
      <c r="P242">
        <v>210382.600080017</v>
      </c>
      <c r="Q242">
        <v>428268.668160256</v>
      </c>
      <c r="R242">
        <v>305188.49930552498</v>
      </c>
      <c r="S242">
        <v>300220.544223317</v>
      </c>
      <c r="T242">
        <v>396762.55220766098</v>
      </c>
      <c r="U242">
        <v>173004.28874937299</v>
      </c>
      <c r="V242">
        <v>621032.11945707898</v>
      </c>
      <c r="W242">
        <v>316845.13298280002</v>
      </c>
      <c r="X242">
        <v>572067.27082698804</v>
      </c>
      <c r="Y242">
        <v>257904.13580095299</v>
      </c>
      <c r="Z242">
        <v>206656.83105436899</v>
      </c>
      <c r="AA242">
        <v>289403.62117356999</v>
      </c>
      <c r="AB242">
        <v>155619.85939491101</v>
      </c>
      <c r="AC242">
        <v>156227.47506957699</v>
      </c>
      <c r="AD242">
        <v>193991.02838275701</v>
      </c>
      <c r="AE242">
        <v>207774.91771744</v>
      </c>
      <c r="AF242">
        <v>141640.339753448</v>
      </c>
      <c r="AG242">
        <v>200540.456519189</v>
      </c>
      <c r="AH242">
        <v>162945.03224258899</v>
      </c>
      <c r="AI242">
        <v>168408.28920066601</v>
      </c>
      <c r="AJ242">
        <v>194930.04096616901</v>
      </c>
      <c r="AK242">
        <v>210787.137854373</v>
      </c>
      <c r="AL242">
        <v>268832.37862049701</v>
      </c>
      <c r="AM242">
        <v>259081.83969314201</v>
      </c>
      <c r="AN242">
        <v>282277.19655057299</v>
      </c>
      <c r="AO242">
        <v>162417.31780970201</v>
      </c>
      <c r="AP242">
        <v>260872.35431345299</v>
      </c>
      <c r="AQ242">
        <v>272088.43086537003</v>
      </c>
      <c r="AR242">
        <v>287844.46587495599</v>
      </c>
      <c r="AS242">
        <v>220432.85303365701</v>
      </c>
      <c r="AT242">
        <v>181990.61778894701</v>
      </c>
      <c r="AU242">
        <v>139150.040534183</v>
      </c>
      <c r="AV242">
        <v>307748.59035335202</v>
      </c>
      <c r="AW242">
        <v>148476.01012735799</v>
      </c>
      <c r="AX242">
        <v>181483.56861972</v>
      </c>
      <c r="AY242">
        <v>145332.06864790799</v>
      </c>
      <c r="AZ242">
        <v>245254.37065015599</v>
      </c>
      <c r="BA242" s="4">
        <f t="shared" si="27"/>
        <v>261111.73412017204</v>
      </c>
      <c r="BB242" s="4">
        <v>70184</v>
      </c>
      <c r="BC242" s="5">
        <f t="shared" si="28"/>
        <v>3.7203883238369433</v>
      </c>
      <c r="BD242" s="7">
        <f>'10yr T'!B813</f>
        <v>1.76</v>
      </c>
      <c r="BE242" s="7">
        <v>3.72</v>
      </c>
      <c r="BF242" s="11">
        <f t="shared" si="29"/>
        <v>3.7200000000000004E-2</v>
      </c>
      <c r="BG242" s="12">
        <f t="shared" si="30"/>
        <v>1084.3276660924137</v>
      </c>
      <c r="BH242" s="12">
        <f t="shared" si="31"/>
        <v>1541.2732008027147</v>
      </c>
      <c r="BI242" s="12">
        <f t="shared" si="32"/>
        <v>18495.278409632578</v>
      </c>
      <c r="BJ242" s="10">
        <f t="shared" si="33"/>
        <v>0.26352556721806364</v>
      </c>
      <c r="BK242" s="15">
        <f t="shared" si="34"/>
        <v>61589.277104076478</v>
      </c>
      <c r="BL242" s="16">
        <f t="shared" si="35"/>
        <v>113.95490140499579</v>
      </c>
    </row>
    <row r="243" spans="1:64" x14ac:dyDescent="0.2">
      <c r="A243" s="1">
        <v>43862</v>
      </c>
      <c r="B243">
        <v>279119.67396285897</v>
      </c>
      <c r="C243">
        <v>250868.37654505501</v>
      </c>
      <c r="D243">
        <v>555865.25198645296</v>
      </c>
      <c r="E243">
        <v>356309.31296042801</v>
      </c>
      <c r="F243">
        <v>355733.74563374202</v>
      </c>
      <c r="G243">
        <v>368398.04384996602</v>
      </c>
      <c r="H243">
        <v>281126.16842126701</v>
      </c>
      <c r="I243">
        <v>411939.43184244802</v>
      </c>
      <c r="J243">
        <v>162796.00181656299</v>
      </c>
      <c r="K243">
        <v>215199.607727469</v>
      </c>
      <c r="L243">
        <v>210579.40242573401</v>
      </c>
      <c r="M243">
        <v>118944.043692116</v>
      </c>
      <c r="N243">
        <v>349916.09429485397</v>
      </c>
      <c r="O243">
        <v>193056.849432029</v>
      </c>
      <c r="P243">
        <v>211690.689635385</v>
      </c>
      <c r="Q243">
        <v>430664.46624517499</v>
      </c>
      <c r="R243">
        <v>306898.44597345497</v>
      </c>
      <c r="S243">
        <v>302645.15908924799</v>
      </c>
      <c r="T243">
        <v>399273.68015215098</v>
      </c>
      <c r="U243">
        <v>174186.25015303801</v>
      </c>
      <c r="V243">
        <v>623504.43300391198</v>
      </c>
      <c r="W243">
        <v>318536.301340773</v>
      </c>
      <c r="X243">
        <v>575609.74080939195</v>
      </c>
      <c r="Y243">
        <v>259679.67815488801</v>
      </c>
      <c r="Z243">
        <v>208251.83925697001</v>
      </c>
      <c r="AA243">
        <v>291098.31639507599</v>
      </c>
      <c r="AB243">
        <v>156757.102979752</v>
      </c>
      <c r="AC243">
        <v>157251.66515900899</v>
      </c>
      <c r="AD243">
        <v>195028.72887858999</v>
      </c>
      <c r="AE243">
        <v>209328.21948942801</v>
      </c>
      <c r="AF243">
        <v>142895.633707589</v>
      </c>
      <c r="AG243">
        <v>201726.181333001</v>
      </c>
      <c r="AH243">
        <v>163243.22143691601</v>
      </c>
      <c r="AI243">
        <v>169507.35692903999</v>
      </c>
      <c r="AJ243">
        <v>196083.40326147599</v>
      </c>
      <c r="AK243">
        <v>211617.434717022</v>
      </c>
      <c r="AL243">
        <v>269992.74455571303</v>
      </c>
      <c r="AM243">
        <v>260034.39470306199</v>
      </c>
      <c r="AN243">
        <v>284441.59987590398</v>
      </c>
      <c r="AO243">
        <v>163466.672914947</v>
      </c>
      <c r="AP243">
        <v>262113.14384670899</v>
      </c>
      <c r="AQ243">
        <v>273424.31383124599</v>
      </c>
      <c r="AR243">
        <v>291195.17869492801</v>
      </c>
      <c r="AS243">
        <v>220660.53639483001</v>
      </c>
      <c r="AT243">
        <v>182937.27775335399</v>
      </c>
      <c r="AU243">
        <v>139435.51499565499</v>
      </c>
      <c r="AV243">
        <v>308531.46218453703</v>
      </c>
      <c r="AW243">
        <v>149038.050867201</v>
      </c>
      <c r="AX243">
        <v>182753.17201265099</v>
      </c>
      <c r="AY243">
        <v>146164.490822664</v>
      </c>
      <c r="AZ243">
        <v>246886.30720061</v>
      </c>
      <c r="BA243" s="4">
        <f t="shared" si="27"/>
        <v>262674.60418326041</v>
      </c>
      <c r="BB243" s="4">
        <v>70184</v>
      </c>
      <c r="BC243" s="5">
        <f t="shared" si="28"/>
        <v>3.7426565055177878</v>
      </c>
      <c r="BD243" s="7">
        <f>'10yr T'!B814</f>
        <v>1.5</v>
      </c>
      <c r="BE243" s="7">
        <v>3.45</v>
      </c>
      <c r="BF243" s="11">
        <f t="shared" si="29"/>
        <v>3.4500000000000003E-2</v>
      </c>
      <c r="BG243" s="12">
        <f t="shared" si="30"/>
        <v>1054.986488892102</v>
      </c>
      <c r="BH243" s="12">
        <f t="shared" si="31"/>
        <v>1514.6670462128077</v>
      </c>
      <c r="BI243" s="12">
        <f t="shared" si="32"/>
        <v>18176.004554553692</v>
      </c>
      <c r="BJ243" s="10">
        <f t="shared" si="33"/>
        <v>0.25897646977307781</v>
      </c>
      <c r="BK243" s="15">
        <f t="shared" si="34"/>
        <v>60526.095166663792</v>
      </c>
      <c r="BL243" s="16">
        <f t="shared" si="35"/>
        <v>115.95659658324618</v>
      </c>
    </row>
    <row r="244" spans="1:64" x14ac:dyDescent="0.2">
      <c r="A244" s="1">
        <v>43891</v>
      </c>
      <c r="B244">
        <v>280604.94947015803</v>
      </c>
      <c r="C244">
        <v>252463.20797713599</v>
      </c>
      <c r="D244">
        <v>558061.860902015</v>
      </c>
      <c r="E244">
        <v>357933.14557520102</v>
      </c>
      <c r="F244">
        <v>358300.32598169899</v>
      </c>
      <c r="G244">
        <v>371388.47178670397</v>
      </c>
      <c r="H244">
        <v>284211.63814521697</v>
      </c>
      <c r="I244">
        <v>416160.35227569402</v>
      </c>
      <c r="J244">
        <v>164067.19478301599</v>
      </c>
      <c r="K244">
        <v>216283.91792037201</v>
      </c>
      <c r="L244">
        <v>211830.305326328</v>
      </c>
      <c r="M244">
        <v>119774.38964872</v>
      </c>
      <c r="N244">
        <v>353264.73227150802</v>
      </c>
      <c r="O244">
        <v>194323.62844828001</v>
      </c>
      <c r="P244">
        <v>213151.85419463401</v>
      </c>
      <c r="Q244">
        <v>433661.72786258801</v>
      </c>
      <c r="R244">
        <v>308798.67106584902</v>
      </c>
      <c r="S244">
        <v>305344.95600514399</v>
      </c>
      <c r="T244">
        <v>402163.92515299702</v>
      </c>
      <c r="U244">
        <v>175624.93499199901</v>
      </c>
      <c r="V244">
        <v>625904.48280958505</v>
      </c>
      <c r="W244">
        <v>320307.36248925398</v>
      </c>
      <c r="X244">
        <v>580339.15941709303</v>
      </c>
      <c r="Y244">
        <v>261621.58002680901</v>
      </c>
      <c r="Z244">
        <v>209800.96554527499</v>
      </c>
      <c r="AA244">
        <v>293215.49190525297</v>
      </c>
      <c r="AB244">
        <v>158067.992124696</v>
      </c>
      <c r="AC244">
        <v>158361.57870570599</v>
      </c>
      <c r="AD244">
        <v>196127.74718579699</v>
      </c>
      <c r="AE244">
        <v>210800.350826448</v>
      </c>
      <c r="AF244">
        <v>143800.400319295</v>
      </c>
      <c r="AG244">
        <v>202935.95830428501</v>
      </c>
      <c r="AH244">
        <v>163593.22517602801</v>
      </c>
      <c r="AI244">
        <v>170739.934147341</v>
      </c>
      <c r="AJ244">
        <v>197211.364191653</v>
      </c>
      <c r="AK244">
        <v>212619.27854010701</v>
      </c>
      <c r="AL244">
        <v>270968.00819454202</v>
      </c>
      <c r="AM244">
        <v>260929.54973313501</v>
      </c>
      <c r="AN244">
        <v>287225.73317714798</v>
      </c>
      <c r="AO244">
        <v>164542.83445606101</v>
      </c>
      <c r="AP244">
        <v>263834.47297774599</v>
      </c>
      <c r="AQ244">
        <v>274845.51751553803</v>
      </c>
      <c r="AR244">
        <v>294867.03813227703</v>
      </c>
      <c r="AS244">
        <v>220917.049036426</v>
      </c>
      <c r="AT244">
        <v>183881.505157031</v>
      </c>
      <c r="AU244">
        <v>140104.465628518</v>
      </c>
      <c r="AV244">
        <v>308972.82585358102</v>
      </c>
      <c r="AW244">
        <v>149824.641512378</v>
      </c>
      <c r="AX244">
        <v>183724.41046648601</v>
      </c>
      <c r="AY244">
        <v>147056.060336822</v>
      </c>
      <c r="AZ244">
        <v>249077.82737734899</v>
      </c>
      <c r="BA244" s="4">
        <f t="shared" si="27"/>
        <v>264384.96080499847</v>
      </c>
      <c r="BB244" s="4">
        <v>70184</v>
      </c>
      <c r="BC244" s="5">
        <f t="shared" si="28"/>
        <v>3.7670261142852852</v>
      </c>
      <c r="BD244" s="7">
        <f>'10yr T'!B815</f>
        <v>0.87</v>
      </c>
      <c r="BE244" s="7">
        <v>3.29</v>
      </c>
      <c r="BF244" s="11">
        <f t="shared" si="29"/>
        <v>3.2899999999999999E-2</v>
      </c>
      <c r="BG244" s="12">
        <f t="shared" si="30"/>
        <v>1040.7889800963583</v>
      </c>
      <c r="BH244" s="12">
        <f t="shared" si="31"/>
        <v>1503.4626615051056</v>
      </c>
      <c r="BI244" s="12">
        <f t="shared" si="32"/>
        <v>18041.551938061268</v>
      </c>
      <c r="BJ244" s="10">
        <f t="shared" si="33"/>
        <v>0.25706075370542103</v>
      </c>
      <c r="BK244" s="15">
        <f t="shared" si="34"/>
        <v>60078.367953744018</v>
      </c>
      <c r="BL244" s="16">
        <f t="shared" si="35"/>
        <v>116.8207499478624</v>
      </c>
    </row>
    <row r="245" spans="1:64" x14ac:dyDescent="0.2">
      <c r="A245" s="1">
        <v>43922</v>
      </c>
      <c r="B245">
        <v>281850.30649317702</v>
      </c>
      <c r="C245">
        <v>253433.27754991199</v>
      </c>
      <c r="D245">
        <v>560090.18946978799</v>
      </c>
      <c r="E245">
        <v>359281.89171986497</v>
      </c>
      <c r="F245">
        <v>360781.95724206901</v>
      </c>
      <c r="G245">
        <v>373718.45480372902</v>
      </c>
      <c r="H245">
        <v>287001.96852084901</v>
      </c>
      <c r="I245">
        <v>420368.10700101999</v>
      </c>
      <c r="J245">
        <v>165290.015358164</v>
      </c>
      <c r="K245">
        <v>217065.59943501101</v>
      </c>
      <c r="L245">
        <v>213126.26382716099</v>
      </c>
      <c r="M245">
        <v>120851.067715276</v>
      </c>
      <c r="N245">
        <v>356405.09549133998</v>
      </c>
      <c r="O245">
        <v>195712.759414153</v>
      </c>
      <c r="P245">
        <v>214558.44477158299</v>
      </c>
      <c r="Q245">
        <v>436278.33039871597</v>
      </c>
      <c r="R245">
        <v>310132.14464914799</v>
      </c>
      <c r="S245">
        <v>307632.01780455798</v>
      </c>
      <c r="T245">
        <v>404914.85960316</v>
      </c>
      <c r="U245">
        <v>176978.375437501</v>
      </c>
      <c r="V245">
        <v>627802.82354971603</v>
      </c>
      <c r="W245">
        <v>321884.34225498</v>
      </c>
      <c r="X245">
        <v>584997.91777106305</v>
      </c>
      <c r="Y245">
        <v>263356.43469977903</v>
      </c>
      <c r="Z245">
        <v>211106.83579351299</v>
      </c>
      <c r="AA245">
        <v>295245.40874082397</v>
      </c>
      <c r="AB245">
        <v>159343.132685741</v>
      </c>
      <c r="AC245">
        <v>159368.301452827</v>
      </c>
      <c r="AD245">
        <v>197135.36474603499</v>
      </c>
      <c r="AE245">
        <v>211967.29640045899</v>
      </c>
      <c r="AF245">
        <v>144288.57307179499</v>
      </c>
      <c r="AG245">
        <v>204189.372129803</v>
      </c>
      <c r="AH245">
        <v>164147.02004251801</v>
      </c>
      <c r="AI245">
        <v>171850.37124388001</v>
      </c>
      <c r="AJ245">
        <v>198024.83302076999</v>
      </c>
      <c r="AK245">
        <v>213818.36202040399</v>
      </c>
      <c r="AL245">
        <v>271978.45710266102</v>
      </c>
      <c r="AM245">
        <v>262203.58288346999</v>
      </c>
      <c r="AN245">
        <v>289771.86788880301</v>
      </c>
      <c r="AO245">
        <v>165662.358287843</v>
      </c>
      <c r="AP245">
        <v>265496.87756680598</v>
      </c>
      <c r="AQ245">
        <v>275922.92436768598</v>
      </c>
      <c r="AR245">
        <v>298521.93377102999</v>
      </c>
      <c r="AS245">
        <v>221594.57932687399</v>
      </c>
      <c r="AT245">
        <v>184791.328990988</v>
      </c>
      <c r="AU245">
        <v>141030.85046088701</v>
      </c>
      <c r="AV245">
        <v>309028.92627588299</v>
      </c>
      <c r="AW245">
        <v>150960.77886595399</v>
      </c>
      <c r="AX245">
        <v>184498.71256738101</v>
      </c>
      <c r="AY245">
        <v>147828.305303559</v>
      </c>
      <c r="AZ245">
        <v>251350.90125212501</v>
      </c>
      <c r="BA245" s="4">
        <f t="shared" si="27"/>
        <v>265973.33139690652</v>
      </c>
      <c r="BB245" s="4">
        <v>70184</v>
      </c>
      <c r="BC245" s="5">
        <f t="shared" si="28"/>
        <v>3.7896576341745485</v>
      </c>
      <c r="BD245" s="7">
        <f>'10yr T'!B816</f>
        <v>0.66</v>
      </c>
      <c r="BE245" s="7">
        <v>3.33</v>
      </c>
      <c r="BF245" s="11">
        <f t="shared" si="29"/>
        <v>3.3300000000000003E-2</v>
      </c>
      <c r="BG245" s="12">
        <f t="shared" si="30"/>
        <v>1052.3186169145533</v>
      </c>
      <c r="BH245" s="12">
        <f t="shared" si="31"/>
        <v>1517.7719468591397</v>
      </c>
      <c r="BI245" s="12">
        <f t="shared" si="32"/>
        <v>18213.263362309677</v>
      </c>
      <c r="BJ245" s="10">
        <f t="shared" si="33"/>
        <v>0.2595073430170648</v>
      </c>
      <c r="BK245" s="15">
        <f t="shared" si="34"/>
        <v>60650.166996491214</v>
      </c>
      <c r="BL245" s="16">
        <f t="shared" si="35"/>
        <v>115.71938458810895</v>
      </c>
    </row>
    <row r="246" spans="1:64" x14ac:dyDescent="0.2">
      <c r="A246" s="1">
        <v>43952</v>
      </c>
      <c r="B246">
        <v>282513.14085069299</v>
      </c>
      <c r="C246">
        <v>253700.806404617</v>
      </c>
      <c r="D246">
        <v>560346.367053341</v>
      </c>
      <c r="E246">
        <v>360455.33504877798</v>
      </c>
      <c r="F246">
        <v>362620.66421957401</v>
      </c>
      <c r="G246">
        <v>374740.61451885302</v>
      </c>
      <c r="H246">
        <v>288940.21334826399</v>
      </c>
      <c r="I246">
        <v>423041.50452381303</v>
      </c>
      <c r="J246">
        <v>166175.625028368</v>
      </c>
      <c r="K246">
        <v>217344.716244512</v>
      </c>
      <c r="L246">
        <v>214168.407690947</v>
      </c>
      <c r="M246">
        <v>121595.661574716</v>
      </c>
      <c r="N246">
        <v>358282.97245033499</v>
      </c>
      <c r="O246">
        <v>196555.45241781601</v>
      </c>
      <c r="P246">
        <v>215488.22779588401</v>
      </c>
      <c r="Q246">
        <v>437844.331107768</v>
      </c>
      <c r="R246">
        <v>310475.50083502999</v>
      </c>
      <c r="S246">
        <v>308646.04268491</v>
      </c>
      <c r="T246">
        <v>406227.56625176099</v>
      </c>
      <c r="U246">
        <v>177636.10272172501</v>
      </c>
      <c r="V246">
        <v>628075.92759290803</v>
      </c>
      <c r="W246">
        <v>322567.53711235302</v>
      </c>
      <c r="X246">
        <v>587659.19188021496</v>
      </c>
      <c r="Y246">
        <v>264254.81180571998</v>
      </c>
      <c r="Z246">
        <v>212034.65281551299</v>
      </c>
      <c r="AA246">
        <v>296882.41044978303</v>
      </c>
      <c r="AB246">
        <v>160075.856078015</v>
      </c>
      <c r="AC246">
        <v>160012.65455077699</v>
      </c>
      <c r="AD246">
        <v>198004.887724411</v>
      </c>
      <c r="AE246">
        <v>212538.45668809599</v>
      </c>
      <c r="AF246">
        <v>144426.83474453699</v>
      </c>
      <c r="AG246">
        <v>205330.874472767</v>
      </c>
      <c r="AH246">
        <v>164714.73074853301</v>
      </c>
      <c r="AI246">
        <v>172589.147398464</v>
      </c>
      <c r="AJ246">
        <v>198130.211636386</v>
      </c>
      <c r="AK246">
        <v>214879.590082838</v>
      </c>
      <c r="AL246">
        <v>272852.53070179099</v>
      </c>
      <c r="AM246">
        <v>263328.868215286</v>
      </c>
      <c r="AN246">
        <v>291352.30681788002</v>
      </c>
      <c r="AO246">
        <v>166609.546850927</v>
      </c>
      <c r="AP246">
        <v>266428.55893818301</v>
      </c>
      <c r="AQ246">
        <v>276074.59966857597</v>
      </c>
      <c r="AR246">
        <v>301446.65070835501</v>
      </c>
      <c r="AS246">
        <v>222044.241374826</v>
      </c>
      <c r="AT246">
        <v>185459.61560598499</v>
      </c>
      <c r="AU246">
        <v>141768.347937543</v>
      </c>
      <c r="AV246">
        <v>308252.46844490402</v>
      </c>
      <c r="AW246">
        <v>151907.592708982</v>
      </c>
      <c r="AX246">
        <v>184751.985811469</v>
      </c>
      <c r="AY246">
        <v>148580.41267953601</v>
      </c>
      <c r="AZ246">
        <v>253271.00966353301</v>
      </c>
      <c r="BA246" s="4">
        <f t="shared" si="27"/>
        <v>266923.6424447216</v>
      </c>
      <c r="BB246" s="4">
        <v>70184</v>
      </c>
      <c r="BC246" s="5">
        <f t="shared" si="28"/>
        <v>3.8031979146916903</v>
      </c>
      <c r="BD246" s="7">
        <f>'10yr T'!B817</f>
        <v>0.67</v>
      </c>
      <c r="BE246" s="7">
        <v>3.26</v>
      </c>
      <c r="BF246" s="11">
        <f t="shared" si="29"/>
        <v>3.2599999999999997E-2</v>
      </c>
      <c r="BG246" s="12">
        <f t="shared" si="30"/>
        <v>1046.8206327305331</v>
      </c>
      <c r="BH246" s="12">
        <f t="shared" si="31"/>
        <v>1513.9370070087959</v>
      </c>
      <c r="BI246" s="12">
        <f t="shared" si="32"/>
        <v>18167.24408410555</v>
      </c>
      <c r="BJ246" s="10">
        <f t="shared" si="33"/>
        <v>0.25885164829741181</v>
      </c>
      <c r="BK246" s="15">
        <f t="shared" si="34"/>
        <v>60496.922800071479</v>
      </c>
      <c r="BL246" s="16">
        <f t="shared" si="35"/>
        <v>116.01251229247163</v>
      </c>
    </row>
    <row r="247" spans="1:64" x14ac:dyDescent="0.2">
      <c r="A247" s="1">
        <v>43983</v>
      </c>
      <c r="B247">
        <v>282935.77597296302</v>
      </c>
      <c r="C247">
        <v>253834.953858063</v>
      </c>
      <c r="D247">
        <v>559132.75258968701</v>
      </c>
      <c r="E247">
        <v>361089.68951089302</v>
      </c>
      <c r="F247">
        <v>363325.23724528903</v>
      </c>
      <c r="G247">
        <v>374803.96962525998</v>
      </c>
      <c r="H247">
        <v>290271.05449600698</v>
      </c>
      <c r="I247">
        <v>424461.952395142</v>
      </c>
      <c r="J247">
        <v>166704.641975151</v>
      </c>
      <c r="K247">
        <v>217511.778743773</v>
      </c>
      <c r="L247">
        <v>214869.867974425</v>
      </c>
      <c r="M247">
        <v>121901.616260568</v>
      </c>
      <c r="N247">
        <v>359311.42131663801</v>
      </c>
      <c r="O247">
        <v>196903.86163237999</v>
      </c>
      <c r="P247">
        <v>216172.51494860699</v>
      </c>
      <c r="Q247">
        <v>438548.99921834102</v>
      </c>
      <c r="R247">
        <v>310256.82498667098</v>
      </c>
      <c r="S247">
        <v>308744.95074981998</v>
      </c>
      <c r="T247">
        <v>406420.94420883199</v>
      </c>
      <c r="U247">
        <v>177862.22640250999</v>
      </c>
      <c r="V247">
        <v>627220.03501998005</v>
      </c>
      <c r="W247">
        <v>322689.82015705999</v>
      </c>
      <c r="X247">
        <v>588134.03704732202</v>
      </c>
      <c r="Y247">
        <v>264469.79682525998</v>
      </c>
      <c r="Z247">
        <v>212739.70854592501</v>
      </c>
      <c r="AA247">
        <v>298106.96872536198</v>
      </c>
      <c r="AB247">
        <v>160528.31000745701</v>
      </c>
      <c r="AC247">
        <v>160463.16115728501</v>
      </c>
      <c r="AD247">
        <v>198761.57985484399</v>
      </c>
      <c r="AE247">
        <v>212906.95375061099</v>
      </c>
      <c r="AF247">
        <v>144580.759013854</v>
      </c>
      <c r="AG247">
        <v>206454.77618181301</v>
      </c>
      <c r="AH247">
        <v>165201.08343590901</v>
      </c>
      <c r="AI247">
        <v>172993.84488130201</v>
      </c>
      <c r="AJ247">
        <v>197827.243838058</v>
      </c>
      <c r="AK247">
        <v>215616.60852629601</v>
      </c>
      <c r="AL247">
        <v>273467.545595726</v>
      </c>
      <c r="AM247">
        <v>264199.90052230901</v>
      </c>
      <c r="AN247">
        <v>291989.94773177401</v>
      </c>
      <c r="AO247">
        <v>167413.93833295201</v>
      </c>
      <c r="AP247">
        <v>266587.13133916998</v>
      </c>
      <c r="AQ247">
        <v>275898.50423078</v>
      </c>
      <c r="AR247">
        <v>303570.097893617</v>
      </c>
      <c r="AS247">
        <v>222319.75840214599</v>
      </c>
      <c r="AT247">
        <v>186051.67579159001</v>
      </c>
      <c r="AU247">
        <v>142035.70384181899</v>
      </c>
      <c r="AV247">
        <v>307163.509361281</v>
      </c>
      <c r="AW247">
        <v>152671.00947962399</v>
      </c>
      <c r="AX247">
        <v>184656.757071803</v>
      </c>
      <c r="AY247">
        <v>149257.38663415701</v>
      </c>
      <c r="AZ247">
        <v>254875.63949723801</v>
      </c>
      <c r="BA247" s="4">
        <f t="shared" si="27"/>
        <v>267370.94562363421</v>
      </c>
      <c r="BB247" s="4">
        <v>70184</v>
      </c>
      <c r="BC247" s="5">
        <f t="shared" si="28"/>
        <v>3.8095712074494785</v>
      </c>
      <c r="BD247" s="7">
        <f>'10yr T'!B818</f>
        <v>0.73</v>
      </c>
      <c r="BE247" s="7">
        <v>3.18</v>
      </c>
      <c r="BF247" s="11">
        <f t="shared" si="29"/>
        <v>3.1800000000000002E-2</v>
      </c>
      <c r="BG247" s="12">
        <f t="shared" si="30"/>
        <v>1038.0312289274955</v>
      </c>
      <c r="BH247" s="12">
        <f t="shared" si="31"/>
        <v>1505.9303837688553</v>
      </c>
      <c r="BI247" s="12">
        <f t="shared" si="32"/>
        <v>18071.164605226266</v>
      </c>
      <c r="BJ247" s="10">
        <f t="shared" si="33"/>
        <v>0.25748268273718034</v>
      </c>
      <c r="BK247" s="15">
        <f t="shared" si="34"/>
        <v>60176.978135403464</v>
      </c>
      <c r="BL247" s="16">
        <f t="shared" si="35"/>
        <v>116.6293193421575</v>
      </c>
    </row>
    <row r="248" spans="1:64" x14ac:dyDescent="0.2">
      <c r="A248" s="1">
        <v>44013</v>
      </c>
      <c r="B248">
        <v>283710.53052335</v>
      </c>
      <c r="C248">
        <v>254407.94340906601</v>
      </c>
      <c r="D248">
        <v>558976.141323135</v>
      </c>
      <c r="E248">
        <v>361269.354429289</v>
      </c>
      <c r="F248">
        <v>363374.52871888003</v>
      </c>
      <c r="G248">
        <v>375027.95900226099</v>
      </c>
      <c r="H248">
        <v>291833.98915343598</v>
      </c>
      <c r="I248">
        <v>425671.35302550503</v>
      </c>
      <c r="J248">
        <v>167208.23343214599</v>
      </c>
      <c r="K248">
        <v>218164.842301786</v>
      </c>
      <c r="L248">
        <v>215555.767331557</v>
      </c>
      <c r="M248">
        <v>122168.526806589</v>
      </c>
      <c r="N248">
        <v>360556.60631270602</v>
      </c>
      <c r="O248">
        <v>197206.94651114001</v>
      </c>
      <c r="P248">
        <v>217197.42378206199</v>
      </c>
      <c r="Q248">
        <v>439360.22879446001</v>
      </c>
      <c r="R248">
        <v>310304.36893187597</v>
      </c>
      <c r="S248">
        <v>308845.53823576099</v>
      </c>
      <c r="T248">
        <v>406581.64495347301</v>
      </c>
      <c r="U248">
        <v>178111.87120182</v>
      </c>
      <c r="V248">
        <v>626805.79752630705</v>
      </c>
      <c r="W248">
        <v>323089.47142763698</v>
      </c>
      <c r="X248">
        <v>588329.09987083205</v>
      </c>
      <c r="Y248">
        <v>264492.73980280297</v>
      </c>
      <c r="Z248">
        <v>213510.24898830801</v>
      </c>
      <c r="AA248">
        <v>299513.97324646701</v>
      </c>
      <c r="AB248">
        <v>161344.13706093599</v>
      </c>
      <c r="AC248">
        <v>161116.41101744201</v>
      </c>
      <c r="AD248">
        <v>199764.40221972999</v>
      </c>
      <c r="AE248">
        <v>213635.35605308</v>
      </c>
      <c r="AF248">
        <v>145018.87069131201</v>
      </c>
      <c r="AG248">
        <v>207953.74084140401</v>
      </c>
      <c r="AH248">
        <v>165902.59962205699</v>
      </c>
      <c r="AI248">
        <v>173745.42974261701</v>
      </c>
      <c r="AJ248">
        <v>197544.55282298301</v>
      </c>
      <c r="AK248">
        <v>216595.82614434001</v>
      </c>
      <c r="AL248">
        <v>274388.37116843398</v>
      </c>
      <c r="AM248">
        <v>265132.74445550301</v>
      </c>
      <c r="AN248">
        <v>292879.74169545301</v>
      </c>
      <c r="AO248">
        <v>168269.750027973</v>
      </c>
      <c r="AP248">
        <v>266642.173695873</v>
      </c>
      <c r="AQ248">
        <v>276333.34112782398</v>
      </c>
      <c r="AR248">
        <v>305781.57189424499</v>
      </c>
      <c r="AS248">
        <v>222618.23618607601</v>
      </c>
      <c r="AT248">
        <v>186964.28024927099</v>
      </c>
      <c r="AU248">
        <v>142790.521650284</v>
      </c>
      <c r="AV248">
        <v>306602.96774686797</v>
      </c>
      <c r="AW248">
        <v>153592.64291502899</v>
      </c>
      <c r="AX248">
        <v>184496.32970749401</v>
      </c>
      <c r="AY248">
        <v>150207.449644042</v>
      </c>
      <c r="AZ248">
        <v>256784.90448096301</v>
      </c>
      <c r="BA248" s="4">
        <f t="shared" si="27"/>
        <v>267987.87219419389</v>
      </c>
      <c r="BB248" s="4">
        <v>70184</v>
      </c>
      <c r="BC248" s="5">
        <f t="shared" si="28"/>
        <v>3.8183613386839435</v>
      </c>
      <c r="BD248" s="7">
        <f>'10yr T'!B819</f>
        <v>0.62</v>
      </c>
      <c r="BE248" s="7">
        <v>3.07</v>
      </c>
      <c r="BF248" s="11">
        <f t="shared" si="29"/>
        <v>3.0699999999999998E-2</v>
      </c>
      <c r="BG248" s="12">
        <f t="shared" si="30"/>
        <v>1025.9910625973989</v>
      </c>
      <c r="BH248" s="12">
        <f t="shared" si="31"/>
        <v>1494.9698389372384</v>
      </c>
      <c r="BI248" s="12">
        <f t="shared" si="32"/>
        <v>17939.638067246859</v>
      </c>
      <c r="BJ248" s="10">
        <f t="shared" si="33"/>
        <v>0.2556086582019671</v>
      </c>
      <c r="BK248" s="15">
        <f t="shared" si="34"/>
        <v>59738.994763932045</v>
      </c>
      <c r="BL248" s="16">
        <f t="shared" si="35"/>
        <v>117.48440072911006</v>
      </c>
    </row>
    <row r="249" spans="1:64" x14ac:dyDescent="0.2">
      <c r="A249" s="1">
        <v>44044</v>
      </c>
      <c r="B249">
        <v>285585.16459551401</v>
      </c>
      <c r="C249">
        <v>255987.411872016</v>
      </c>
      <c r="D249">
        <v>562239.87609186303</v>
      </c>
      <c r="E249">
        <v>361681.30635368603</v>
      </c>
      <c r="F249">
        <v>364348.10099854798</v>
      </c>
      <c r="G249">
        <v>377042.75395184598</v>
      </c>
      <c r="H249">
        <v>294556.76876444498</v>
      </c>
      <c r="I249">
        <v>428843.99895658001</v>
      </c>
      <c r="J249">
        <v>168098.16495710899</v>
      </c>
      <c r="K249">
        <v>219583.48618369701</v>
      </c>
      <c r="L249">
        <v>217029.47565632599</v>
      </c>
      <c r="M249">
        <v>122892.91322851399</v>
      </c>
      <c r="N249">
        <v>363488.38797433302</v>
      </c>
      <c r="O249">
        <v>198221.122373741</v>
      </c>
      <c r="P249">
        <v>219151.19605432099</v>
      </c>
      <c r="Q249">
        <v>441849.03051490302</v>
      </c>
      <c r="R249">
        <v>311506.672473012</v>
      </c>
      <c r="S249">
        <v>310419.659663353</v>
      </c>
      <c r="T249">
        <v>408310.534651233</v>
      </c>
      <c r="U249">
        <v>179088.91442166601</v>
      </c>
      <c r="V249">
        <v>628863.85048736201</v>
      </c>
      <c r="W249">
        <v>324615.19170196197</v>
      </c>
      <c r="X249">
        <v>590405.09198367503</v>
      </c>
      <c r="Y249">
        <v>265307.16978411103</v>
      </c>
      <c r="Z249">
        <v>214941.34692645</v>
      </c>
      <c r="AA249">
        <v>302137.70151884702</v>
      </c>
      <c r="AB249">
        <v>162715.79664245201</v>
      </c>
      <c r="AC249">
        <v>162462.61358657299</v>
      </c>
      <c r="AD249">
        <v>201321.62679982799</v>
      </c>
      <c r="AE249">
        <v>215309.13521475301</v>
      </c>
      <c r="AF249">
        <v>146102.12043340501</v>
      </c>
      <c r="AG249">
        <v>210083.11200594</v>
      </c>
      <c r="AH249">
        <v>166870.04589592799</v>
      </c>
      <c r="AI249">
        <v>175172.48393307801</v>
      </c>
      <c r="AJ249">
        <v>198041.519692359</v>
      </c>
      <c r="AK249">
        <v>218060.587034533</v>
      </c>
      <c r="AL249">
        <v>276481.218085606</v>
      </c>
      <c r="AM249">
        <v>266640.53099570301</v>
      </c>
      <c r="AN249">
        <v>295131.64264605602</v>
      </c>
      <c r="AO249">
        <v>169552.136729802</v>
      </c>
      <c r="AP249">
        <v>267874.75349179102</v>
      </c>
      <c r="AQ249">
        <v>277981.47431877302</v>
      </c>
      <c r="AR249">
        <v>309153.08574356901</v>
      </c>
      <c r="AS249">
        <v>223371.490313082</v>
      </c>
      <c r="AT249">
        <v>188520.29399143401</v>
      </c>
      <c r="AU249">
        <v>144098.02773061401</v>
      </c>
      <c r="AV249">
        <v>307460.62414890202</v>
      </c>
      <c r="AW249">
        <v>154949.219799888</v>
      </c>
      <c r="AX249">
        <v>185164.057456971</v>
      </c>
      <c r="AY249">
        <v>151633.49855817601</v>
      </c>
      <c r="AZ249">
        <v>259888.60245428199</v>
      </c>
      <c r="BA249" s="4">
        <f t="shared" si="27"/>
        <v>269612.45078122761</v>
      </c>
      <c r="BB249" s="4">
        <v>70184</v>
      </c>
      <c r="BC249" s="5">
        <f t="shared" si="28"/>
        <v>3.8415087595638266</v>
      </c>
      <c r="BD249" s="7">
        <f>'10yr T'!B820</f>
        <v>0.65</v>
      </c>
      <c r="BE249" s="7">
        <v>2.88</v>
      </c>
      <c r="BF249" s="11">
        <f t="shared" si="29"/>
        <v>2.8799999999999999E-2</v>
      </c>
      <c r="BG249" s="12">
        <f t="shared" si="30"/>
        <v>1007.3902237802666</v>
      </c>
      <c r="BH249" s="12">
        <f t="shared" si="31"/>
        <v>1479.2120126474149</v>
      </c>
      <c r="BI249" s="12">
        <f t="shared" si="32"/>
        <v>17750.54415176898</v>
      </c>
      <c r="BJ249" s="10">
        <f t="shared" si="33"/>
        <v>0.25291439860607801</v>
      </c>
      <c r="BK249" s="15">
        <f t="shared" si="34"/>
        <v>59109.312025390704</v>
      </c>
      <c r="BL249" s="16">
        <f t="shared" si="35"/>
        <v>118.73594463398949</v>
      </c>
    </row>
    <row r="250" spans="1:64" x14ac:dyDescent="0.2">
      <c r="A250" s="1">
        <v>44075</v>
      </c>
      <c r="B250">
        <v>288674.12829483103</v>
      </c>
      <c r="C250">
        <v>258520.64796209999</v>
      </c>
      <c r="D250">
        <v>569485.49025024695</v>
      </c>
      <c r="E250">
        <v>363757.77061856899</v>
      </c>
      <c r="F250">
        <v>367323.95627280598</v>
      </c>
      <c r="G250">
        <v>381152.15239473199</v>
      </c>
      <c r="H250">
        <v>298852.49072966899</v>
      </c>
      <c r="I250">
        <v>434552.82924718398</v>
      </c>
      <c r="J250">
        <v>169728.41513225099</v>
      </c>
      <c r="K250">
        <v>221725.03972663599</v>
      </c>
      <c r="L250">
        <v>219715.71003596799</v>
      </c>
      <c r="M250">
        <v>124326.86034242999</v>
      </c>
      <c r="N250">
        <v>368443.90160777001</v>
      </c>
      <c r="O250">
        <v>200378.788331833</v>
      </c>
      <c r="P250">
        <v>222092.55833285401</v>
      </c>
      <c r="Q250">
        <v>446619.034453467</v>
      </c>
      <c r="R250">
        <v>313729.76354908798</v>
      </c>
      <c r="S250">
        <v>313763.76542345801</v>
      </c>
      <c r="T250">
        <v>412066.85477186699</v>
      </c>
      <c r="U250">
        <v>181173.108802731</v>
      </c>
      <c r="V250">
        <v>633747.18017094501</v>
      </c>
      <c r="W250">
        <v>327614.24423951702</v>
      </c>
      <c r="X250">
        <v>594667.57555190602</v>
      </c>
      <c r="Y250">
        <v>267425.60012978298</v>
      </c>
      <c r="Z250">
        <v>217360.10061423999</v>
      </c>
      <c r="AA250">
        <v>306553.37133106001</v>
      </c>
      <c r="AB250">
        <v>164710.46416081401</v>
      </c>
      <c r="AC250">
        <v>164601.80767056401</v>
      </c>
      <c r="AD250">
        <v>203650.02009341799</v>
      </c>
      <c r="AE250">
        <v>217985.35543298701</v>
      </c>
      <c r="AF250">
        <v>147833.36849650199</v>
      </c>
      <c r="AG250">
        <v>212919.853209678</v>
      </c>
      <c r="AH250">
        <v>168573.89458115699</v>
      </c>
      <c r="AI250">
        <v>177590.66073501899</v>
      </c>
      <c r="AJ250">
        <v>199622.39581865299</v>
      </c>
      <c r="AK250">
        <v>220471.942055077</v>
      </c>
      <c r="AL250">
        <v>280332.279241496</v>
      </c>
      <c r="AM250">
        <v>268855.86926185398</v>
      </c>
      <c r="AN250">
        <v>299210.201292741</v>
      </c>
      <c r="AO250">
        <v>171450.028253014</v>
      </c>
      <c r="AP250">
        <v>270656.15036368603</v>
      </c>
      <c r="AQ250">
        <v>280863.335040554</v>
      </c>
      <c r="AR250">
        <v>314531.59945039701</v>
      </c>
      <c r="AS250">
        <v>224988.96875430099</v>
      </c>
      <c r="AT250">
        <v>190824.691015043</v>
      </c>
      <c r="AU250">
        <v>146022.271750991</v>
      </c>
      <c r="AV250">
        <v>309312.12019640801</v>
      </c>
      <c r="AW250">
        <v>156839.65906194199</v>
      </c>
      <c r="AX250">
        <v>186915.250575438</v>
      </c>
      <c r="AY250">
        <v>153763.94764268101</v>
      </c>
      <c r="AZ250">
        <v>264430.93256590102</v>
      </c>
      <c r="BA250" s="4">
        <f t="shared" si="27"/>
        <v>272557.02754976967</v>
      </c>
      <c r="BB250" s="4">
        <v>70184</v>
      </c>
      <c r="BC250" s="5">
        <f t="shared" si="28"/>
        <v>3.8834638599932987</v>
      </c>
      <c r="BD250" s="7">
        <f>'10yr T'!B821</f>
        <v>0.68</v>
      </c>
      <c r="BE250" s="7">
        <v>2.93</v>
      </c>
      <c r="BF250" s="11">
        <f t="shared" si="29"/>
        <v>2.9300000000000003E-2</v>
      </c>
      <c r="BG250" s="12">
        <f t="shared" si="30"/>
        <v>1024.9625449070359</v>
      </c>
      <c r="BH250" s="12">
        <f t="shared" si="31"/>
        <v>1501.9373431191327</v>
      </c>
      <c r="BI250" s="12">
        <f t="shared" si="32"/>
        <v>18023.248117429594</v>
      </c>
      <c r="BJ250" s="10">
        <f t="shared" si="33"/>
        <v>0.25679995607873013</v>
      </c>
      <c r="BK250" s="15">
        <f t="shared" si="34"/>
        <v>60017.416231040552</v>
      </c>
      <c r="BL250" s="16">
        <f t="shared" si="35"/>
        <v>116.93938927631038</v>
      </c>
    </row>
    <row r="251" spans="1:64" x14ac:dyDescent="0.2">
      <c r="A251" s="1">
        <v>44105</v>
      </c>
      <c r="B251">
        <v>292507.878108426</v>
      </c>
      <c r="C251">
        <v>261518.27164632801</v>
      </c>
      <c r="D251">
        <v>578789.35994519899</v>
      </c>
      <c r="E251">
        <v>367161.308754411</v>
      </c>
      <c r="F251">
        <v>371935.32586970303</v>
      </c>
      <c r="G251">
        <v>386756.93083200598</v>
      </c>
      <c r="H251">
        <v>303936.78390354599</v>
      </c>
      <c r="I251">
        <v>441791.13167222298</v>
      </c>
      <c r="J251">
        <v>171869.959109552</v>
      </c>
      <c r="K251">
        <v>224142.02038299499</v>
      </c>
      <c r="L251">
        <v>223060.08564349299</v>
      </c>
      <c r="M251">
        <v>126246.170006924</v>
      </c>
      <c r="N251">
        <v>374820.36439612001</v>
      </c>
      <c r="O251">
        <v>203089.025339657</v>
      </c>
      <c r="P251">
        <v>225574.58235084501</v>
      </c>
      <c r="Q251">
        <v>452966.21439599601</v>
      </c>
      <c r="R251">
        <v>316582.23581020499</v>
      </c>
      <c r="S251">
        <v>318410.01706951798</v>
      </c>
      <c r="T251">
        <v>417081.55979191198</v>
      </c>
      <c r="U251">
        <v>183730.596901891</v>
      </c>
      <c r="V251">
        <v>639847.57296468003</v>
      </c>
      <c r="W251">
        <v>331415.21850255999</v>
      </c>
      <c r="X251">
        <v>599056.68978414906</v>
      </c>
      <c r="Y251">
        <v>270518.02997086401</v>
      </c>
      <c r="Z251">
        <v>220293.41533256599</v>
      </c>
      <c r="AA251">
        <v>312143.00927495101</v>
      </c>
      <c r="AB251">
        <v>166538.88894771301</v>
      </c>
      <c r="AC251">
        <v>167224.90494141501</v>
      </c>
      <c r="AD251">
        <v>206355.109990686</v>
      </c>
      <c r="AE251">
        <v>221282.806627157</v>
      </c>
      <c r="AF251">
        <v>149801.05083901499</v>
      </c>
      <c r="AG251">
        <v>216022.39540820199</v>
      </c>
      <c r="AH251">
        <v>170421.21687181399</v>
      </c>
      <c r="AI251">
        <v>180329.95861895799</v>
      </c>
      <c r="AJ251">
        <v>201763.255871862</v>
      </c>
      <c r="AK251">
        <v>223019.97544052001</v>
      </c>
      <c r="AL251">
        <v>284421.77023058903</v>
      </c>
      <c r="AM251">
        <v>271262.63167861401</v>
      </c>
      <c r="AN251">
        <v>304176.53890700499</v>
      </c>
      <c r="AO251">
        <v>173598.845434897</v>
      </c>
      <c r="AP251">
        <v>274749.45251536998</v>
      </c>
      <c r="AQ251">
        <v>284600.07452045899</v>
      </c>
      <c r="AR251">
        <v>321542.35754359001</v>
      </c>
      <c r="AS251">
        <v>226163.91356173201</v>
      </c>
      <c r="AT251">
        <v>193284.15824300601</v>
      </c>
      <c r="AU251">
        <v>147489.657328948</v>
      </c>
      <c r="AV251">
        <v>311252.873043028</v>
      </c>
      <c r="AW251">
        <v>158687.68656714499</v>
      </c>
      <c r="AX251">
        <v>188714.13035790701</v>
      </c>
      <c r="AY251">
        <v>156117.48446653801</v>
      </c>
      <c r="AZ251">
        <v>269757.320384008</v>
      </c>
      <c r="BA251" s="4">
        <f t="shared" si="27"/>
        <v>276153.37678629212</v>
      </c>
      <c r="BB251" s="4">
        <v>70184</v>
      </c>
      <c r="BC251" s="5">
        <f t="shared" si="28"/>
        <v>3.9347055851232775</v>
      </c>
      <c r="BD251" s="7">
        <f>'10yr T'!B822</f>
        <v>0.79</v>
      </c>
      <c r="BE251" s="7">
        <v>2.88</v>
      </c>
      <c r="BF251" s="11">
        <f t="shared" si="29"/>
        <v>2.8799999999999999E-2</v>
      </c>
      <c r="BG251" s="12">
        <f t="shared" si="30"/>
        <v>1031.829988683108</v>
      </c>
      <c r="BH251" s="12">
        <f t="shared" si="31"/>
        <v>1515.0983980591193</v>
      </c>
      <c r="BI251" s="12">
        <f t="shared" si="32"/>
        <v>18181.180776709432</v>
      </c>
      <c r="BJ251" s="10">
        <f t="shared" si="33"/>
        <v>0.25905022194103261</v>
      </c>
      <c r="BK251" s="15">
        <f t="shared" si="34"/>
        <v>60543.331986442405</v>
      </c>
      <c r="BL251" s="16">
        <f t="shared" si="35"/>
        <v>115.92358348515812</v>
      </c>
    </row>
    <row r="252" spans="1:64" x14ac:dyDescent="0.2">
      <c r="A252" s="1">
        <v>44136</v>
      </c>
      <c r="B252">
        <v>296650.36130411702</v>
      </c>
      <c r="C252">
        <v>265037.795755548</v>
      </c>
      <c r="D252">
        <v>589623.22756099398</v>
      </c>
      <c r="E252">
        <v>371659.31748125702</v>
      </c>
      <c r="F252">
        <v>377612.01326972799</v>
      </c>
      <c r="G252">
        <v>393427.054716921</v>
      </c>
      <c r="H252">
        <v>309558.20546543802</v>
      </c>
      <c r="I252">
        <v>449918.82054103701</v>
      </c>
      <c r="J252">
        <v>174559.11247807901</v>
      </c>
      <c r="K252">
        <v>226898.505474651</v>
      </c>
      <c r="L252">
        <v>226342.483585446</v>
      </c>
      <c r="M252">
        <v>128527.425075846</v>
      </c>
      <c r="N252">
        <v>382103.33927381103</v>
      </c>
      <c r="O252">
        <v>206331.81440309901</v>
      </c>
      <c r="P252">
        <v>229316.332319598</v>
      </c>
      <c r="Q252">
        <v>460349.90894850501</v>
      </c>
      <c r="R252">
        <v>320220.27727085497</v>
      </c>
      <c r="S252">
        <v>323949.23046509898</v>
      </c>
      <c r="T252">
        <v>422803.54552307201</v>
      </c>
      <c r="U252">
        <v>186641.71333776001</v>
      </c>
      <c r="V252">
        <v>647089.40826464398</v>
      </c>
      <c r="W252">
        <v>335739.50129702297</v>
      </c>
      <c r="X252">
        <v>603676.01458643202</v>
      </c>
      <c r="Y252">
        <v>274130.77310126001</v>
      </c>
      <c r="Z252">
        <v>223494.27981173</v>
      </c>
      <c r="AA252">
        <v>318307.30856690602</v>
      </c>
      <c r="AB252">
        <v>168365.10840341399</v>
      </c>
      <c r="AC252">
        <v>170112.044559601</v>
      </c>
      <c r="AD252">
        <v>209278.74156094401</v>
      </c>
      <c r="AE252">
        <v>224978.31494132499</v>
      </c>
      <c r="AF252">
        <v>152095.939807371</v>
      </c>
      <c r="AG252">
        <v>219080.224526534</v>
      </c>
      <c r="AH252">
        <v>172209.71418001701</v>
      </c>
      <c r="AI252">
        <v>183258.20488830699</v>
      </c>
      <c r="AJ252">
        <v>204293.50499618999</v>
      </c>
      <c r="AK252">
        <v>225855.49069885301</v>
      </c>
      <c r="AL252">
        <v>288253.45338232297</v>
      </c>
      <c r="AM252">
        <v>274023.25061708799</v>
      </c>
      <c r="AN252">
        <v>310246.59936926299</v>
      </c>
      <c r="AO252">
        <v>175879.27264568501</v>
      </c>
      <c r="AP252">
        <v>279708.50110375398</v>
      </c>
      <c r="AQ252">
        <v>289327.10071033199</v>
      </c>
      <c r="AR252">
        <v>330192.89654573699</v>
      </c>
      <c r="AS252">
        <v>227120.50466271499</v>
      </c>
      <c r="AT252">
        <v>195791.22762126499</v>
      </c>
      <c r="AU252">
        <v>148678.78215828101</v>
      </c>
      <c r="AV252">
        <v>313138.30557812401</v>
      </c>
      <c r="AW252">
        <v>160475.651677174</v>
      </c>
      <c r="AX252">
        <v>190012.18938845699</v>
      </c>
      <c r="AY252">
        <v>158560.69361148801</v>
      </c>
      <c r="AZ252">
        <v>275467.67536344798</v>
      </c>
      <c r="BA252" s="4">
        <f t="shared" si="27"/>
        <v>280203.35613483423</v>
      </c>
      <c r="BB252" s="4">
        <v>70184</v>
      </c>
      <c r="BC252" s="5">
        <f t="shared" si="28"/>
        <v>3.992410750809789</v>
      </c>
      <c r="BD252" s="7">
        <f>'10yr T'!B823</f>
        <v>0.87</v>
      </c>
      <c r="BE252" s="7">
        <v>2.78</v>
      </c>
      <c r="BF252" s="11">
        <f t="shared" si="29"/>
        <v>2.7799999999999998E-2</v>
      </c>
      <c r="BG252" s="12">
        <f t="shared" si="30"/>
        <v>1033.5266547172851</v>
      </c>
      <c r="BH252" s="12">
        <f t="shared" si="31"/>
        <v>1523.882527953245</v>
      </c>
      <c r="BI252" s="12">
        <f t="shared" si="32"/>
        <v>18286.590335438941</v>
      </c>
      <c r="BJ252" s="10">
        <f t="shared" si="33"/>
        <v>0.26055212492076457</v>
      </c>
      <c r="BK252" s="15">
        <f t="shared" si="34"/>
        <v>60894.345817011679</v>
      </c>
      <c r="BL252" s="16">
        <f t="shared" si="35"/>
        <v>115.25536412018261</v>
      </c>
    </row>
    <row r="253" spans="1:64" x14ac:dyDescent="0.2">
      <c r="A253" s="1">
        <v>44166</v>
      </c>
      <c r="B253">
        <v>300604.94453455397</v>
      </c>
      <c r="C253">
        <v>268535.89952566999</v>
      </c>
      <c r="D253">
        <v>600429.62934605102</v>
      </c>
      <c r="E253">
        <v>376620.82935393002</v>
      </c>
      <c r="F253">
        <v>383637.19014253502</v>
      </c>
      <c r="G253">
        <v>400344.94416377798</v>
      </c>
      <c r="H253">
        <v>315047.02764144598</v>
      </c>
      <c r="I253">
        <v>457701.86201608903</v>
      </c>
      <c r="J253">
        <v>177177.379424777</v>
      </c>
      <c r="K253">
        <v>229569.15686988799</v>
      </c>
      <c r="L253">
        <v>229150.71517165899</v>
      </c>
      <c r="M253">
        <v>130717.98631229599</v>
      </c>
      <c r="N253">
        <v>389513.795503086</v>
      </c>
      <c r="O253">
        <v>209384.39763487599</v>
      </c>
      <c r="P253">
        <v>233024.09276546299</v>
      </c>
      <c r="Q253">
        <v>467739.12073409202</v>
      </c>
      <c r="R253">
        <v>324303.65931819897</v>
      </c>
      <c r="S253">
        <v>329799.79304433102</v>
      </c>
      <c r="T253">
        <v>428405.162295438</v>
      </c>
      <c r="U253">
        <v>189295.86471032101</v>
      </c>
      <c r="V253">
        <v>654423.36015527404</v>
      </c>
      <c r="W253">
        <v>339916.246636066</v>
      </c>
      <c r="X253">
        <v>607470.84690202295</v>
      </c>
      <c r="Y253">
        <v>277696.253850187</v>
      </c>
      <c r="Z253">
        <v>226405.90146385401</v>
      </c>
      <c r="AA253">
        <v>324370.76105279801</v>
      </c>
      <c r="AB253">
        <v>169852.58322301001</v>
      </c>
      <c r="AC253">
        <v>172820.88340543699</v>
      </c>
      <c r="AD253">
        <v>212029.167865289</v>
      </c>
      <c r="AE253">
        <v>228654.46331259899</v>
      </c>
      <c r="AF253">
        <v>154347.65791479201</v>
      </c>
      <c r="AG253">
        <v>221871.606860286</v>
      </c>
      <c r="AH253">
        <v>173442.19879211101</v>
      </c>
      <c r="AI253">
        <v>185762.82507173601</v>
      </c>
      <c r="AJ253">
        <v>206664.11595049399</v>
      </c>
      <c r="AK253">
        <v>228306.85799620699</v>
      </c>
      <c r="AL253">
        <v>291984.33529953897</v>
      </c>
      <c r="AM253">
        <v>276562.84473565099</v>
      </c>
      <c r="AN253">
        <v>316809.22268077102</v>
      </c>
      <c r="AO253">
        <v>177834.527758173</v>
      </c>
      <c r="AP253">
        <v>284869.88840017299</v>
      </c>
      <c r="AQ253">
        <v>294742.43765420199</v>
      </c>
      <c r="AR253">
        <v>339876.92585871101</v>
      </c>
      <c r="AS253">
        <v>227391.63832080801</v>
      </c>
      <c r="AT253">
        <v>198005.792693186</v>
      </c>
      <c r="AU253">
        <v>149506.45939642601</v>
      </c>
      <c r="AV253">
        <v>314736.468197104</v>
      </c>
      <c r="AW253">
        <v>161854.791010349</v>
      </c>
      <c r="AX253">
        <v>190528.442634284</v>
      </c>
      <c r="AY253">
        <v>160669.84737835801</v>
      </c>
      <c r="AZ253">
        <v>281048.80996220902</v>
      </c>
      <c r="BA253" s="4">
        <f t="shared" si="27"/>
        <v>284146.3061360899</v>
      </c>
      <c r="BB253" s="4">
        <v>70184</v>
      </c>
      <c r="BC253" s="5">
        <f t="shared" si="28"/>
        <v>4.0485909343452908</v>
      </c>
      <c r="BD253" s="7">
        <f>'10yr T'!B824</f>
        <v>0.93</v>
      </c>
      <c r="BE253" s="7">
        <v>2.71</v>
      </c>
      <c r="BF253" s="11">
        <f t="shared" si="29"/>
        <v>2.7099999999999999E-2</v>
      </c>
      <c r="BG253" s="12">
        <f t="shared" si="30"/>
        <v>1038.5916907245701</v>
      </c>
      <c r="BH253" s="12">
        <f t="shared" si="31"/>
        <v>1535.8477264627275</v>
      </c>
      <c r="BI253" s="12">
        <f t="shared" si="32"/>
        <v>18430.17271755273</v>
      </c>
      <c r="BJ253" s="10">
        <f t="shared" si="33"/>
        <v>0.26259792427836443</v>
      </c>
      <c r="BK253" s="15">
        <f t="shared" si="34"/>
        <v>61372.475149450591</v>
      </c>
      <c r="BL253" s="16">
        <f t="shared" si="35"/>
        <v>114.35745393858095</v>
      </c>
    </row>
    <row r="254" spans="1:64" x14ac:dyDescent="0.2">
      <c r="A254" s="1">
        <v>44197</v>
      </c>
      <c r="B254">
        <v>304223.07711933699</v>
      </c>
      <c r="C254">
        <v>272156.37906033901</v>
      </c>
      <c r="D254">
        <v>609403.11091374396</v>
      </c>
      <c r="E254">
        <v>381317.49118682602</v>
      </c>
      <c r="F254">
        <v>389252.394867411</v>
      </c>
      <c r="G254">
        <v>407154.51279758802</v>
      </c>
      <c r="H254">
        <v>320453.35286524001</v>
      </c>
      <c r="I254">
        <v>465258.278434949</v>
      </c>
      <c r="J254">
        <v>179593.36824523</v>
      </c>
      <c r="K254">
        <v>232372.81617971399</v>
      </c>
      <c r="L254">
        <v>231483.05966273899</v>
      </c>
      <c r="M254">
        <v>132856.486810025</v>
      </c>
      <c r="N254">
        <v>396948.33235777501</v>
      </c>
      <c r="O254">
        <v>212194.87790521499</v>
      </c>
      <c r="P254">
        <v>236545.96297468999</v>
      </c>
      <c r="Q254">
        <v>474421.53265165398</v>
      </c>
      <c r="R254">
        <v>328472.97204323299</v>
      </c>
      <c r="S254">
        <v>335263.15028168401</v>
      </c>
      <c r="T254">
        <v>433795.61712649697</v>
      </c>
      <c r="U254">
        <v>192024.65854011499</v>
      </c>
      <c r="V254">
        <v>661311.99860629602</v>
      </c>
      <c r="W254">
        <v>343784.74855396501</v>
      </c>
      <c r="X254">
        <v>610189.997831146</v>
      </c>
      <c r="Y254">
        <v>280972.50317106501</v>
      </c>
      <c r="Z254">
        <v>229320.89914285199</v>
      </c>
      <c r="AA254">
        <v>330164.13778266398</v>
      </c>
      <c r="AB254">
        <v>171286.14713092899</v>
      </c>
      <c r="AC254">
        <v>175196.180896526</v>
      </c>
      <c r="AD254">
        <v>214600.80142993899</v>
      </c>
      <c r="AE254">
        <v>232336.921477931</v>
      </c>
      <c r="AF254">
        <v>156465.95078204499</v>
      </c>
      <c r="AG254">
        <v>224599.8838133</v>
      </c>
      <c r="AH254">
        <v>174374.76196072501</v>
      </c>
      <c r="AI254">
        <v>187927.539062639</v>
      </c>
      <c r="AJ254">
        <v>209012.50342024001</v>
      </c>
      <c r="AK254">
        <v>230579.22688212999</v>
      </c>
      <c r="AL254">
        <v>295937.50328016601</v>
      </c>
      <c r="AM254">
        <v>278994.37882578501</v>
      </c>
      <c r="AN254">
        <v>323551.61291928298</v>
      </c>
      <c r="AO254">
        <v>179662.77402255501</v>
      </c>
      <c r="AP254">
        <v>289745.10883471102</v>
      </c>
      <c r="AQ254">
        <v>300070.03308872</v>
      </c>
      <c r="AR254">
        <v>350308.477828881</v>
      </c>
      <c r="AS254">
        <v>227809.18237079601</v>
      </c>
      <c r="AT254">
        <v>200215.36696594401</v>
      </c>
      <c r="AU254">
        <v>150544.89131850799</v>
      </c>
      <c r="AV254">
        <v>315784.48929188098</v>
      </c>
      <c r="AW254">
        <v>163195.40441004399</v>
      </c>
      <c r="AX254">
        <v>190880.06166965899</v>
      </c>
      <c r="AY254">
        <v>162450.83439284499</v>
      </c>
      <c r="AZ254">
        <v>286227.78494786198</v>
      </c>
      <c r="BA254" s="4">
        <f t="shared" si="27"/>
        <v>287895.95172815752</v>
      </c>
      <c r="BB254" s="4">
        <v>74260</v>
      </c>
      <c r="BC254" s="5">
        <f t="shared" si="28"/>
        <v>3.8768644186393417</v>
      </c>
      <c r="BD254" s="7">
        <f>'10yr T'!B825</f>
        <v>1.08</v>
      </c>
      <c r="BE254" s="7">
        <v>2.65</v>
      </c>
      <c r="BF254" s="11">
        <f t="shared" si="29"/>
        <v>2.6499999999999999E-2</v>
      </c>
      <c r="BG254" s="12">
        <f t="shared" si="30"/>
        <v>1044.1047978826907</v>
      </c>
      <c r="BH254" s="12">
        <f t="shared" si="31"/>
        <v>1547.9227134069665</v>
      </c>
      <c r="BI254" s="12">
        <f t="shared" si="32"/>
        <v>18575.0725608836</v>
      </c>
      <c r="BJ254" s="10">
        <f t="shared" si="33"/>
        <v>0.25013563911774306</v>
      </c>
      <c r="BK254" s="15">
        <f t="shared" si="34"/>
        <v>61854.991627742391</v>
      </c>
      <c r="BL254" s="16">
        <f t="shared" si="35"/>
        <v>120.05498351194323</v>
      </c>
    </row>
    <row r="255" spans="1:64" x14ac:dyDescent="0.2">
      <c r="A255" s="1">
        <v>44228</v>
      </c>
      <c r="B255">
        <v>307815.47824132</v>
      </c>
      <c r="C255">
        <v>275763.39183983603</v>
      </c>
      <c r="D255">
        <v>617080.69028281595</v>
      </c>
      <c r="E255">
        <v>386218.53875393601</v>
      </c>
      <c r="F255">
        <v>394958.954122197</v>
      </c>
      <c r="G255">
        <v>414344.62394225301</v>
      </c>
      <c r="H255">
        <v>326069.54217918997</v>
      </c>
      <c r="I255">
        <v>473444.68139969202</v>
      </c>
      <c r="J255">
        <v>182023.41848711699</v>
      </c>
      <c r="K255">
        <v>235359.19688981501</v>
      </c>
      <c r="L255">
        <v>233755.06545348401</v>
      </c>
      <c r="M255">
        <v>134877.265484145</v>
      </c>
      <c r="N255">
        <v>405064.06109695201</v>
      </c>
      <c r="O255">
        <v>214938.27547733599</v>
      </c>
      <c r="P255">
        <v>240175.11247714201</v>
      </c>
      <c r="Q255">
        <v>481030.92747889197</v>
      </c>
      <c r="R255">
        <v>332893.161636748</v>
      </c>
      <c r="S255">
        <v>340966.95375415601</v>
      </c>
      <c r="T255">
        <v>439904.01094091398</v>
      </c>
      <c r="U255">
        <v>195009.95813434001</v>
      </c>
      <c r="V255">
        <v>668108.50138016103</v>
      </c>
      <c r="W255">
        <v>348000.04209143098</v>
      </c>
      <c r="X255">
        <v>612489.35444485897</v>
      </c>
      <c r="Y255">
        <v>284301.93620528898</v>
      </c>
      <c r="Z255">
        <v>232459.348808412</v>
      </c>
      <c r="AA255">
        <v>336231.75923792698</v>
      </c>
      <c r="AB255">
        <v>172833.61867743701</v>
      </c>
      <c r="AC255">
        <v>177431.20021749599</v>
      </c>
      <c r="AD255">
        <v>217241.69258697299</v>
      </c>
      <c r="AE255">
        <v>236171.52575217001</v>
      </c>
      <c r="AF255">
        <v>158402.296876693</v>
      </c>
      <c r="AG255">
        <v>227778.87258212699</v>
      </c>
      <c r="AH255">
        <v>175441.336423122</v>
      </c>
      <c r="AI255">
        <v>190180.461927639</v>
      </c>
      <c r="AJ255">
        <v>211575.90430548199</v>
      </c>
      <c r="AK255">
        <v>233060.48184416699</v>
      </c>
      <c r="AL255">
        <v>300339.56546955701</v>
      </c>
      <c r="AM255">
        <v>281400.233050832</v>
      </c>
      <c r="AN255">
        <v>330662.906626763</v>
      </c>
      <c r="AO255">
        <v>181557.21520833299</v>
      </c>
      <c r="AP255">
        <v>294448.52580771199</v>
      </c>
      <c r="AQ255">
        <v>305321.871170395</v>
      </c>
      <c r="AR255">
        <v>361903.04212627601</v>
      </c>
      <c r="AS255">
        <v>228346.848305705</v>
      </c>
      <c r="AT255">
        <v>202606.974702701</v>
      </c>
      <c r="AU255">
        <v>151843.00459036999</v>
      </c>
      <c r="AV255">
        <v>316350.71116291499</v>
      </c>
      <c r="AW255">
        <v>164652.06045059999</v>
      </c>
      <c r="AX255">
        <v>191594.66580716401</v>
      </c>
      <c r="AY255">
        <v>164099.21259315099</v>
      </c>
      <c r="AZ255">
        <v>291239.37849414401</v>
      </c>
      <c r="BA255" s="4">
        <f t="shared" si="27"/>
        <v>291760.15405882912</v>
      </c>
      <c r="BB255" s="4">
        <v>74260</v>
      </c>
      <c r="BC255" s="5">
        <f t="shared" si="28"/>
        <v>3.9289005394401983</v>
      </c>
      <c r="BD255" s="7">
        <f>'10yr T'!B826</f>
        <v>1.26</v>
      </c>
      <c r="BE255" s="7">
        <v>2.73</v>
      </c>
      <c r="BF255" s="11">
        <f t="shared" si="29"/>
        <v>2.7300000000000001E-2</v>
      </c>
      <c r="BG255" s="12">
        <f t="shared" si="30"/>
        <v>1069.1969013234439</v>
      </c>
      <c r="BH255" s="12">
        <f t="shared" si="31"/>
        <v>1579.7771709263948</v>
      </c>
      <c r="BI255" s="12">
        <f t="shared" si="32"/>
        <v>18957.326051116739</v>
      </c>
      <c r="BJ255" s="10">
        <f t="shared" si="33"/>
        <v>0.25528314100615052</v>
      </c>
      <c r="BK255" s="15">
        <f t="shared" si="34"/>
        <v>63127.895750218733</v>
      </c>
      <c r="BL255" s="16">
        <f t="shared" si="35"/>
        <v>117.63420769453208</v>
      </c>
    </row>
    <row r="256" spans="1:64" x14ac:dyDescent="0.2">
      <c r="A256" s="1">
        <v>44256</v>
      </c>
      <c r="B256">
        <v>311464.098878121</v>
      </c>
      <c r="C256">
        <v>279617.78005291399</v>
      </c>
      <c r="D256">
        <v>624035.94226230797</v>
      </c>
      <c r="E256">
        <v>390798.01641707402</v>
      </c>
      <c r="F256">
        <v>400231.46382142598</v>
      </c>
      <c r="G256">
        <v>422043.29462088703</v>
      </c>
      <c r="H256">
        <v>332639.49535962701</v>
      </c>
      <c r="I256">
        <v>482562.13062502502</v>
      </c>
      <c r="J256">
        <v>184804.785348673</v>
      </c>
      <c r="K256">
        <v>238740.41416953999</v>
      </c>
      <c r="L256">
        <v>235936.44357615901</v>
      </c>
      <c r="M256">
        <v>136955.85190962401</v>
      </c>
      <c r="N256">
        <v>414068.821512005</v>
      </c>
      <c r="O256">
        <v>217793.913311215</v>
      </c>
      <c r="P256">
        <v>243883.914928535</v>
      </c>
      <c r="Q256">
        <v>487708.81705736299</v>
      </c>
      <c r="R256">
        <v>338034.51812984602</v>
      </c>
      <c r="S256">
        <v>346895.25389926898</v>
      </c>
      <c r="T256">
        <v>447321.16585645598</v>
      </c>
      <c r="U256">
        <v>198182.48654165099</v>
      </c>
      <c r="V256">
        <v>675311.32931304397</v>
      </c>
      <c r="W256">
        <v>352648.00184953201</v>
      </c>
      <c r="X256">
        <v>615741.11764219694</v>
      </c>
      <c r="Y256">
        <v>287621.80499790498</v>
      </c>
      <c r="Z256">
        <v>235791.11100394599</v>
      </c>
      <c r="AA256">
        <v>342498.12028595398</v>
      </c>
      <c r="AB256">
        <v>174791.435857401</v>
      </c>
      <c r="AC256">
        <v>179731.044390875</v>
      </c>
      <c r="AD256">
        <v>219972.509873487</v>
      </c>
      <c r="AE256">
        <v>240191.75026621399</v>
      </c>
      <c r="AF256">
        <v>160285.524342363</v>
      </c>
      <c r="AG256">
        <v>231192.90660526301</v>
      </c>
      <c r="AH256">
        <v>176767.04110703999</v>
      </c>
      <c r="AI256">
        <v>192865.81341389701</v>
      </c>
      <c r="AJ256">
        <v>214189.937299051</v>
      </c>
      <c r="AK256">
        <v>235751.02307063399</v>
      </c>
      <c r="AL256">
        <v>304124.77943570598</v>
      </c>
      <c r="AM256">
        <v>284166.36419724498</v>
      </c>
      <c r="AN256">
        <v>338532.29816946603</v>
      </c>
      <c r="AO256">
        <v>183624.49857544701</v>
      </c>
      <c r="AP256">
        <v>299029.61088282202</v>
      </c>
      <c r="AQ256">
        <v>309667.688318328</v>
      </c>
      <c r="AR256">
        <v>374875.46966056799</v>
      </c>
      <c r="AS256">
        <v>228803.835602676</v>
      </c>
      <c r="AT256">
        <v>205321.68449060101</v>
      </c>
      <c r="AU256">
        <v>153386.47362830199</v>
      </c>
      <c r="AV256">
        <v>316596.52439568198</v>
      </c>
      <c r="AW256">
        <v>166401.06446639699</v>
      </c>
      <c r="AX256">
        <v>192491.946587493</v>
      </c>
      <c r="AY256">
        <v>165745.707943858</v>
      </c>
      <c r="AZ256">
        <v>296060.96124084701</v>
      </c>
      <c r="BA256" s="4">
        <f t="shared" si="27"/>
        <v>295841.13700376393</v>
      </c>
      <c r="BB256" s="4">
        <v>74260</v>
      </c>
      <c r="BC256" s="5">
        <f t="shared" si="28"/>
        <v>3.9838558713138155</v>
      </c>
      <c r="BD256" s="7">
        <f>'10yr T'!B827</f>
        <v>1.61</v>
      </c>
      <c r="BE256" s="7">
        <v>3.02</v>
      </c>
      <c r="BF256" s="11">
        <f t="shared" si="29"/>
        <v>3.0200000000000001E-2</v>
      </c>
      <c r="BG256" s="12">
        <f t="shared" si="30"/>
        <v>1125.4243679590527</v>
      </c>
      <c r="BH256" s="12">
        <f t="shared" si="31"/>
        <v>1643.1463577156396</v>
      </c>
      <c r="BI256" s="12">
        <f t="shared" si="32"/>
        <v>19717.756292587677</v>
      </c>
      <c r="BJ256" s="10">
        <f t="shared" si="33"/>
        <v>0.26552324660096521</v>
      </c>
      <c r="BK256" s="15">
        <f t="shared" si="34"/>
        <v>65660.12845431696</v>
      </c>
      <c r="BL256" s="16">
        <f t="shared" si="35"/>
        <v>113.09755516495281</v>
      </c>
    </row>
    <row r="257" spans="1:64" x14ac:dyDescent="0.2">
      <c r="A257" s="1">
        <v>44287</v>
      </c>
      <c r="B257">
        <v>315374.11654286599</v>
      </c>
      <c r="C257">
        <v>283904.065101313</v>
      </c>
      <c r="D257">
        <v>633141.29126071499</v>
      </c>
      <c r="E257">
        <v>395052.89905307</v>
      </c>
      <c r="F257">
        <v>405619.994996097</v>
      </c>
      <c r="G257">
        <v>430123.61940706399</v>
      </c>
      <c r="H257">
        <v>340326.94900801702</v>
      </c>
      <c r="I257">
        <v>492930.329095783</v>
      </c>
      <c r="J257">
        <v>187799.66214993401</v>
      </c>
      <c r="K257">
        <v>242492.780472643</v>
      </c>
      <c r="L257">
        <v>238635.31473133701</v>
      </c>
      <c r="M257">
        <v>138688.73346724399</v>
      </c>
      <c r="N257">
        <v>424163.379724022</v>
      </c>
      <c r="O257">
        <v>220722.47668871799</v>
      </c>
      <c r="P257">
        <v>247911.263108007</v>
      </c>
      <c r="Q257">
        <v>495133.35925670603</v>
      </c>
      <c r="R257">
        <v>344077.75140502502</v>
      </c>
      <c r="S257">
        <v>353418.200506152</v>
      </c>
      <c r="T257">
        <v>455950.90579479298</v>
      </c>
      <c r="U257">
        <v>201441.35807770901</v>
      </c>
      <c r="V257">
        <v>684152.66077870398</v>
      </c>
      <c r="W257">
        <v>357686.20809495501</v>
      </c>
      <c r="X257">
        <v>620073.22430320899</v>
      </c>
      <c r="Y257">
        <v>291318.37423742801</v>
      </c>
      <c r="Z257">
        <v>239418.05036944299</v>
      </c>
      <c r="AA257">
        <v>349546.19406225998</v>
      </c>
      <c r="AB257">
        <v>177112.72490954501</v>
      </c>
      <c r="AC257">
        <v>182205.75984849301</v>
      </c>
      <c r="AD257">
        <v>222836.47408989299</v>
      </c>
      <c r="AE257">
        <v>244392.691528219</v>
      </c>
      <c r="AF257">
        <v>162140.96832422799</v>
      </c>
      <c r="AG257">
        <v>234785.66500435601</v>
      </c>
      <c r="AH257">
        <v>178478.32206880301</v>
      </c>
      <c r="AI257">
        <v>196064.74158870199</v>
      </c>
      <c r="AJ257">
        <v>216652.880862964</v>
      </c>
      <c r="AK257">
        <v>238952.793630342</v>
      </c>
      <c r="AL257">
        <v>307913.12920148502</v>
      </c>
      <c r="AM257">
        <v>287199.88269162201</v>
      </c>
      <c r="AN257">
        <v>347459.51973476901</v>
      </c>
      <c r="AO257">
        <v>185926.140995514</v>
      </c>
      <c r="AP257">
        <v>303556.05739355797</v>
      </c>
      <c r="AQ257">
        <v>313870.76981242601</v>
      </c>
      <c r="AR257">
        <v>388829.92976825399</v>
      </c>
      <c r="AS257">
        <v>229686.95060489199</v>
      </c>
      <c r="AT257">
        <v>208352.96084429999</v>
      </c>
      <c r="AU257">
        <v>155165.67231985601</v>
      </c>
      <c r="AV257">
        <v>317482.93515789299</v>
      </c>
      <c r="AW257">
        <v>168343.00696143301</v>
      </c>
      <c r="AX257">
        <v>193414.33156544701</v>
      </c>
      <c r="AY257">
        <v>167449.97747239799</v>
      </c>
      <c r="AZ257">
        <v>301349.005434511</v>
      </c>
      <c r="BA257" s="4">
        <f t="shared" si="27"/>
        <v>300367.1853628846</v>
      </c>
      <c r="BB257" s="4">
        <v>74260</v>
      </c>
      <c r="BC257" s="5">
        <f t="shared" si="28"/>
        <v>4.0448045429960224</v>
      </c>
      <c r="BD257" s="7">
        <f>'10yr T'!B828</f>
        <v>1.64</v>
      </c>
      <c r="BE257" s="7">
        <v>3.18</v>
      </c>
      <c r="BF257" s="11">
        <f t="shared" si="29"/>
        <v>3.1800000000000002E-2</v>
      </c>
      <c r="BG257" s="12">
        <f t="shared" si="30"/>
        <v>1166.1346292675385</v>
      </c>
      <c r="BH257" s="12">
        <f t="shared" si="31"/>
        <v>1691.7772036525866</v>
      </c>
      <c r="BI257" s="12">
        <f t="shared" si="32"/>
        <v>20301.32644383104</v>
      </c>
      <c r="BJ257" s="10">
        <f t="shared" si="33"/>
        <v>0.27338171887733692</v>
      </c>
      <c r="BK257" s="15">
        <f t="shared" si="34"/>
        <v>67603.417057957355</v>
      </c>
      <c r="BL257" s="16">
        <f t="shared" si="35"/>
        <v>109.84651846272189</v>
      </c>
    </row>
    <row r="258" spans="1:64" x14ac:dyDescent="0.2">
      <c r="A258" s="1">
        <v>44317</v>
      </c>
      <c r="B258">
        <v>319533.23881187302</v>
      </c>
      <c r="C258">
        <v>289091.15230520599</v>
      </c>
      <c r="D258">
        <v>644044.39342922496</v>
      </c>
      <c r="E258">
        <v>399306.49948265398</v>
      </c>
      <c r="F258">
        <v>410909.50180788798</v>
      </c>
      <c r="G258">
        <v>438034.51971174497</v>
      </c>
      <c r="H258">
        <v>349501.99074036902</v>
      </c>
      <c r="I258">
        <v>503521.349990391</v>
      </c>
      <c r="J258">
        <v>190901.101145519</v>
      </c>
      <c r="K258">
        <v>246786.983724444</v>
      </c>
      <c r="L258">
        <v>242321.592732405</v>
      </c>
      <c r="M258">
        <v>140175.45584652299</v>
      </c>
      <c r="N258">
        <v>435374.29133603902</v>
      </c>
      <c r="O258">
        <v>223663.88617733499</v>
      </c>
      <c r="P258">
        <v>252441.13289171201</v>
      </c>
      <c r="Q258">
        <v>502880.101131403</v>
      </c>
      <c r="R258">
        <v>351335.85121575801</v>
      </c>
      <c r="S258">
        <v>360008.674405945</v>
      </c>
      <c r="T258">
        <v>465283.78433061898</v>
      </c>
      <c r="U258">
        <v>204779.86967999299</v>
      </c>
      <c r="V258">
        <v>694612.51551261696</v>
      </c>
      <c r="W258">
        <v>362596.67520514899</v>
      </c>
      <c r="X258">
        <v>625317.64323228598</v>
      </c>
      <c r="Y258">
        <v>295490.059848862</v>
      </c>
      <c r="Z258">
        <v>243565.10503291199</v>
      </c>
      <c r="AA258">
        <v>356937.12009266502</v>
      </c>
      <c r="AB258">
        <v>179782.81069663301</v>
      </c>
      <c r="AC258">
        <v>184803.39169565801</v>
      </c>
      <c r="AD258">
        <v>226173.72061462601</v>
      </c>
      <c r="AE258">
        <v>248925.867391523</v>
      </c>
      <c r="AF258">
        <v>164069.920275432</v>
      </c>
      <c r="AG258">
        <v>238346.33984568901</v>
      </c>
      <c r="AH258">
        <v>180445.35124411699</v>
      </c>
      <c r="AI258">
        <v>199445.19796908399</v>
      </c>
      <c r="AJ258">
        <v>218867.412635382</v>
      </c>
      <c r="AK258">
        <v>242799.88182892799</v>
      </c>
      <c r="AL258">
        <v>312930.19658656698</v>
      </c>
      <c r="AM258">
        <v>290043.952740982</v>
      </c>
      <c r="AN258">
        <v>357546.13934801798</v>
      </c>
      <c r="AO258">
        <v>188509.78969595901</v>
      </c>
      <c r="AP258">
        <v>308271.12345365999</v>
      </c>
      <c r="AQ258">
        <v>318027.69404010603</v>
      </c>
      <c r="AR258">
        <v>403316.33403422899</v>
      </c>
      <c r="AS258">
        <v>231221.972354353</v>
      </c>
      <c r="AT258">
        <v>211592.362715539</v>
      </c>
      <c r="AU258">
        <v>157118.21281055399</v>
      </c>
      <c r="AV258">
        <v>319442.72190615901</v>
      </c>
      <c r="AW258">
        <v>170520.81644915999</v>
      </c>
      <c r="AX258">
        <v>194341.469611017</v>
      </c>
      <c r="AY258">
        <v>169287.44279376199</v>
      </c>
      <c r="AZ258">
        <v>307394.03435022198</v>
      </c>
      <c r="BA258" s="4">
        <f t="shared" si="27"/>
        <v>305326.2479786058</v>
      </c>
      <c r="BB258" s="4">
        <v>74260</v>
      </c>
      <c r="BC258" s="5">
        <f t="shared" si="28"/>
        <v>4.1115842711904902</v>
      </c>
      <c r="BD258" s="7">
        <f>'10yr T'!B829</f>
        <v>1.62</v>
      </c>
      <c r="BE258" s="7">
        <v>2.96</v>
      </c>
      <c r="BF258" s="11">
        <f t="shared" si="29"/>
        <v>2.9600000000000001E-2</v>
      </c>
      <c r="BG258" s="12">
        <f t="shared" si="30"/>
        <v>1152.6213119078243</v>
      </c>
      <c r="BH258" s="12">
        <f t="shared" si="31"/>
        <v>1686.9422458703843</v>
      </c>
      <c r="BI258" s="12">
        <f t="shared" si="32"/>
        <v>20243.30695044461</v>
      </c>
      <c r="BJ258" s="10">
        <f t="shared" si="33"/>
        <v>0.27260041678487223</v>
      </c>
      <c r="BK258" s="15">
        <f t="shared" si="34"/>
        <v>67410.212144980556</v>
      </c>
      <c r="BL258" s="16">
        <f t="shared" si="35"/>
        <v>110.16135039048307</v>
      </c>
    </row>
    <row r="259" spans="1:64" x14ac:dyDescent="0.2">
      <c r="A259" s="1">
        <v>44348</v>
      </c>
      <c r="B259">
        <v>323632.86963208398</v>
      </c>
      <c r="C259">
        <v>295441.47086003498</v>
      </c>
      <c r="D259">
        <v>655750.701769287</v>
      </c>
      <c r="E259">
        <v>403290.36355087801</v>
      </c>
      <c r="F259">
        <v>416146.21543261502</v>
      </c>
      <c r="G259">
        <v>445205.42492451001</v>
      </c>
      <c r="H259">
        <v>359588.365724014</v>
      </c>
      <c r="I259">
        <v>513456.37390071299</v>
      </c>
      <c r="J259">
        <v>194009.785875623</v>
      </c>
      <c r="K259">
        <v>251381.522007597</v>
      </c>
      <c r="L259">
        <v>246671.84022819001</v>
      </c>
      <c r="M259">
        <v>141713.05566755301</v>
      </c>
      <c r="N259">
        <v>446726.48085932201</v>
      </c>
      <c r="O259">
        <v>226747.61916715201</v>
      </c>
      <c r="P259">
        <v>257548.62261936101</v>
      </c>
      <c r="Q259">
        <v>510208.95932481001</v>
      </c>
      <c r="R259">
        <v>359616.18569929199</v>
      </c>
      <c r="S259">
        <v>366193.29921102902</v>
      </c>
      <c r="T259">
        <v>474448.65684955497</v>
      </c>
      <c r="U259">
        <v>208237.894653978</v>
      </c>
      <c r="V259">
        <v>706410.13806496095</v>
      </c>
      <c r="W259">
        <v>366940.36430459999</v>
      </c>
      <c r="X259">
        <v>630301.26856569201</v>
      </c>
      <c r="Y259">
        <v>300041.41323873203</v>
      </c>
      <c r="Z259">
        <v>248683.19343151699</v>
      </c>
      <c r="AA259">
        <v>364224.737058689</v>
      </c>
      <c r="AB259">
        <v>182516.83705220799</v>
      </c>
      <c r="AC259">
        <v>187473.88776720801</v>
      </c>
      <c r="AD259">
        <v>230086.06966919801</v>
      </c>
      <c r="AE259">
        <v>253839.24940391001</v>
      </c>
      <c r="AF259">
        <v>166182.688332975</v>
      </c>
      <c r="AG259">
        <v>241952.41116607701</v>
      </c>
      <c r="AH259">
        <v>182570.848746075</v>
      </c>
      <c r="AI259">
        <v>202709.08338876799</v>
      </c>
      <c r="AJ259">
        <v>221175.51676256699</v>
      </c>
      <c r="AK259">
        <v>247115.04033586901</v>
      </c>
      <c r="AL259">
        <v>319427.36215637502</v>
      </c>
      <c r="AM259">
        <v>292499.31851508899</v>
      </c>
      <c r="AN259">
        <v>367674.11360937799</v>
      </c>
      <c r="AO259">
        <v>191461.84246329</v>
      </c>
      <c r="AP259">
        <v>312999.556983619</v>
      </c>
      <c r="AQ259">
        <v>322629.29264296201</v>
      </c>
      <c r="AR259">
        <v>416413.04122008698</v>
      </c>
      <c r="AS259">
        <v>233435.41070476599</v>
      </c>
      <c r="AT259">
        <v>214764.39374669499</v>
      </c>
      <c r="AU259">
        <v>159272.01240736901</v>
      </c>
      <c r="AV259">
        <v>322117.88879501302</v>
      </c>
      <c r="AW259">
        <v>173062.52752867999</v>
      </c>
      <c r="AX259">
        <v>195559.719116074</v>
      </c>
      <c r="AY259">
        <v>171381.909924237</v>
      </c>
      <c r="AZ259">
        <v>314334.47166382102</v>
      </c>
      <c r="BA259" s="4">
        <f t="shared" ref="BA259:BA277" si="36">AVERAGE(B259:AZ259)</f>
        <v>310495.51601419807</v>
      </c>
      <c r="BB259" s="4">
        <v>74260</v>
      </c>
      <c r="BC259" s="5">
        <f t="shared" ref="BC259:BC277" si="37">BA259/BB259</f>
        <v>4.1811946675760581</v>
      </c>
      <c r="BD259" s="7">
        <f>'10yr T'!B830</f>
        <v>1.52</v>
      </c>
      <c r="BE259">
        <v>2.99</v>
      </c>
      <c r="BF259" s="11">
        <f t="shared" ref="BF259:BF277" si="38">BE259/100</f>
        <v>2.9900000000000003E-2</v>
      </c>
      <c r="BG259" s="12">
        <f t="shared" ref="BG259:BG276" si="39">BA259*0.9*(BF259/12)/(1-(1/(1+BF259/12)^360))</f>
        <v>1176.6488731882555</v>
      </c>
      <c r="BH259" s="12">
        <f t="shared" ref="BH259:BH277" si="40">BG259+(BA259*0.00175)</f>
        <v>1720.0160262131021</v>
      </c>
      <c r="BI259" s="12">
        <f t="shared" ref="BI259:BI277" si="41">BH259*12</f>
        <v>20640.192314557225</v>
      </c>
      <c r="BJ259" s="10">
        <f t="shared" ref="BJ259:BJ277" si="42">BI259/BB259</f>
        <v>0.27794495441095107</v>
      </c>
      <c r="BK259" s="15">
        <f t="shared" ref="BK259:BK277" si="43">BH259*3.33*12</f>
        <v>68731.840407475567</v>
      </c>
      <c r="BL259" s="16">
        <f t="shared" ref="BL259:BL277" si="44">BB259/BK259*100</f>
        <v>108.04308390369127</v>
      </c>
    </row>
    <row r="260" spans="1:64" x14ac:dyDescent="0.2">
      <c r="A260" s="1">
        <v>44378</v>
      </c>
      <c r="B260">
        <v>326725.57360684598</v>
      </c>
      <c r="C260">
        <v>301944.500467262</v>
      </c>
      <c r="D260">
        <v>666331.11388306995</v>
      </c>
      <c r="E260">
        <v>406810.04637168598</v>
      </c>
      <c r="F260">
        <v>420820.48280432099</v>
      </c>
      <c r="G260">
        <v>451428.01910593</v>
      </c>
      <c r="H260">
        <v>369636.82005727</v>
      </c>
      <c r="I260">
        <v>521527.49839319102</v>
      </c>
      <c r="J260">
        <v>196710.36517084099</v>
      </c>
      <c r="K260">
        <v>255596.59912807599</v>
      </c>
      <c r="L260">
        <v>250543.931707237</v>
      </c>
      <c r="M260">
        <v>142455.138421009</v>
      </c>
      <c r="N260">
        <v>457095.47830413003</v>
      </c>
      <c r="O260">
        <v>228984.608207029</v>
      </c>
      <c r="P260">
        <v>262294.66579720698</v>
      </c>
      <c r="Q260">
        <v>515182.21152616001</v>
      </c>
      <c r="R260">
        <v>368163.87876045803</v>
      </c>
      <c r="S260">
        <v>370621.82678060199</v>
      </c>
      <c r="T260">
        <v>482096.663174577</v>
      </c>
      <c r="U260">
        <v>210839.370355953</v>
      </c>
      <c r="V260">
        <v>716717.79167199705</v>
      </c>
      <c r="W260">
        <v>369974.201705402</v>
      </c>
      <c r="X260">
        <v>632681.649362011</v>
      </c>
      <c r="Y260">
        <v>304009.810398028</v>
      </c>
      <c r="Z260">
        <v>253827.550308151</v>
      </c>
      <c r="AA260">
        <v>369731.37176120398</v>
      </c>
      <c r="AB260">
        <v>184846.79454696001</v>
      </c>
      <c r="AC260">
        <v>189352.89567280901</v>
      </c>
      <c r="AD260">
        <v>234032.386078621</v>
      </c>
      <c r="AE260">
        <v>258298.71390686999</v>
      </c>
      <c r="AF260">
        <v>167983.32787695699</v>
      </c>
      <c r="AG260">
        <v>245132.449459214</v>
      </c>
      <c r="AH260">
        <v>184470.26445831399</v>
      </c>
      <c r="AI260">
        <v>205074.717286514</v>
      </c>
      <c r="AJ260">
        <v>223139.91443899</v>
      </c>
      <c r="AK260">
        <v>251380.49599818801</v>
      </c>
      <c r="AL260">
        <v>326901.90978942701</v>
      </c>
      <c r="AM260">
        <v>294707.62121913902</v>
      </c>
      <c r="AN260">
        <v>376781.17858732399</v>
      </c>
      <c r="AO260">
        <v>194388.554403349</v>
      </c>
      <c r="AP260">
        <v>316486.02116839401</v>
      </c>
      <c r="AQ260">
        <v>326277.25655220897</v>
      </c>
      <c r="AR260">
        <v>427014.40197359998</v>
      </c>
      <c r="AS260">
        <v>235543.16189875299</v>
      </c>
      <c r="AT260">
        <v>217055.606641983</v>
      </c>
      <c r="AU260">
        <v>161459.331619637</v>
      </c>
      <c r="AV260">
        <v>325967.83353208698</v>
      </c>
      <c r="AW260">
        <v>175677.009501675</v>
      </c>
      <c r="AX260">
        <v>196524.965076892</v>
      </c>
      <c r="AY260">
        <v>173238.16750858701</v>
      </c>
      <c r="AZ260">
        <v>320814.88845486601</v>
      </c>
      <c r="BA260" s="4">
        <f t="shared" si="36"/>
        <v>315005.90264472569</v>
      </c>
      <c r="BB260" s="4">
        <v>74260</v>
      </c>
      <c r="BC260" s="5">
        <f t="shared" si="37"/>
        <v>4.2419324352912158</v>
      </c>
      <c r="BD260" s="7">
        <f>'10yr T'!B831</f>
        <v>1.32</v>
      </c>
      <c r="BE260" s="7">
        <v>2.98</v>
      </c>
      <c r="BF260" s="11">
        <f t="shared" si="38"/>
        <v>2.98E-2</v>
      </c>
      <c r="BG260" s="12">
        <f t="shared" si="39"/>
        <v>1192.2139792935184</v>
      </c>
      <c r="BH260" s="12">
        <f t="shared" si="40"/>
        <v>1743.4743089217882</v>
      </c>
      <c r="BI260" s="12">
        <f t="shared" si="41"/>
        <v>20921.691707061458</v>
      </c>
      <c r="BJ260" s="10">
        <f t="shared" si="42"/>
        <v>0.28173568148480282</v>
      </c>
      <c r="BK260" s="15">
        <f t="shared" si="43"/>
        <v>69669.233384514664</v>
      </c>
      <c r="BL260" s="16">
        <f t="shared" si="44"/>
        <v>106.58937438014888</v>
      </c>
    </row>
    <row r="261" spans="1:64" x14ac:dyDescent="0.2">
      <c r="A261" s="1">
        <v>44409</v>
      </c>
      <c r="B261">
        <v>328358.72168812499</v>
      </c>
      <c r="C261">
        <v>307729.86728745402</v>
      </c>
      <c r="D261">
        <v>673651.22684283904</v>
      </c>
      <c r="E261">
        <v>408955.82732836303</v>
      </c>
      <c r="F261">
        <v>423936.84033149597</v>
      </c>
      <c r="G261">
        <v>455886.64009710797</v>
      </c>
      <c r="H261">
        <v>378472.25793536601</v>
      </c>
      <c r="I261">
        <v>526450.10282426199</v>
      </c>
      <c r="J261">
        <v>198464.06374309401</v>
      </c>
      <c r="K261">
        <v>258809.682063388</v>
      </c>
      <c r="L261">
        <v>252514.54012841999</v>
      </c>
      <c r="M261">
        <v>142326.637877403</v>
      </c>
      <c r="N261">
        <v>465130.73195497401</v>
      </c>
      <c r="O261">
        <v>229853.48406647201</v>
      </c>
      <c r="P261">
        <v>265797.07120749401</v>
      </c>
      <c r="Q261">
        <v>516868.14976540202</v>
      </c>
      <c r="R261">
        <v>375736.38749457197</v>
      </c>
      <c r="S261">
        <v>372772.11793864402</v>
      </c>
      <c r="T261">
        <v>487365.51765921101</v>
      </c>
      <c r="U261">
        <v>211966.530713379</v>
      </c>
      <c r="V261">
        <v>723461.26124559599</v>
      </c>
      <c r="W261">
        <v>371403.78176727699</v>
      </c>
      <c r="X261">
        <v>631793.76619765803</v>
      </c>
      <c r="Y261">
        <v>306207.86615989101</v>
      </c>
      <c r="Z261">
        <v>257821.86162211199</v>
      </c>
      <c r="AA261">
        <v>371923.681997279</v>
      </c>
      <c r="AB261">
        <v>186404.45600174399</v>
      </c>
      <c r="AC261">
        <v>189993.12879381099</v>
      </c>
      <c r="AD261">
        <v>237141.66997461999</v>
      </c>
      <c r="AE261">
        <v>261819.963722799</v>
      </c>
      <c r="AF261">
        <v>169381.629410947</v>
      </c>
      <c r="AG261">
        <v>247614.56675485699</v>
      </c>
      <c r="AH261">
        <v>185655.870313055</v>
      </c>
      <c r="AI261">
        <v>206285.92112418701</v>
      </c>
      <c r="AJ261">
        <v>224284.37418751101</v>
      </c>
      <c r="AK261">
        <v>254492.786518643</v>
      </c>
      <c r="AL261">
        <v>331673.77151945699</v>
      </c>
      <c r="AM261">
        <v>296701.71272750502</v>
      </c>
      <c r="AN261">
        <v>384113.36125392199</v>
      </c>
      <c r="AO261">
        <v>196674.11242506301</v>
      </c>
      <c r="AP261">
        <v>317929.45770364802</v>
      </c>
      <c r="AQ261">
        <v>328314.03525818803</v>
      </c>
      <c r="AR261">
        <v>433916.84266116301</v>
      </c>
      <c r="AS261">
        <v>236952.991418352</v>
      </c>
      <c r="AT261">
        <v>217972.56322576801</v>
      </c>
      <c r="AU261">
        <v>163371.21144879199</v>
      </c>
      <c r="AV261">
        <v>329406.97747089801</v>
      </c>
      <c r="AW261">
        <v>177928.74838989801</v>
      </c>
      <c r="AX261">
        <v>196787.984032198</v>
      </c>
      <c r="AY261">
        <v>174454.016531556</v>
      </c>
      <c r="AZ261">
        <v>324830.51931848499</v>
      </c>
      <c r="BA261" s="4">
        <f t="shared" si="36"/>
        <v>317995.31941420294</v>
      </c>
      <c r="BB261" s="4">
        <v>74260</v>
      </c>
      <c r="BC261" s="5">
        <f t="shared" si="37"/>
        <v>4.282188518909277</v>
      </c>
      <c r="BD261" s="7">
        <f>'10yr T'!B832</f>
        <v>1.28</v>
      </c>
      <c r="BE261" s="7">
        <v>2.77</v>
      </c>
      <c r="BF261" s="11">
        <f t="shared" si="38"/>
        <v>2.7699999999999999E-2</v>
      </c>
      <c r="BG261" s="12">
        <f t="shared" si="39"/>
        <v>1171.4031439387716</v>
      </c>
      <c r="BH261" s="12">
        <f t="shared" si="40"/>
        <v>1727.8949529136266</v>
      </c>
      <c r="BI261" s="12">
        <f t="shared" si="41"/>
        <v>20734.739434963521</v>
      </c>
      <c r="BJ261" s="10">
        <f t="shared" si="42"/>
        <v>0.27921814482848806</v>
      </c>
      <c r="BK261" s="15">
        <f t="shared" si="43"/>
        <v>69046.682318428517</v>
      </c>
      <c r="BL261" s="16">
        <f t="shared" si="44"/>
        <v>107.55042459176936</v>
      </c>
    </row>
    <row r="262" spans="1:64" x14ac:dyDescent="0.2">
      <c r="A262" s="1">
        <v>44440</v>
      </c>
      <c r="B262">
        <v>328713.67325486999</v>
      </c>
      <c r="C262">
        <v>312417.65299690003</v>
      </c>
      <c r="D262">
        <v>678614.90811381605</v>
      </c>
      <c r="E262">
        <v>410016.62575974403</v>
      </c>
      <c r="F262">
        <v>425714.098295509</v>
      </c>
      <c r="G262">
        <v>459139.378305619</v>
      </c>
      <c r="H262">
        <v>385816.394936172</v>
      </c>
      <c r="I262">
        <v>529287.12559242605</v>
      </c>
      <c r="J262">
        <v>199252.91525939101</v>
      </c>
      <c r="K262">
        <v>261158.52245714699</v>
      </c>
      <c r="L262">
        <v>252880.96706183799</v>
      </c>
      <c r="M262">
        <v>141177.149200185</v>
      </c>
      <c r="N262">
        <v>471119.753088339</v>
      </c>
      <c r="O262">
        <v>229099.59551399801</v>
      </c>
      <c r="P262">
        <v>268096.11360619398</v>
      </c>
      <c r="Q262">
        <v>516271.94385022001</v>
      </c>
      <c r="R262">
        <v>381906.30398635397</v>
      </c>
      <c r="S262">
        <v>373105.53783555399</v>
      </c>
      <c r="T262">
        <v>490646.24705005798</v>
      </c>
      <c r="U262">
        <v>211772.47194271299</v>
      </c>
      <c r="V262">
        <v>728391.85831573699</v>
      </c>
      <c r="W262">
        <v>371505.36434751097</v>
      </c>
      <c r="X262">
        <v>628697.40854988096</v>
      </c>
      <c r="Y262">
        <v>306745.45770229801</v>
      </c>
      <c r="Z262">
        <v>260507.992636977</v>
      </c>
      <c r="AA262">
        <v>371335.96902994899</v>
      </c>
      <c r="AB262">
        <v>187188.69316991299</v>
      </c>
      <c r="AC262">
        <v>189542.240409844</v>
      </c>
      <c r="AD262">
        <v>239402.36631879801</v>
      </c>
      <c r="AE262">
        <v>264575.507137382</v>
      </c>
      <c r="AF262">
        <v>170246.52793956999</v>
      </c>
      <c r="AG262">
        <v>249184.732134844</v>
      </c>
      <c r="AH262">
        <v>186237.984919679</v>
      </c>
      <c r="AI262">
        <v>206544.231476318</v>
      </c>
      <c r="AJ262">
        <v>224435.76956431399</v>
      </c>
      <c r="AK262">
        <v>256381.470264909</v>
      </c>
      <c r="AL262">
        <v>333884.04691561899</v>
      </c>
      <c r="AM262">
        <v>298447.19681040599</v>
      </c>
      <c r="AN262">
        <v>389644.92556480097</v>
      </c>
      <c r="AO262">
        <v>198149.941323862</v>
      </c>
      <c r="AP262">
        <v>317363.09323055699</v>
      </c>
      <c r="AQ262">
        <v>328641.044624581</v>
      </c>
      <c r="AR262">
        <v>438152.98214509903</v>
      </c>
      <c r="AS262">
        <v>237478.54410501299</v>
      </c>
      <c r="AT262">
        <v>217611.658811375</v>
      </c>
      <c r="AU262">
        <v>164719.169262549</v>
      </c>
      <c r="AV262">
        <v>332523.75207876402</v>
      </c>
      <c r="AW262">
        <v>179434.19782259499</v>
      </c>
      <c r="AX262">
        <v>196522.22828713799</v>
      </c>
      <c r="AY262">
        <v>174829.19882648799</v>
      </c>
      <c r="AZ262">
        <v>326321.30033607502</v>
      </c>
      <c r="BA262" s="4">
        <f t="shared" si="36"/>
        <v>319624.59278764488</v>
      </c>
      <c r="BB262" s="4">
        <v>74260</v>
      </c>
      <c r="BC262" s="5">
        <f t="shared" si="37"/>
        <v>4.3041286397474394</v>
      </c>
      <c r="BD262" s="7">
        <f>'10yr T'!B833</f>
        <v>1.37</v>
      </c>
      <c r="BE262" s="7">
        <v>2.87</v>
      </c>
      <c r="BF262" s="11">
        <f t="shared" si="38"/>
        <v>2.87E-2</v>
      </c>
      <c r="BG262" s="12">
        <f t="shared" si="39"/>
        <v>1192.7198851465007</v>
      </c>
      <c r="BH262" s="12">
        <f t="shared" si="40"/>
        <v>1752.0629225248792</v>
      </c>
      <c r="BI262" s="12">
        <f t="shared" si="41"/>
        <v>21024.75507029855</v>
      </c>
      <c r="BJ262" s="10">
        <f t="shared" si="42"/>
        <v>0.2831235533301717</v>
      </c>
      <c r="BK262" s="15">
        <f t="shared" si="43"/>
        <v>70012.434384094173</v>
      </c>
      <c r="BL262" s="16">
        <f t="shared" si="44"/>
        <v>106.06687319655722</v>
      </c>
    </row>
    <row r="263" spans="1:64" x14ac:dyDescent="0.2">
      <c r="A263" s="1">
        <v>44470</v>
      </c>
      <c r="B263">
        <v>329179.25432800199</v>
      </c>
      <c r="C263">
        <v>317033.18982666603</v>
      </c>
      <c r="D263">
        <v>683046.207920913</v>
      </c>
      <c r="E263">
        <v>411549.11948091298</v>
      </c>
      <c r="F263">
        <v>427258.45537182799</v>
      </c>
      <c r="G263">
        <v>462061.92469996703</v>
      </c>
      <c r="H263">
        <v>392340.50561567303</v>
      </c>
      <c r="I263">
        <v>531309.72631742503</v>
      </c>
      <c r="J263">
        <v>200092.07908998901</v>
      </c>
      <c r="K263">
        <v>263595.030050923</v>
      </c>
      <c r="L263">
        <v>252655.69300717601</v>
      </c>
      <c r="M263">
        <v>140829.68341410099</v>
      </c>
      <c r="N263">
        <v>476028.39459815301</v>
      </c>
      <c r="O263">
        <v>228498.16726210699</v>
      </c>
      <c r="P263">
        <v>270274.96015835099</v>
      </c>
      <c r="Q263">
        <v>515880.62631823798</v>
      </c>
      <c r="R263">
        <v>387342.21947762702</v>
      </c>
      <c r="S263">
        <v>373187.36368875101</v>
      </c>
      <c r="T263">
        <v>494017.880511889</v>
      </c>
      <c r="U263">
        <v>211503.788804337</v>
      </c>
      <c r="V263">
        <v>734550.07045476395</v>
      </c>
      <c r="W263">
        <v>371871.43886581698</v>
      </c>
      <c r="X263">
        <v>626627.92447008996</v>
      </c>
      <c r="Y263">
        <v>306809.97532850801</v>
      </c>
      <c r="Z263">
        <v>263107.64717384998</v>
      </c>
      <c r="AA263">
        <v>370164.04425253702</v>
      </c>
      <c r="AB263">
        <v>187861.54468309399</v>
      </c>
      <c r="AC263">
        <v>189268.945598108</v>
      </c>
      <c r="AD263">
        <v>241716.52938035101</v>
      </c>
      <c r="AE263">
        <v>267797.00639815303</v>
      </c>
      <c r="AF263">
        <v>171604.83585927199</v>
      </c>
      <c r="AG263">
        <v>250544.668019809</v>
      </c>
      <c r="AH263">
        <v>186836.82254815201</v>
      </c>
      <c r="AI263">
        <v>207038.44823045901</v>
      </c>
      <c r="AJ263">
        <v>224595.99353142199</v>
      </c>
      <c r="AK263">
        <v>257927.250661931</v>
      </c>
      <c r="AL263">
        <v>334146.65672722697</v>
      </c>
      <c r="AM263">
        <v>300539.59260029101</v>
      </c>
      <c r="AN263">
        <v>394792.438773253</v>
      </c>
      <c r="AO263">
        <v>199559.41634801801</v>
      </c>
      <c r="AP263">
        <v>316766.39722506102</v>
      </c>
      <c r="AQ263">
        <v>329268.08548291202</v>
      </c>
      <c r="AR263">
        <v>441463.92756812798</v>
      </c>
      <c r="AS263">
        <v>237940.979621729</v>
      </c>
      <c r="AT263">
        <v>217281.709990565</v>
      </c>
      <c r="AU263">
        <v>166167.08254009901</v>
      </c>
      <c r="AV263">
        <v>334626.151264182</v>
      </c>
      <c r="AW263">
        <v>180842.941050917</v>
      </c>
      <c r="AX263">
        <v>196789.09262995701</v>
      </c>
      <c r="AY263">
        <v>175300.890336062</v>
      </c>
      <c r="AZ263">
        <v>326642.04211593198</v>
      </c>
      <c r="BA263" s="4">
        <f t="shared" si="36"/>
        <v>321139.89842497418</v>
      </c>
      <c r="BB263" s="4">
        <v>74260</v>
      </c>
      <c r="BC263" s="5">
        <f t="shared" si="37"/>
        <v>4.3245340482759786</v>
      </c>
      <c r="BD263" s="7">
        <f>'10yr T'!B834</f>
        <v>1.58</v>
      </c>
      <c r="BE263" s="7">
        <v>2.99</v>
      </c>
      <c r="BF263" s="11">
        <f t="shared" si="38"/>
        <v>2.9900000000000003E-2</v>
      </c>
      <c r="BG263" s="12">
        <f t="shared" si="39"/>
        <v>1216.9866556148845</v>
      </c>
      <c r="BH263" s="12">
        <f t="shared" si="40"/>
        <v>1778.9814778585892</v>
      </c>
      <c r="BI263" s="12">
        <f t="shared" si="41"/>
        <v>21347.777734303068</v>
      </c>
      <c r="BJ263" s="10">
        <f t="shared" si="42"/>
        <v>0.28747344107599071</v>
      </c>
      <c r="BK263" s="15">
        <f t="shared" si="43"/>
        <v>71088.099855229229</v>
      </c>
      <c r="BL263" s="16">
        <f t="shared" si="44"/>
        <v>104.46192843982374</v>
      </c>
    </row>
    <row r="264" spans="1:64" x14ac:dyDescent="0.2">
      <c r="A264" s="1">
        <v>44501</v>
      </c>
      <c r="B264">
        <v>330504.08352517203</v>
      </c>
      <c r="C264">
        <v>322196.46354815399</v>
      </c>
      <c r="D264">
        <v>688888.97047086305</v>
      </c>
      <c r="E264">
        <v>413853.06794588797</v>
      </c>
      <c r="F264">
        <v>429642.75532229798</v>
      </c>
      <c r="G264">
        <v>465498.15827660903</v>
      </c>
      <c r="H264">
        <v>398554.096833408</v>
      </c>
      <c r="I264">
        <v>534380.93952027697</v>
      </c>
      <c r="J264">
        <v>201482.42163552099</v>
      </c>
      <c r="K264">
        <v>266749.63924067997</v>
      </c>
      <c r="L264">
        <v>253066.63215237699</v>
      </c>
      <c r="M264">
        <v>141365.42830884401</v>
      </c>
      <c r="N264">
        <v>480805.62642568001</v>
      </c>
      <c r="O264">
        <v>228605.50804315001</v>
      </c>
      <c r="P264">
        <v>273096.96107604401</v>
      </c>
      <c r="Q264">
        <v>516791.79259647703</v>
      </c>
      <c r="R264">
        <v>392980.847287604</v>
      </c>
      <c r="S264">
        <v>374081.80340820702</v>
      </c>
      <c r="T264">
        <v>498570.49605267198</v>
      </c>
      <c r="U264">
        <v>211844.45813631799</v>
      </c>
      <c r="V264">
        <v>743199.44506156701</v>
      </c>
      <c r="W264">
        <v>372961.14096893801</v>
      </c>
      <c r="X264">
        <v>625593.84460972797</v>
      </c>
      <c r="Y264">
        <v>307621.40747213498</v>
      </c>
      <c r="Z264">
        <v>266716.518102195</v>
      </c>
      <c r="AA264">
        <v>370529.62278618402</v>
      </c>
      <c r="AB264">
        <v>188920.39483297701</v>
      </c>
      <c r="AC264">
        <v>189651.818539033</v>
      </c>
      <c r="AD264">
        <v>244617.443086624</v>
      </c>
      <c r="AE264">
        <v>271889.95120718598</v>
      </c>
      <c r="AF264">
        <v>173354.45670099801</v>
      </c>
      <c r="AG264">
        <v>252331.629510097</v>
      </c>
      <c r="AH264">
        <v>187817.49480400499</v>
      </c>
      <c r="AI264">
        <v>208250.65221164699</v>
      </c>
      <c r="AJ264">
        <v>225291.68800140699</v>
      </c>
      <c r="AK264">
        <v>260110.320331767</v>
      </c>
      <c r="AL264">
        <v>335494.80309881299</v>
      </c>
      <c r="AM264">
        <v>303157.21355917701</v>
      </c>
      <c r="AN264">
        <v>400083.246596182</v>
      </c>
      <c r="AO264">
        <v>201496.28435879399</v>
      </c>
      <c r="AP264">
        <v>316992.87143743498</v>
      </c>
      <c r="AQ264">
        <v>330927.46448643401</v>
      </c>
      <c r="AR264">
        <v>444824.43366899597</v>
      </c>
      <c r="AS264">
        <v>238703.670604199</v>
      </c>
      <c r="AT264">
        <v>217715.779771031</v>
      </c>
      <c r="AU264">
        <v>168231.830912634</v>
      </c>
      <c r="AV264">
        <v>336061.91451348597</v>
      </c>
      <c r="AW264">
        <v>182551.457603413</v>
      </c>
      <c r="AX264">
        <v>197847.819039536</v>
      </c>
      <c r="AY264">
        <v>176210.07748270201</v>
      </c>
      <c r="AZ264">
        <v>327998.20963362302</v>
      </c>
      <c r="BA264" s="4">
        <f t="shared" si="36"/>
        <v>323335.5893097879</v>
      </c>
      <c r="BB264" s="4">
        <v>74260</v>
      </c>
      <c r="BC264" s="5">
        <f t="shared" si="37"/>
        <v>4.354101660514246</v>
      </c>
      <c r="BD264" s="7">
        <f>'10yr T'!B835</f>
        <v>1.56</v>
      </c>
      <c r="BE264" s="7">
        <v>3.09</v>
      </c>
      <c r="BF264" s="11">
        <f t="shared" si="38"/>
        <v>3.0899999999999997E-2</v>
      </c>
      <c r="BG264" s="12">
        <f t="shared" si="39"/>
        <v>1241.0463820032558</v>
      </c>
      <c r="BH264" s="12">
        <f t="shared" si="40"/>
        <v>1806.8836632953846</v>
      </c>
      <c r="BI264" s="12">
        <f t="shared" si="41"/>
        <v>21682.603959544616</v>
      </c>
      <c r="BJ264" s="10">
        <f t="shared" si="42"/>
        <v>0.29198227793623238</v>
      </c>
      <c r="BK264" s="15">
        <f t="shared" si="43"/>
        <v>72203.071185283567</v>
      </c>
      <c r="BL264" s="16">
        <f t="shared" si="44"/>
        <v>102.84881069593017</v>
      </c>
    </row>
    <row r="265" spans="1:64" x14ac:dyDescent="0.2">
      <c r="A265" s="1">
        <v>44531</v>
      </c>
      <c r="B265">
        <v>332849.64223542501</v>
      </c>
      <c r="C265">
        <v>327777.66965146799</v>
      </c>
      <c r="D265">
        <v>696091.77358341101</v>
      </c>
      <c r="E265">
        <v>416576.40560915897</v>
      </c>
      <c r="F265">
        <v>432644.86048969801</v>
      </c>
      <c r="G265">
        <v>469344.63591148501</v>
      </c>
      <c r="H265">
        <v>404387.97862609202</v>
      </c>
      <c r="I265">
        <v>538784.96351951</v>
      </c>
      <c r="J265">
        <v>203253.42455998901</v>
      </c>
      <c r="K265">
        <v>270375.76915022801</v>
      </c>
      <c r="L265">
        <v>254143.70636893401</v>
      </c>
      <c r="M265">
        <v>142368.56235333899</v>
      </c>
      <c r="N265">
        <v>486065.056600818</v>
      </c>
      <c r="O265">
        <v>229571.158722483</v>
      </c>
      <c r="P265">
        <v>276264.76464887703</v>
      </c>
      <c r="Q265">
        <v>518870.21322107897</v>
      </c>
      <c r="R265">
        <v>398523.06053692702</v>
      </c>
      <c r="S265">
        <v>375801.09043697501</v>
      </c>
      <c r="T265">
        <v>504092.18628727301</v>
      </c>
      <c r="U265">
        <v>212698.53137459399</v>
      </c>
      <c r="V265">
        <v>752409.23762755096</v>
      </c>
      <c r="W265">
        <v>374935.00733157003</v>
      </c>
      <c r="X265">
        <v>624829.29768396704</v>
      </c>
      <c r="Y265">
        <v>309072.52894699998</v>
      </c>
      <c r="Z265">
        <v>271009.879186298</v>
      </c>
      <c r="AA265">
        <v>372495.86579202302</v>
      </c>
      <c r="AB265">
        <v>190305.957217838</v>
      </c>
      <c r="AC265">
        <v>190501.995288434</v>
      </c>
      <c r="AD265">
        <v>247861.742899629</v>
      </c>
      <c r="AE265">
        <v>276578.45270794502</v>
      </c>
      <c r="AF265">
        <v>175392.28037174701</v>
      </c>
      <c r="AG265">
        <v>254644.16108721399</v>
      </c>
      <c r="AH265">
        <v>189082.55161204599</v>
      </c>
      <c r="AI265">
        <v>210073.06979465799</v>
      </c>
      <c r="AJ265">
        <v>226711.14134325201</v>
      </c>
      <c r="AK265">
        <v>263161.05451836</v>
      </c>
      <c r="AL265">
        <v>337705.893927044</v>
      </c>
      <c r="AM265">
        <v>306050.94558997999</v>
      </c>
      <c r="AN265">
        <v>405905.88743224001</v>
      </c>
      <c r="AO265">
        <v>203618.73230221699</v>
      </c>
      <c r="AP265">
        <v>318567.94687395799</v>
      </c>
      <c r="AQ265">
        <v>333740.69951896701</v>
      </c>
      <c r="AR265">
        <v>448623.01036316401</v>
      </c>
      <c r="AS265">
        <v>240041.36700129099</v>
      </c>
      <c r="AT265">
        <v>218926.767124604</v>
      </c>
      <c r="AU265">
        <v>170440.842448462</v>
      </c>
      <c r="AV265">
        <v>337713.95807842002</v>
      </c>
      <c r="AW265">
        <v>184571.173439028</v>
      </c>
      <c r="AX265">
        <v>199245.34339490099</v>
      </c>
      <c r="AY265">
        <v>177536.82678430801</v>
      </c>
      <c r="AZ265">
        <v>330192.39825098799</v>
      </c>
      <c r="BA265" s="4">
        <f t="shared" si="36"/>
        <v>326126.10725150723</v>
      </c>
      <c r="BB265" s="4">
        <v>74260</v>
      </c>
      <c r="BC265" s="5">
        <f t="shared" si="37"/>
        <v>4.3916793327700949</v>
      </c>
      <c r="BD265" s="7">
        <f>'10yr T'!B836</f>
        <v>1.47</v>
      </c>
      <c r="BE265" s="7">
        <v>3.11</v>
      </c>
      <c r="BF265" s="11">
        <f t="shared" si="38"/>
        <v>3.1099999999999999E-2</v>
      </c>
      <c r="BG265" s="12">
        <f t="shared" si="39"/>
        <v>1254.9455264789517</v>
      </c>
      <c r="BH265" s="12">
        <f t="shared" si="40"/>
        <v>1825.6662141690895</v>
      </c>
      <c r="BI265" s="12">
        <f t="shared" si="41"/>
        <v>21907.994570029074</v>
      </c>
      <c r="BJ265" s="10">
        <f t="shared" si="42"/>
        <v>0.2950174329387163</v>
      </c>
      <c r="BK265" s="15">
        <f t="shared" si="43"/>
        <v>72953.621918196819</v>
      </c>
      <c r="BL265" s="16">
        <f t="shared" si="44"/>
        <v>101.79069667475595</v>
      </c>
    </row>
    <row r="266" spans="1:64" x14ac:dyDescent="0.2">
      <c r="A266" s="1">
        <v>44562</v>
      </c>
      <c r="B266">
        <v>336633.89572048403</v>
      </c>
      <c r="C266">
        <v>334784.017056262</v>
      </c>
      <c r="D266">
        <v>706136.89121907798</v>
      </c>
      <c r="E266">
        <v>419784.48110452801</v>
      </c>
      <c r="F266">
        <v>436557.25984354998</v>
      </c>
      <c r="G266">
        <v>474513.19022726797</v>
      </c>
      <c r="H266">
        <v>410456.07927133603</v>
      </c>
      <c r="I266">
        <v>546818.60246109206</v>
      </c>
      <c r="J266">
        <v>205946.966568701</v>
      </c>
      <c r="K266">
        <v>275146.45480716502</v>
      </c>
      <c r="L266">
        <v>256274.39472639101</v>
      </c>
      <c r="M266">
        <v>144351.46340482499</v>
      </c>
      <c r="N266">
        <v>493503.142367172</v>
      </c>
      <c r="O266">
        <v>231909.13186895501</v>
      </c>
      <c r="P266">
        <v>280825.34997542202</v>
      </c>
      <c r="Q266">
        <v>524007.35904470598</v>
      </c>
      <c r="R266">
        <v>405326.80258844799</v>
      </c>
      <c r="S266">
        <v>379760.66853388998</v>
      </c>
      <c r="T266">
        <v>511546.62239916</v>
      </c>
      <c r="U266">
        <v>214856.17463042701</v>
      </c>
      <c r="V266">
        <v>767436.57822716003</v>
      </c>
      <c r="W266">
        <v>377850.87117194798</v>
      </c>
      <c r="X266">
        <v>625722.73902027099</v>
      </c>
      <c r="Y266">
        <v>311812.09634840401</v>
      </c>
      <c r="Z266">
        <v>276332.33230140997</v>
      </c>
      <c r="AA266">
        <v>377769.63265468302</v>
      </c>
      <c r="AB266">
        <v>192607.91536819999</v>
      </c>
      <c r="AC266">
        <v>192568.4315835</v>
      </c>
      <c r="AD266">
        <v>251936.24991131399</v>
      </c>
      <c r="AE266">
        <v>282586.52319561999</v>
      </c>
      <c r="AF266">
        <v>177924.90857599699</v>
      </c>
      <c r="AG266">
        <v>257979.557299543</v>
      </c>
      <c r="AH266">
        <v>190981.114728655</v>
      </c>
      <c r="AI266">
        <v>212852.454590276</v>
      </c>
      <c r="AJ266">
        <v>229204.47592281399</v>
      </c>
      <c r="AK266">
        <v>267343.27813666</v>
      </c>
      <c r="AL266">
        <v>341852.70309102797</v>
      </c>
      <c r="AM266">
        <v>309426.15130975097</v>
      </c>
      <c r="AN266">
        <v>413344.825746405</v>
      </c>
      <c r="AO266">
        <v>205969.79075237401</v>
      </c>
      <c r="AP266">
        <v>322258.50515545299</v>
      </c>
      <c r="AQ266">
        <v>337899.33406883402</v>
      </c>
      <c r="AR266">
        <v>453297.05221956602</v>
      </c>
      <c r="AS266">
        <v>242085.583336643</v>
      </c>
      <c r="AT266">
        <v>221387.217900302</v>
      </c>
      <c r="AU266">
        <v>172221.543790772</v>
      </c>
      <c r="AV266">
        <v>338989.95598492201</v>
      </c>
      <c r="AW266">
        <v>186840.42676856901</v>
      </c>
      <c r="AX266">
        <v>200830.22150140899</v>
      </c>
      <c r="AY266">
        <v>179553.18804716499</v>
      </c>
      <c r="AZ266">
        <v>334349.29362741701</v>
      </c>
      <c r="BA266" s="4">
        <f t="shared" si="36"/>
        <v>330242.23333639075</v>
      </c>
      <c r="BB266" s="4">
        <v>77463</v>
      </c>
      <c r="BC266" s="5">
        <f t="shared" si="37"/>
        <v>4.2632254539120709</v>
      </c>
      <c r="BD266" s="7">
        <f>'10yr T'!B837</f>
        <v>1.76</v>
      </c>
      <c r="BE266" s="7">
        <v>3.22</v>
      </c>
      <c r="BF266" s="11">
        <f t="shared" si="38"/>
        <v>3.2199999999999999E-2</v>
      </c>
      <c r="BG266" s="12">
        <f t="shared" si="39"/>
        <v>1288.6228972558813</v>
      </c>
      <c r="BH266" s="12">
        <f t="shared" si="40"/>
        <v>1866.5468055945653</v>
      </c>
      <c r="BI266" s="12">
        <f t="shared" si="41"/>
        <v>22398.561667134782</v>
      </c>
      <c r="BJ266" s="10">
        <f t="shared" si="42"/>
        <v>0.2891517455705922</v>
      </c>
      <c r="BK266" s="15">
        <f t="shared" si="43"/>
        <v>74587.210351558839</v>
      </c>
      <c r="BL266" s="16">
        <f t="shared" si="44"/>
        <v>103.85560692628995</v>
      </c>
    </row>
    <row r="267" spans="1:64" x14ac:dyDescent="0.2">
      <c r="A267" s="1">
        <v>44593</v>
      </c>
      <c r="B267">
        <v>340990.716882465</v>
      </c>
      <c r="C267">
        <v>342933.27789035701</v>
      </c>
      <c r="D267">
        <v>719026.99037468003</v>
      </c>
      <c r="E267">
        <v>423673.724525848</v>
      </c>
      <c r="F267">
        <v>441175.28962087299</v>
      </c>
      <c r="G267">
        <v>481207.05642046803</v>
      </c>
      <c r="H267">
        <v>417358.19757881999</v>
      </c>
      <c r="I267">
        <v>558115.13621359901</v>
      </c>
      <c r="J267">
        <v>209462.449748321</v>
      </c>
      <c r="K267">
        <v>280482.12772231101</v>
      </c>
      <c r="L267">
        <v>259061.905772217</v>
      </c>
      <c r="M267">
        <v>146563.618552314</v>
      </c>
      <c r="N267">
        <v>503270.83598260902</v>
      </c>
      <c r="O267">
        <v>235338.92669808801</v>
      </c>
      <c r="P267">
        <v>286388.29019341199</v>
      </c>
      <c r="Q267">
        <v>532122.08442929003</v>
      </c>
      <c r="R267">
        <v>413421.684198417</v>
      </c>
      <c r="S267">
        <v>385780.55014145601</v>
      </c>
      <c r="T267">
        <v>521115.10377604899</v>
      </c>
      <c r="U267">
        <v>218184.25019581401</v>
      </c>
      <c r="V267">
        <v>787341.68305628002</v>
      </c>
      <c r="W267">
        <v>381457.84049702901</v>
      </c>
      <c r="X267">
        <v>629926.15562522004</v>
      </c>
      <c r="Y267">
        <v>315376.19086733501</v>
      </c>
      <c r="Z267">
        <v>282381.58488222997</v>
      </c>
      <c r="AA267">
        <v>385837.870265743</v>
      </c>
      <c r="AB267">
        <v>195329.959905942</v>
      </c>
      <c r="AC267">
        <v>195581.49898758999</v>
      </c>
      <c r="AD267">
        <v>256601.16393739599</v>
      </c>
      <c r="AE267">
        <v>289261.17452278099</v>
      </c>
      <c r="AF267">
        <v>180712.54340955499</v>
      </c>
      <c r="AG267">
        <v>262332.50466872298</v>
      </c>
      <c r="AH267">
        <v>193269.22415569701</v>
      </c>
      <c r="AI267">
        <v>216408.05292218999</v>
      </c>
      <c r="AJ267">
        <v>232653.77402388101</v>
      </c>
      <c r="AK267">
        <v>271973.19352113397</v>
      </c>
      <c r="AL267">
        <v>346779.03070801898</v>
      </c>
      <c r="AM267">
        <v>312598.61673457897</v>
      </c>
      <c r="AN267">
        <v>421471.81963874702</v>
      </c>
      <c r="AO267">
        <v>208283.38541180201</v>
      </c>
      <c r="AP267">
        <v>327533.85481819598</v>
      </c>
      <c r="AQ267">
        <v>342861.23313489801</v>
      </c>
      <c r="AR267">
        <v>459325.09188672103</v>
      </c>
      <c r="AS267">
        <v>243899.659339056</v>
      </c>
      <c r="AT267">
        <v>224881.24171797099</v>
      </c>
      <c r="AU267">
        <v>173107.332987523</v>
      </c>
      <c r="AV267">
        <v>339990.34597181698</v>
      </c>
      <c r="AW267">
        <v>188954.50757931001</v>
      </c>
      <c r="AX267">
        <v>202359.17757644199</v>
      </c>
      <c r="AY267">
        <v>181927.00721744899</v>
      </c>
      <c r="AZ267">
        <v>340154.60242108599</v>
      </c>
      <c r="BA267" s="4">
        <f t="shared" si="36"/>
        <v>335416.53998646565</v>
      </c>
      <c r="BB267" s="4">
        <v>77463</v>
      </c>
      <c r="BC267" s="5">
        <f t="shared" si="37"/>
        <v>4.3300225912560277</v>
      </c>
      <c r="BD267" s="7">
        <f>'10yr T'!B838</f>
        <v>1.93</v>
      </c>
      <c r="BE267" s="7">
        <v>3.55</v>
      </c>
      <c r="BF267" s="11">
        <f t="shared" si="38"/>
        <v>3.5499999999999997E-2</v>
      </c>
      <c r="BG267" s="12">
        <f t="shared" si="39"/>
        <v>1363.9926400362351</v>
      </c>
      <c r="BH267" s="12">
        <f t="shared" si="40"/>
        <v>1950.9715850125499</v>
      </c>
      <c r="BI267" s="12">
        <f t="shared" si="41"/>
        <v>23411.659020150597</v>
      </c>
      <c r="BJ267" s="10">
        <f t="shared" si="42"/>
        <v>0.30223021339414424</v>
      </c>
      <c r="BK267" s="15">
        <f t="shared" si="43"/>
        <v>77960.824537101493</v>
      </c>
      <c r="BL267" s="16">
        <f t="shared" si="44"/>
        <v>99.361442698871699</v>
      </c>
    </row>
    <row r="268" spans="1:64" x14ac:dyDescent="0.2">
      <c r="A268" s="1">
        <v>44621</v>
      </c>
      <c r="B268">
        <v>345942.35274930601</v>
      </c>
      <c r="C268">
        <v>352552.02086417697</v>
      </c>
      <c r="D268">
        <v>734570.37742395198</v>
      </c>
      <c r="E268">
        <v>428864.48037680599</v>
      </c>
      <c r="F268">
        <v>447061.251584479</v>
      </c>
      <c r="G268">
        <v>489484.444131164</v>
      </c>
      <c r="H268">
        <v>425883.66865786799</v>
      </c>
      <c r="I268">
        <v>572350.13907535397</v>
      </c>
      <c r="J268">
        <v>213514.94419346101</v>
      </c>
      <c r="K268">
        <v>286515.50771227299</v>
      </c>
      <c r="L268">
        <v>262427.12280569901</v>
      </c>
      <c r="M268">
        <v>149048.40764829901</v>
      </c>
      <c r="N268">
        <v>515268.38532672898</v>
      </c>
      <c r="O268">
        <v>239630.54398447499</v>
      </c>
      <c r="P268">
        <v>293086.46711380198</v>
      </c>
      <c r="Q268">
        <v>543039.48096194002</v>
      </c>
      <c r="R268">
        <v>423372.41532945703</v>
      </c>
      <c r="S268">
        <v>393670.37340931001</v>
      </c>
      <c r="T268">
        <v>533010.07096015895</v>
      </c>
      <c r="U268">
        <v>222383.81601680501</v>
      </c>
      <c r="V268">
        <v>811914.425963694</v>
      </c>
      <c r="W268">
        <v>385927.64374395902</v>
      </c>
      <c r="X268">
        <v>638071.23984238703</v>
      </c>
      <c r="Y268">
        <v>319838.35589778598</v>
      </c>
      <c r="Z268">
        <v>288475.576674096</v>
      </c>
      <c r="AA268">
        <v>396403.27446890302</v>
      </c>
      <c r="AB268">
        <v>198533.54158047499</v>
      </c>
      <c r="AC268">
        <v>199244.53175829101</v>
      </c>
      <c r="AD268">
        <v>261898.74256411401</v>
      </c>
      <c r="AE268">
        <v>296236.60088769603</v>
      </c>
      <c r="AF268">
        <v>183741.30523630299</v>
      </c>
      <c r="AG268">
        <v>267618.002937257</v>
      </c>
      <c r="AH268">
        <v>196061.37205241201</v>
      </c>
      <c r="AI268">
        <v>220607.74354876901</v>
      </c>
      <c r="AJ268">
        <v>236802.12273151401</v>
      </c>
      <c r="AK268">
        <v>277192.32096658699</v>
      </c>
      <c r="AL268">
        <v>352561.59326405497</v>
      </c>
      <c r="AM268">
        <v>316339.75799162203</v>
      </c>
      <c r="AN268">
        <v>431186.40662058297</v>
      </c>
      <c r="AO268">
        <v>210779.93183620099</v>
      </c>
      <c r="AP268">
        <v>333864.95655613998</v>
      </c>
      <c r="AQ268">
        <v>348683.569869573</v>
      </c>
      <c r="AR268">
        <v>466729.88654755102</v>
      </c>
      <c r="AS268">
        <v>245762.21066606799</v>
      </c>
      <c r="AT268">
        <v>229315.25150537901</v>
      </c>
      <c r="AU268">
        <v>173856.21956545601</v>
      </c>
      <c r="AV268">
        <v>341352.94093070301</v>
      </c>
      <c r="AW268">
        <v>190885.08894205501</v>
      </c>
      <c r="AX268">
        <v>204153.873112626</v>
      </c>
      <c r="AY268">
        <v>184562.83745472599</v>
      </c>
      <c r="AZ268">
        <v>347681.926758866</v>
      </c>
      <c r="BA268" s="4">
        <f t="shared" si="36"/>
        <v>341724.6965255168</v>
      </c>
      <c r="BB268" s="4">
        <v>77463</v>
      </c>
      <c r="BC268" s="5">
        <f t="shared" si="37"/>
        <v>4.4114570378828191</v>
      </c>
      <c r="BD268" s="7">
        <f>'10yr T'!B839</f>
        <v>2.13</v>
      </c>
      <c r="BE268" s="7">
        <v>3.76</v>
      </c>
      <c r="BF268" s="11">
        <f t="shared" si="38"/>
        <v>3.7599999999999995E-2</v>
      </c>
      <c r="BG268" s="12">
        <f t="shared" si="39"/>
        <v>1426.0680448537169</v>
      </c>
      <c r="BH268" s="12">
        <f t="shared" si="40"/>
        <v>2024.0862637733712</v>
      </c>
      <c r="BI268" s="12">
        <f t="shared" si="41"/>
        <v>24289.035165280453</v>
      </c>
      <c r="BJ268" s="10">
        <f t="shared" si="42"/>
        <v>0.31355660334973412</v>
      </c>
      <c r="BK268" s="15">
        <f t="shared" si="43"/>
        <v>80882.487100383907</v>
      </c>
      <c r="BL268" s="16">
        <f t="shared" si="44"/>
        <v>95.772277506575747</v>
      </c>
    </row>
    <row r="269" spans="1:64" x14ac:dyDescent="0.2">
      <c r="A269" s="1">
        <v>44652</v>
      </c>
      <c r="B269">
        <v>350716.99579616397</v>
      </c>
      <c r="C269">
        <v>362667.02345836698</v>
      </c>
      <c r="D269">
        <v>748705.19837239303</v>
      </c>
      <c r="E269">
        <v>434175.59738494502</v>
      </c>
      <c r="F269">
        <v>453150.39629846602</v>
      </c>
      <c r="G269">
        <v>497813.25789902301</v>
      </c>
      <c r="H269">
        <v>435461.19254332699</v>
      </c>
      <c r="I269">
        <v>585937.12772829505</v>
      </c>
      <c r="J269">
        <v>217304.571470328</v>
      </c>
      <c r="K269">
        <v>292369.25124578399</v>
      </c>
      <c r="L269">
        <v>266452.85971481301</v>
      </c>
      <c r="M269">
        <v>150919.884046989</v>
      </c>
      <c r="N269">
        <v>527181.09038594295</v>
      </c>
      <c r="O269">
        <v>243520.33211541799</v>
      </c>
      <c r="P269">
        <v>299902.09702176001</v>
      </c>
      <c r="Q269">
        <v>553240.71368481405</v>
      </c>
      <c r="R269">
        <v>433545.13651440799</v>
      </c>
      <c r="S269">
        <v>401412.689152551</v>
      </c>
      <c r="T269">
        <v>544718.364969544</v>
      </c>
      <c r="U269">
        <v>226449.13451603</v>
      </c>
      <c r="V269">
        <v>831870.95905965299</v>
      </c>
      <c r="W269">
        <v>390398.08666918002</v>
      </c>
      <c r="X269">
        <v>645667.01843687601</v>
      </c>
      <c r="Y269">
        <v>324360.55575984402</v>
      </c>
      <c r="Z269">
        <v>294372.76258355897</v>
      </c>
      <c r="AA269">
        <v>406866.15148752899</v>
      </c>
      <c r="AB269">
        <v>201518.87950390301</v>
      </c>
      <c r="AC269">
        <v>202659.85842458601</v>
      </c>
      <c r="AD269">
        <v>267301.328797233</v>
      </c>
      <c r="AE269">
        <v>302520.61138451798</v>
      </c>
      <c r="AF269">
        <v>186342.33343030201</v>
      </c>
      <c r="AG269">
        <v>272713.20946589299</v>
      </c>
      <c r="AH269">
        <v>198815.28109071299</v>
      </c>
      <c r="AI269">
        <v>224611.45114294399</v>
      </c>
      <c r="AJ269">
        <v>240681.27058384201</v>
      </c>
      <c r="AK269">
        <v>282345.25054087897</v>
      </c>
      <c r="AL269">
        <v>358693.98072895303</v>
      </c>
      <c r="AM269">
        <v>319788.95980012399</v>
      </c>
      <c r="AN269">
        <v>441445.52848630701</v>
      </c>
      <c r="AO269">
        <v>213495.468427724</v>
      </c>
      <c r="AP269">
        <v>339816.27826393698</v>
      </c>
      <c r="AQ269">
        <v>354454.795226202</v>
      </c>
      <c r="AR269">
        <v>474703.240890357</v>
      </c>
      <c r="AS269">
        <v>247786.721265464</v>
      </c>
      <c r="AT269">
        <v>233647.98947642799</v>
      </c>
      <c r="AU269">
        <v>174670.963939006</v>
      </c>
      <c r="AV269">
        <v>343598.49097424099</v>
      </c>
      <c r="AW269">
        <v>192800.36642759401</v>
      </c>
      <c r="AX269">
        <v>205847.562511166</v>
      </c>
      <c r="AY269">
        <v>187029.278588388</v>
      </c>
      <c r="AZ269">
        <v>355810.212495293</v>
      </c>
      <c r="BA269" s="4">
        <f t="shared" si="36"/>
        <v>347887.79921925475</v>
      </c>
      <c r="BB269" s="4">
        <v>77463</v>
      </c>
      <c r="BC269" s="5">
        <f t="shared" si="37"/>
        <v>4.491018927994717</v>
      </c>
      <c r="BD269" s="7">
        <f>'10yr T'!B840</f>
        <v>2.75</v>
      </c>
      <c r="BE269" s="7">
        <v>4.72</v>
      </c>
      <c r="BF269" s="11">
        <f t="shared" si="38"/>
        <v>4.7199999999999999E-2</v>
      </c>
      <c r="BG269" s="12">
        <f t="shared" si="39"/>
        <v>1627.615817739254</v>
      </c>
      <c r="BH269" s="12">
        <f t="shared" si="40"/>
        <v>2236.41946637295</v>
      </c>
      <c r="BI269" s="12">
        <f t="shared" si="41"/>
        <v>26837.033596475398</v>
      </c>
      <c r="BJ269" s="10">
        <f t="shared" si="42"/>
        <v>0.34644970626589983</v>
      </c>
      <c r="BK269" s="15">
        <f t="shared" si="43"/>
        <v>89367.321876263086</v>
      </c>
      <c r="BL269" s="16">
        <f t="shared" si="44"/>
        <v>86.679334653503815</v>
      </c>
    </row>
    <row r="270" spans="1:64" x14ac:dyDescent="0.2">
      <c r="A270" s="1">
        <v>44682</v>
      </c>
      <c r="B270">
        <v>355109.74124421697</v>
      </c>
      <c r="C270">
        <v>372361.15418670903</v>
      </c>
      <c r="D270">
        <v>759359.77245737298</v>
      </c>
      <c r="E270">
        <v>439023.11535591702</v>
      </c>
      <c r="F270">
        <v>459321.87927312998</v>
      </c>
      <c r="G270">
        <v>504861.846078859</v>
      </c>
      <c r="H270">
        <v>444959.217227388</v>
      </c>
      <c r="I270">
        <v>596246.84455643699</v>
      </c>
      <c r="J270">
        <v>220233.65155871201</v>
      </c>
      <c r="K270">
        <v>297749.78531671298</v>
      </c>
      <c r="L270">
        <v>270364.57604951301</v>
      </c>
      <c r="M270">
        <v>152348.26079428499</v>
      </c>
      <c r="N270">
        <v>536913.00741800503</v>
      </c>
      <c r="O270">
        <v>246525.315602805</v>
      </c>
      <c r="P270">
        <v>306252.324708106</v>
      </c>
      <c r="Q270">
        <v>561979.52444116201</v>
      </c>
      <c r="R270">
        <v>442719.358516543</v>
      </c>
      <c r="S270">
        <v>408264.15008673997</v>
      </c>
      <c r="T270">
        <v>554248.52359729295</v>
      </c>
      <c r="U270">
        <v>229533.709266108</v>
      </c>
      <c r="V270">
        <v>847286.90218781296</v>
      </c>
      <c r="W270">
        <v>394565.06490732299</v>
      </c>
      <c r="X270">
        <v>650269.60800274299</v>
      </c>
      <c r="Y270">
        <v>328264.994432098</v>
      </c>
      <c r="Z270">
        <v>299225.47425464401</v>
      </c>
      <c r="AA270">
        <v>415610.741874534</v>
      </c>
      <c r="AB270">
        <v>204239.42879682599</v>
      </c>
      <c r="AC270">
        <v>205441.89200664099</v>
      </c>
      <c r="AD270">
        <v>272427.41793822398</v>
      </c>
      <c r="AE270">
        <v>307868.78899527498</v>
      </c>
      <c r="AF270">
        <v>188517.04259061601</v>
      </c>
      <c r="AG270">
        <v>276859.01800007699</v>
      </c>
      <c r="AH270">
        <v>201585.50939438801</v>
      </c>
      <c r="AI270">
        <v>227860.32491141299</v>
      </c>
      <c r="AJ270">
        <v>243289.902569906</v>
      </c>
      <c r="AK270">
        <v>287027.002524863</v>
      </c>
      <c r="AL270">
        <v>364362.644801758</v>
      </c>
      <c r="AM270">
        <v>323168.14279492799</v>
      </c>
      <c r="AN270">
        <v>451015.15717543202</v>
      </c>
      <c r="AO270">
        <v>215934.641390376</v>
      </c>
      <c r="AP270">
        <v>345287.98095849698</v>
      </c>
      <c r="AQ270">
        <v>359424.74056708399</v>
      </c>
      <c r="AR270">
        <v>481169.90364079003</v>
      </c>
      <c r="AS270">
        <v>249978.25369830499</v>
      </c>
      <c r="AT270">
        <v>237196.70903671699</v>
      </c>
      <c r="AU270">
        <v>175609.60429405101</v>
      </c>
      <c r="AV270">
        <v>346914.74909176602</v>
      </c>
      <c r="AW270">
        <v>194444.58516256901</v>
      </c>
      <c r="AX270">
        <v>207249.73092152301</v>
      </c>
      <c r="AY270">
        <v>189155.29125490101</v>
      </c>
      <c r="AZ270">
        <v>363213.69245286199</v>
      </c>
      <c r="BA270" s="4">
        <f t="shared" si="36"/>
        <v>353192.95486990124</v>
      </c>
      <c r="BB270" s="4">
        <v>77463</v>
      </c>
      <c r="BC270" s="5">
        <f t="shared" si="37"/>
        <v>4.5595052459871326</v>
      </c>
      <c r="BD270" s="7">
        <f>'10yr T'!B841</f>
        <v>2.9</v>
      </c>
      <c r="BE270" s="7">
        <v>5.27</v>
      </c>
      <c r="BF270" s="11">
        <f t="shared" si="38"/>
        <v>5.2699999999999997E-2</v>
      </c>
      <c r="BG270" s="12">
        <f t="shared" si="39"/>
        <v>1759.2498626213235</v>
      </c>
      <c r="BH270" s="12">
        <f t="shared" si="40"/>
        <v>2377.3375336436507</v>
      </c>
      <c r="BI270" s="12">
        <f t="shared" si="41"/>
        <v>28528.050403723806</v>
      </c>
      <c r="BJ270" s="10">
        <f t="shared" si="42"/>
        <v>0.36827970003387173</v>
      </c>
      <c r="BK270" s="15">
        <f t="shared" si="43"/>
        <v>94998.407844400281</v>
      </c>
      <c r="BL270" s="16">
        <f t="shared" si="44"/>
        <v>81.541366595194035</v>
      </c>
    </row>
    <row r="271" spans="1:64" x14ac:dyDescent="0.2">
      <c r="A271" s="1">
        <v>44713</v>
      </c>
      <c r="B271">
        <v>358815.60289983201</v>
      </c>
      <c r="C271">
        <v>380978.04186343198</v>
      </c>
      <c r="D271">
        <v>765024.62870614405</v>
      </c>
      <c r="E271">
        <v>443661.32160829799</v>
      </c>
      <c r="F271">
        <v>464500.48791089997</v>
      </c>
      <c r="G271">
        <v>509345.77288592298</v>
      </c>
      <c r="H271">
        <v>452902.16219028801</v>
      </c>
      <c r="I271">
        <v>601307.12110946502</v>
      </c>
      <c r="J271">
        <v>222767.06345065401</v>
      </c>
      <c r="K271">
        <v>302446.06675138097</v>
      </c>
      <c r="L271">
        <v>273750.40882241901</v>
      </c>
      <c r="M271">
        <v>153729.874063194</v>
      </c>
      <c r="N271">
        <v>542456.48565400206</v>
      </c>
      <c r="O271">
        <v>248871.65321311101</v>
      </c>
      <c r="P271">
        <v>311901.79597033199</v>
      </c>
      <c r="Q271">
        <v>568481.21830425295</v>
      </c>
      <c r="R271">
        <v>449922.994319183</v>
      </c>
      <c r="S271">
        <v>413842.169784764</v>
      </c>
      <c r="T271">
        <v>560053.00466649502</v>
      </c>
      <c r="U271">
        <v>231879.553905623</v>
      </c>
      <c r="V271">
        <v>856676.04053775605</v>
      </c>
      <c r="W271">
        <v>397545.26658699202</v>
      </c>
      <c r="X271">
        <v>650524.15853292996</v>
      </c>
      <c r="Y271">
        <v>331183.68193304603</v>
      </c>
      <c r="Z271">
        <v>303658.21606387</v>
      </c>
      <c r="AA271">
        <v>422049.46181957697</v>
      </c>
      <c r="AB271">
        <v>206654.47096791401</v>
      </c>
      <c r="AC271">
        <v>208000.05683839301</v>
      </c>
      <c r="AD271">
        <v>277252.98925787199</v>
      </c>
      <c r="AE271">
        <v>312534.73503599397</v>
      </c>
      <c r="AF271">
        <v>190592.543282192</v>
      </c>
      <c r="AG271">
        <v>280365.989543534</v>
      </c>
      <c r="AH271">
        <v>204050.192474576</v>
      </c>
      <c r="AI271">
        <v>230667.50179911801</v>
      </c>
      <c r="AJ271">
        <v>245061.55500208799</v>
      </c>
      <c r="AK271">
        <v>290856.362857714</v>
      </c>
      <c r="AL271">
        <v>369409.692226807</v>
      </c>
      <c r="AM271">
        <v>326538.30884188099</v>
      </c>
      <c r="AN271">
        <v>458493.92642294802</v>
      </c>
      <c r="AO271">
        <v>218428.41393570299</v>
      </c>
      <c r="AP271">
        <v>349949.41992447898</v>
      </c>
      <c r="AQ271">
        <v>363214.09975226503</v>
      </c>
      <c r="AR271">
        <v>485170.74159168202</v>
      </c>
      <c r="AS271">
        <v>252293.726118555</v>
      </c>
      <c r="AT271">
        <v>239921.84123025899</v>
      </c>
      <c r="AU271">
        <v>177139.71351268201</v>
      </c>
      <c r="AV271">
        <v>349897.10129194899</v>
      </c>
      <c r="AW271">
        <v>196080.85080091501</v>
      </c>
      <c r="AX271">
        <v>208606.71218653501</v>
      </c>
      <c r="AY271">
        <v>191348.68029239</v>
      </c>
      <c r="AZ271">
        <v>369066.64959333598</v>
      </c>
      <c r="BA271" s="4">
        <f t="shared" si="36"/>
        <v>357252.36330069893</v>
      </c>
      <c r="BB271" s="4">
        <v>77463</v>
      </c>
      <c r="BC271" s="5">
        <f t="shared" si="37"/>
        <v>4.611909728524572</v>
      </c>
      <c r="BD271" s="7">
        <f>'10yr T'!B842</f>
        <v>3.14</v>
      </c>
      <c r="BE271" s="7">
        <v>5.09</v>
      </c>
      <c r="BF271" s="11">
        <f t="shared" si="38"/>
        <v>5.0900000000000001E-2</v>
      </c>
      <c r="BG271" s="12">
        <f t="shared" si="39"/>
        <v>1743.7556567418894</v>
      </c>
      <c r="BH271" s="12">
        <f t="shared" si="40"/>
        <v>2368.9472925181126</v>
      </c>
      <c r="BI271" s="12">
        <f t="shared" si="41"/>
        <v>28427.367510217351</v>
      </c>
      <c r="BJ271" s="10">
        <f t="shared" si="42"/>
        <v>0.36697994539609041</v>
      </c>
      <c r="BK271" s="15">
        <f t="shared" si="43"/>
        <v>94663.133809023784</v>
      </c>
      <c r="BL271" s="16">
        <f t="shared" si="44"/>
        <v>81.830166489391914</v>
      </c>
    </row>
    <row r="272" spans="1:64" x14ac:dyDescent="0.2">
      <c r="A272" s="1">
        <v>44743</v>
      </c>
      <c r="B272">
        <v>360660.96285896201</v>
      </c>
      <c r="C272">
        <v>386824.69770992699</v>
      </c>
      <c r="D272">
        <v>765334.219621561</v>
      </c>
      <c r="E272">
        <v>446789.79388474103</v>
      </c>
      <c r="F272">
        <v>467407.106541457</v>
      </c>
      <c r="G272">
        <v>509311.64142792101</v>
      </c>
      <c r="H272">
        <v>456920.95621924702</v>
      </c>
      <c r="I272">
        <v>599624.434639666</v>
      </c>
      <c r="J272">
        <v>224004.08407199199</v>
      </c>
      <c r="K272">
        <v>305301.62857852702</v>
      </c>
      <c r="L272">
        <v>275150.051739485</v>
      </c>
      <c r="M272">
        <v>154359.77275108901</v>
      </c>
      <c r="N272">
        <v>541945.49351053406</v>
      </c>
      <c r="O272">
        <v>249774.03435870601</v>
      </c>
      <c r="P272">
        <v>315449.83554376499</v>
      </c>
      <c r="Q272">
        <v>571493.51040617004</v>
      </c>
      <c r="R272">
        <v>453470.01864726102</v>
      </c>
      <c r="S272">
        <v>416616.38734991499</v>
      </c>
      <c r="T272">
        <v>560648.62002403499</v>
      </c>
      <c r="U272">
        <v>232457.35845325</v>
      </c>
      <c r="V272">
        <v>860306.357735898</v>
      </c>
      <c r="W272">
        <v>398218.45255030802</v>
      </c>
      <c r="X272">
        <v>646831.65453969198</v>
      </c>
      <c r="Y272">
        <v>331747.63040733198</v>
      </c>
      <c r="Z272">
        <v>306217.12911906303</v>
      </c>
      <c r="AA272">
        <v>424932.42770058702</v>
      </c>
      <c r="AB272">
        <v>208281.59548283901</v>
      </c>
      <c r="AC272">
        <v>209429.98057870299</v>
      </c>
      <c r="AD272">
        <v>280579.94167785201</v>
      </c>
      <c r="AE272">
        <v>315328.903323923</v>
      </c>
      <c r="AF272">
        <v>192184.55722306299</v>
      </c>
      <c r="AG272">
        <v>282592.15695635002</v>
      </c>
      <c r="AH272">
        <v>205562.89288508799</v>
      </c>
      <c r="AI272">
        <v>232204.19643124501</v>
      </c>
      <c r="AJ272">
        <v>245424.81663155201</v>
      </c>
      <c r="AK272">
        <v>292932.19797260198</v>
      </c>
      <c r="AL272">
        <v>371915.91472071799</v>
      </c>
      <c r="AM272">
        <v>328993.15965059499</v>
      </c>
      <c r="AN272">
        <v>461021.62281412998</v>
      </c>
      <c r="AO272">
        <v>219876.54277782</v>
      </c>
      <c r="AP272">
        <v>352897.72669086698</v>
      </c>
      <c r="AQ272">
        <v>364584.856031392</v>
      </c>
      <c r="AR272">
        <v>484456.51419663202</v>
      </c>
      <c r="AS272">
        <v>253456.396807771</v>
      </c>
      <c r="AT272">
        <v>241238.78504048201</v>
      </c>
      <c r="AU272">
        <v>178479.283207292</v>
      </c>
      <c r="AV272">
        <v>351915.98699739599</v>
      </c>
      <c r="AW272">
        <v>196961.544457585</v>
      </c>
      <c r="AX272">
        <v>209272.62224589399</v>
      </c>
      <c r="AY272">
        <v>192870.14352387199</v>
      </c>
      <c r="AZ272">
        <v>371585.00307806098</v>
      </c>
      <c r="BA272" s="4">
        <f t="shared" si="36"/>
        <v>358938.14905480033</v>
      </c>
      <c r="BB272" s="4">
        <v>77463</v>
      </c>
      <c r="BC272" s="5">
        <f t="shared" si="37"/>
        <v>4.6336721925925968</v>
      </c>
      <c r="BD272" s="7">
        <f>'10yr T'!B843</f>
        <v>2.9</v>
      </c>
      <c r="BE272" s="7">
        <v>5.3</v>
      </c>
      <c r="BF272" s="11">
        <f t="shared" si="38"/>
        <v>5.2999999999999999E-2</v>
      </c>
      <c r="BG272" s="12">
        <f t="shared" si="39"/>
        <v>1793.8802168378061</v>
      </c>
      <c r="BH272" s="12">
        <f t="shared" si="40"/>
        <v>2422.0219776837066</v>
      </c>
      <c r="BI272" s="12">
        <f t="shared" si="41"/>
        <v>29064.263732204479</v>
      </c>
      <c r="BJ272" s="10">
        <f t="shared" si="42"/>
        <v>0.37520188647747282</v>
      </c>
      <c r="BK272" s="15">
        <f t="shared" si="43"/>
        <v>96783.998228240918</v>
      </c>
      <c r="BL272" s="16">
        <f t="shared" si="44"/>
        <v>80.036991050238328</v>
      </c>
    </row>
    <row r="273" spans="1:65" x14ac:dyDescent="0.2">
      <c r="A273" s="1">
        <v>44774</v>
      </c>
      <c r="B273">
        <v>360797.20707990002</v>
      </c>
      <c r="C273">
        <v>389784.05450614297</v>
      </c>
      <c r="D273">
        <v>760664.084315527</v>
      </c>
      <c r="E273">
        <v>447726.92261596298</v>
      </c>
      <c r="F273">
        <v>467559.67550290597</v>
      </c>
      <c r="G273">
        <v>505436.92856141302</v>
      </c>
      <c r="H273">
        <v>456041.29290405498</v>
      </c>
      <c r="I273">
        <v>592996.21452607296</v>
      </c>
      <c r="J273">
        <v>224234.71979131101</v>
      </c>
      <c r="K273">
        <v>306198.06331237301</v>
      </c>
      <c r="L273">
        <v>274964.87499595899</v>
      </c>
      <c r="M273">
        <v>154433.190533235</v>
      </c>
      <c r="N273">
        <v>536620.14688450505</v>
      </c>
      <c r="O273">
        <v>249563.34567374401</v>
      </c>
      <c r="P273">
        <v>316894.823459965</v>
      </c>
      <c r="Q273">
        <v>570461.89439324499</v>
      </c>
      <c r="R273">
        <v>452837.23747480701</v>
      </c>
      <c r="S273">
        <v>416254.36075847101</v>
      </c>
      <c r="T273">
        <v>556882.35595885897</v>
      </c>
      <c r="U273">
        <v>231789.208342959</v>
      </c>
      <c r="V273">
        <v>858072.54825770599</v>
      </c>
      <c r="W273">
        <v>396731.82627209701</v>
      </c>
      <c r="X273">
        <v>640462.92203611904</v>
      </c>
      <c r="Y273">
        <v>330433.84210492298</v>
      </c>
      <c r="Z273">
        <v>307067.41973573097</v>
      </c>
      <c r="AA273">
        <v>425036.45127189299</v>
      </c>
      <c r="AB273">
        <v>209022.717135671</v>
      </c>
      <c r="AC273">
        <v>209929.09434979499</v>
      </c>
      <c r="AD273">
        <v>282316.79914222501</v>
      </c>
      <c r="AE273">
        <v>316399.64167098101</v>
      </c>
      <c r="AF273">
        <v>193147.40636708701</v>
      </c>
      <c r="AG273">
        <v>283377.81621953502</v>
      </c>
      <c r="AH273">
        <v>206001.97811750599</v>
      </c>
      <c r="AI273">
        <v>232517.22572114901</v>
      </c>
      <c r="AJ273">
        <v>244949.08555573301</v>
      </c>
      <c r="AK273">
        <v>293352.62473267602</v>
      </c>
      <c r="AL273">
        <v>371963.632072229</v>
      </c>
      <c r="AM273">
        <v>330212.70923231001</v>
      </c>
      <c r="AN273">
        <v>459570.33172550099</v>
      </c>
      <c r="AO273">
        <v>220703.48831403599</v>
      </c>
      <c r="AP273">
        <v>353581.08149078902</v>
      </c>
      <c r="AQ273">
        <v>364603.625435883</v>
      </c>
      <c r="AR273">
        <v>479730.47306663898</v>
      </c>
      <c r="AS273">
        <v>254012.64266194199</v>
      </c>
      <c r="AT273">
        <v>241345.50690017</v>
      </c>
      <c r="AU273">
        <v>179292.357342845</v>
      </c>
      <c r="AV273">
        <v>352847.72713428398</v>
      </c>
      <c r="AW273">
        <v>197373.045549142</v>
      </c>
      <c r="AX273">
        <v>209096.443946663</v>
      </c>
      <c r="AY273">
        <v>193595.89859817299</v>
      </c>
      <c r="AZ273">
        <v>370891.00624459598</v>
      </c>
      <c r="BA273" s="4">
        <f t="shared" si="36"/>
        <v>358427.05823524401</v>
      </c>
      <c r="BB273" s="4">
        <v>77463</v>
      </c>
      <c r="BC273" s="5">
        <f t="shared" si="37"/>
        <v>4.6270743223893218</v>
      </c>
      <c r="BD273" s="7">
        <f>'10yr T'!B844</f>
        <v>2.9</v>
      </c>
      <c r="BE273" s="7">
        <v>4.99</v>
      </c>
      <c r="BF273" s="11">
        <f t="shared" si="38"/>
        <v>4.99E-2</v>
      </c>
      <c r="BG273" s="12">
        <f t="shared" si="39"/>
        <v>1729.7315942769596</v>
      </c>
      <c r="BH273" s="12">
        <f t="shared" si="40"/>
        <v>2356.9789461886367</v>
      </c>
      <c r="BI273" s="12">
        <f t="shared" si="41"/>
        <v>28283.74735426364</v>
      </c>
      <c r="BJ273" s="10">
        <f t="shared" si="42"/>
        <v>0.36512589693484165</v>
      </c>
      <c r="BK273" s="15">
        <f t="shared" si="43"/>
        <v>94184.878689697929</v>
      </c>
      <c r="BL273" s="16">
        <f t="shared" si="44"/>
        <v>82.245686438913481</v>
      </c>
    </row>
    <row r="274" spans="1:65" x14ac:dyDescent="0.2">
      <c r="A274" s="1">
        <v>44805</v>
      </c>
      <c r="B274">
        <v>359600.71047458798</v>
      </c>
      <c r="C274">
        <v>390162.46405220299</v>
      </c>
      <c r="D274">
        <v>753194.88489762601</v>
      </c>
      <c r="E274">
        <v>446140.17533019098</v>
      </c>
      <c r="F274">
        <v>465962.09978545603</v>
      </c>
      <c r="G274">
        <v>499517.453514839</v>
      </c>
      <c r="H274">
        <v>450830.30794798699</v>
      </c>
      <c r="I274">
        <v>584136.15882513905</v>
      </c>
      <c r="J274">
        <v>223568.833469092</v>
      </c>
      <c r="K274">
        <v>305537.20231729298</v>
      </c>
      <c r="L274">
        <v>274065.29772354203</v>
      </c>
      <c r="M274">
        <v>153917.65840072199</v>
      </c>
      <c r="N274">
        <v>528851.11952296901</v>
      </c>
      <c r="O274">
        <v>248600.33337758199</v>
      </c>
      <c r="P274">
        <v>316547.15532989998</v>
      </c>
      <c r="Q274">
        <v>566365.02074708696</v>
      </c>
      <c r="R274">
        <v>448230.47573836998</v>
      </c>
      <c r="S274">
        <v>413993.96673758398</v>
      </c>
      <c r="T274">
        <v>550863.85549205402</v>
      </c>
      <c r="U274">
        <v>230242.33039019501</v>
      </c>
      <c r="V274">
        <v>852509.91464664403</v>
      </c>
      <c r="W274">
        <v>394120.29031868099</v>
      </c>
      <c r="X274">
        <v>632356.36625595496</v>
      </c>
      <c r="Y274">
        <v>327999.00886576902</v>
      </c>
      <c r="Z274">
        <v>306350.51071311202</v>
      </c>
      <c r="AA274">
        <v>423629.63252443698</v>
      </c>
      <c r="AB274">
        <v>208986.38748801101</v>
      </c>
      <c r="AC274">
        <v>209531.714952018</v>
      </c>
      <c r="AD274">
        <v>282459.15234011802</v>
      </c>
      <c r="AE274">
        <v>315953.44200980797</v>
      </c>
      <c r="AF274">
        <v>193509.65389368901</v>
      </c>
      <c r="AG274">
        <v>282726.16459210002</v>
      </c>
      <c r="AH274">
        <v>205816.95593343599</v>
      </c>
      <c r="AI274">
        <v>231688.75873035399</v>
      </c>
      <c r="AJ274">
        <v>243657.335879764</v>
      </c>
      <c r="AK274">
        <v>292546.12393487099</v>
      </c>
      <c r="AL274">
        <v>370466.13002180401</v>
      </c>
      <c r="AM274">
        <v>330103.12547613803</v>
      </c>
      <c r="AN274">
        <v>455207.44634229701</v>
      </c>
      <c r="AO274">
        <v>220574.64230560101</v>
      </c>
      <c r="AP274">
        <v>352806.81737279199</v>
      </c>
      <c r="AQ274">
        <v>363449.69890982501</v>
      </c>
      <c r="AR274">
        <v>472258.85319826403</v>
      </c>
      <c r="AS274">
        <v>253646.05316779501</v>
      </c>
      <c r="AT274">
        <v>240611.47510476899</v>
      </c>
      <c r="AU274">
        <v>179058.79850683399</v>
      </c>
      <c r="AV274">
        <v>352407.276072215</v>
      </c>
      <c r="AW274">
        <v>197186.15386028</v>
      </c>
      <c r="AX274">
        <v>207734.90909054599</v>
      </c>
      <c r="AY274">
        <v>193488.54982435101</v>
      </c>
      <c r="AZ274">
        <v>368424.72968478198</v>
      </c>
      <c r="BA274" s="4">
        <f t="shared" si="36"/>
        <v>356305.75639395049</v>
      </c>
      <c r="BB274" s="4">
        <v>77463</v>
      </c>
      <c r="BC274" s="5">
        <f t="shared" si="37"/>
        <v>4.5996896117365775</v>
      </c>
      <c r="BD274" s="7">
        <f>'10yr T'!B845</f>
        <v>3.52</v>
      </c>
      <c r="BE274" s="7">
        <v>5.66</v>
      </c>
      <c r="BF274" s="11">
        <f t="shared" si="38"/>
        <v>5.6600000000000004E-2</v>
      </c>
      <c r="BG274" s="12">
        <f t="shared" si="39"/>
        <v>1853.0795488628462</v>
      </c>
      <c r="BH274" s="12">
        <f t="shared" si="40"/>
        <v>2476.6146225522598</v>
      </c>
      <c r="BI274" s="12">
        <f t="shared" si="41"/>
        <v>29719.375470627117</v>
      </c>
      <c r="BJ274" s="10">
        <f t="shared" si="42"/>
        <v>0.38365897874633204</v>
      </c>
      <c r="BK274" s="15">
        <f t="shared" si="43"/>
        <v>98965.520317188319</v>
      </c>
      <c r="BL274" s="16">
        <f t="shared" si="44"/>
        <v>78.272715337349908</v>
      </c>
    </row>
    <row r="275" spans="1:65" x14ac:dyDescent="0.2">
      <c r="A275" s="1">
        <v>44835</v>
      </c>
      <c r="B275">
        <v>358780.072421299</v>
      </c>
      <c r="C275">
        <v>389678.93520956603</v>
      </c>
      <c r="D275">
        <v>746470.779683067</v>
      </c>
      <c r="E275">
        <v>444289.66980560002</v>
      </c>
      <c r="F275">
        <v>464803.92676468397</v>
      </c>
      <c r="G275">
        <v>494937.68494843203</v>
      </c>
      <c r="H275">
        <v>444362.71975270897</v>
      </c>
      <c r="I275">
        <v>577447.27859247802</v>
      </c>
      <c r="J275">
        <v>223078.924667568</v>
      </c>
      <c r="K275">
        <v>304592.29239729099</v>
      </c>
      <c r="L275">
        <v>273477.88210678601</v>
      </c>
      <c r="M275">
        <v>153715.07681404101</v>
      </c>
      <c r="N275">
        <v>522208.15355438401</v>
      </c>
      <c r="O275">
        <v>248300.64627234399</v>
      </c>
      <c r="P275">
        <v>315945.16973179998</v>
      </c>
      <c r="Q275">
        <v>562872.39338038</v>
      </c>
      <c r="R275">
        <v>442311.84811278002</v>
      </c>
      <c r="S275">
        <v>412542.02550012199</v>
      </c>
      <c r="T275">
        <v>546000.86645374005</v>
      </c>
      <c r="U275">
        <v>229199.92848284499</v>
      </c>
      <c r="V275">
        <v>847795.11018647999</v>
      </c>
      <c r="W275">
        <v>392439.30600535998</v>
      </c>
      <c r="X275">
        <v>626403.25387587701</v>
      </c>
      <c r="Y275">
        <v>326326.71857587801</v>
      </c>
      <c r="Z275">
        <v>305182.87157538597</v>
      </c>
      <c r="AA275">
        <v>422874.21756432299</v>
      </c>
      <c r="AB275">
        <v>209125.35893783599</v>
      </c>
      <c r="AC275">
        <v>209252.49980583601</v>
      </c>
      <c r="AD275">
        <v>282419.07015534898</v>
      </c>
      <c r="AE275">
        <v>315214.50782266201</v>
      </c>
      <c r="AF275">
        <v>193892.19401453901</v>
      </c>
      <c r="AG275">
        <v>282000.79226697801</v>
      </c>
      <c r="AH275">
        <v>205899.89490899799</v>
      </c>
      <c r="AI275">
        <v>230970.71282194799</v>
      </c>
      <c r="AJ275">
        <v>242792.40455663399</v>
      </c>
      <c r="AK275">
        <v>292184.41238735802</v>
      </c>
      <c r="AL275">
        <v>369269.06852481398</v>
      </c>
      <c r="AM275">
        <v>330449.81761916599</v>
      </c>
      <c r="AN275">
        <v>451468.30975328799</v>
      </c>
      <c r="AO275">
        <v>220250.938766137</v>
      </c>
      <c r="AP275">
        <v>352171.23455188202</v>
      </c>
      <c r="AQ275">
        <v>362938.29246151901</v>
      </c>
      <c r="AR275">
        <v>465200.24167225498</v>
      </c>
      <c r="AS275">
        <v>253732.03952905899</v>
      </c>
      <c r="AT275">
        <v>240305.97200394</v>
      </c>
      <c r="AU275">
        <v>178243.615541643</v>
      </c>
      <c r="AV275">
        <v>351642.60368596099</v>
      </c>
      <c r="AW275">
        <v>196996.62092533999</v>
      </c>
      <c r="AX275">
        <v>206259.322674044</v>
      </c>
      <c r="AY275">
        <v>193562.00875909301</v>
      </c>
      <c r="AZ275">
        <v>366345.58215449401</v>
      </c>
      <c r="BA275" s="4">
        <f t="shared" si="36"/>
        <v>354482.84840658796</v>
      </c>
      <c r="BB275" s="4">
        <v>77463</v>
      </c>
      <c r="BC275" s="5">
        <f t="shared" si="37"/>
        <v>4.5761569834190254</v>
      </c>
      <c r="BD275" s="7">
        <f>'10yr T'!B846</f>
        <v>3.98</v>
      </c>
      <c r="BE275" s="7">
        <v>6.66</v>
      </c>
      <c r="BF275" s="11">
        <f t="shared" si="38"/>
        <v>6.6600000000000006E-2</v>
      </c>
      <c r="BG275" s="12">
        <f t="shared" si="39"/>
        <v>2050.2020225952451</v>
      </c>
      <c r="BH275" s="12">
        <f t="shared" si="40"/>
        <v>2670.547007306774</v>
      </c>
      <c r="BI275" s="12">
        <f t="shared" si="41"/>
        <v>32046.56408768129</v>
      </c>
      <c r="BJ275" s="10">
        <f t="shared" si="42"/>
        <v>0.41370156187704182</v>
      </c>
      <c r="BK275" s="15">
        <f t="shared" si="43"/>
        <v>106715.05841197868</v>
      </c>
      <c r="BL275" s="16">
        <f t="shared" si="44"/>
        <v>72.588631026139083</v>
      </c>
    </row>
    <row r="276" spans="1:65" x14ac:dyDescent="0.2">
      <c r="A276" s="1">
        <v>44866</v>
      </c>
      <c r="B276">
        <v>358542.70120121603</v>
      </c>
      <c r="C276">
        <v>388970.96524255897</v>
      </c>
      <c r="D276">
        <v>741186.57331328804</v>
      </c>
      <c r="E276">
        <v>442715.66312871699</v>
      </c>
      <c r="F276">
        <v>464273.33946302801</v>
      </c>
      <c r="G276">
        <v>491511.58279503603</v>
      </c>
      <c r="H276">
        <v>437347.54811375798</v>
      </c>
      <c r="I276">
        <v>572941.58067378495</v>
      </c>
      <c r="J276">
        <v>222942.263639198</v>
      </c>
      <c r="K276">
        <v>303595.56514113297</v>
      </c>
      <c r="L276">
        <v>273466.25203968299</v>
      </c>
      <c r="M276">
        <v>153523.12659366301</v>
      </c>
      <c r="N276">
        <v>516833.515677877</v>
      </c>
      <c r="O276">
        <v>248500.35703965501</v>
      </c>
      <c r="P276">
        <v>315242.59791592002</v>
      </c>
      <c r="Q276">
        <v>560902.35019248899</v>
      </c>
      <c r="R276">
        <v>435703.46854427998</v>
      </c>
      <c r="S276">
        <v>412309.43216242502</v>
      </c>
      <c r="T276">
        <v>542254.49782258098</v>
      </c>
      <c r="U276">
        <v>228432.659389651</v>
      </c>
      <c r="V276">
        <v>844697.89125560096</v>
      </c>
      <c r="W276">
        <v>391556.39525931003</v>
      </c>
      <c r="X276">
        <v>621974.45483594202</v>
      </c>
      <c r="Y276">
        <v>325283.46447293798</v>
      </c>
      <c r="Z276">
        <v>303942.02705258899</v>
      </c>
      <c r="AA276">
        <v>423180.00837867201</v>
      </c>
      <c r="AB276">
        <v>209521.48881660399</v>
      </c>
      <c r="AC276">
        <v>209167.97023362099</v>
      </c>
      <c r="AD276">
        <v>282315.42234464397</v>
      </c>
      <c r="AE276">
        <v>314304.54759656801</v>
      </c>
      <c r="AF276">
        <v>194480.205331276</v>
      </c>
      <c r="AG276">
        <v>281521.22798419202</v>
      </c>
      <c r="AH276">
        <v>206191.34008191101</v>
      </c>
      <c r="AI276">
        <v>230559.77708868199</v>
      </c>
      <c r="AJ276">
        <v>242308.53907934701</v>
      </c>
      <c r="AK276">
        <v>292144.368371377</v>
      </c>
      <c r="AL276">
        <v>368902.95651233499</v>
      </c>
      <c r="AM276">
        <v>331161.38272613997</v>
      </c>
      <c r="AN276">
        <v>448487.20888476801</v>
      </c>
      <c r="AO276">
        <v>219708.10017582</v>
      </c>
      <c r="AP276">
        <v>352484.09444759402</v>
      </c>
      <c r="AQ276">
        <v>362624.52150084398</v>
      </c>
      <c r="AR276">
        <v>458537.71430276701</v>
      </c>
      <c r="AS276">
        <v>254018.01083897299</v>
      </c>
      <c r="AT276">
        <v>240570.29714971301</v>
      </c>
      <c r="AU276">
        <v>177269.65225966799</v>
      </c>
      <c r="AV276">
        <v>350741.99888027197</v>
      </c>
      <c r="AW276">
        <v>196713.30808553699</v>
      </c>
      <c r="AX276">
        <v>204909.86757973899</v>
      </c>
      <c r="AY276">
        <v>193934.46385250401</v>
      </c>
      <c r="AZ276">
        <v>365358.10064422898</v>
      </c>
      <c r="BA276" s="4">
        <f t="shared" si="36"/>
        <v>353132.68325713964</v>
      </c>
      <c r="BB276" s="4">
        <v>77463</v>
      </c>
      <c r="BC276" s="5">
        <f t="shared" si="37"/>
        <v>4.5587271762924191</v>
      </c>
      <c r="BD276" s="7">
        <f>'10yr T'!B847</f>
        <v>3.89</v>
      </c>
      <c r="BE276" s="7">
        <v>6.95</v>
      </c>
      <c r="BF276" s="11">
        <f t="shared" si="38"/>
        <v>6.9500000000000006E-2</v>
      </c>
      <c r="BG276" s="12">
        <f t="shared" si="39"/>
        <v>2103.7989632063063</v>
      </c>
      <c r="BH276" s="12">
        <f t="shared" si="40"/>
        <v>2721.7811589063008</v>
      </c>
      <c r="BI276" s="12">
        <f t="shared" si="41"/>
        <v>32661.373906875611</v>
      </c>
      <c r="BJ276" s="10">
        <f t="shared" si="42"/>
        <v>0.42163838099319173</v>
      </c>
      <c r="BK276" s="15">
        <f t="shared" si="43"/>
        <v>108762.37510989579</v>
      </c>
      <c r="BL276" s="16">
        <f t="shared" si="44"/>
        <v>71.222240155871702</v>
      </c>
    </row>
    <row r="277" spans="1:65" x14ac:dyDescent="0.2">
      <c r="A277" s="1">
        <v>44896</v>
      </c>
      <c r="B277">
        <v>358666.41731004999</v>
      </c>
      <c r="C277">
        <v>388123.33688405802</v>
      </c>
      <c r="D277">
        <v>736657.06130531803</v>
      </c>
      <c r="E277">
        <v>441114.39839494298</v>
      </c>
      <c r="F277">
        <v>464556.940279765</v>
      </c>
      <c r="G277">
        <v>488590.80797894602</v>
      </c>
      <c r="H277">
        <v>430452.81832389702</v>
      </c>
      <c r="I277">
        <v>569561.36496512196</v>
      </c>
      <c r="J277">
        <v>223025.046540935</v>
      </c>
      <c r="K277">
        <v>302314.834633247</v>
      </c>
      <c r="L277">
        <v>273795.09685029299</v>
      </c>
      <c r="M277">
        <v>153749.057802308</v>
      </c>
      <c r="N277">
        <v>512538.3342869</v>
      </c>
      <c r="O277">
        <v>248709.46826906601</v>
      </c>
      <c r="P277">
        <v>314335.69708661898</v>
      </c>
      <c r="Q277">
        <v>560406.28655238298</v>
      </c>
      <c r="R277">
        <v>429541.41803727701</v>
      </c>
      <c r="S277">
        <v>412503.780811965</v>
      </c>
      <c r="T277">
        <v>539073.312256312</v>
      </c>
      <c r="U277">
        <v>227884.029280563</v>
      </c>
      <c r="V277">
        <v>842149.18679851398</v>
      </c>
      <c r="W277">
        <v>391413.85354639601</v>
      </c>
      <c r="X277">
        <v>618945.15547483601</v>
      </c>
      <c r="Y277">
        <v>324413.19154484197</v>
      </c>
      <c r="Z277">
        <v>302728.86337166699</v>
      </c>
      <c r="AA277">
        <v>423818.14084358898</v>
      </c>
      <c r="AB277">
        <v>210047.589702903</v>
      </c>
      <c r="AC277">
        <v>209056.91858291099</v>
      </c>
      <c r="AD277">
        <v>282083.287325154</v>
      </c>
      <c r="AE277">
        <v>313192.04717476602</v>
      </c>
      <c r="AF277">
        <v>194833.869270336</v>
      </c>
      <c r="AG277">
        <v>281446.06835063198</v>
      </c>
      <c r="AH277">
        <v>206300.079351464</v>
      </c>
      <c r="AI277">
        <v>230391.268581476</v>
      </c>
      <c r="AJ277">
        <v>242045.58480643699</v>
      </c>
      <c r="AK277">
        <v>292248.070774413</v>
      </c>
      <c r="AL277">
        <v>368730.92838011001</v>
      </c>
      <c r="AM277">
        <v>331644.235987811</v>
      </c>
      <c r="AN277">
        <v>445870.91668293002</v>
      </c>
      <c r="AO277">
        <v>219213.32108806199</v>
      </c>
      <c r="AP277">
        <v>353122.79127360799</v>
      </c>
      <c r="AQ277">
        <v>362941.59266969201</v>
      </c>
      <c r="AR277">
        <v>452362.39443677402</v>
      </c>
      <c r="AS277">
        <v>254075.79257782799</v>
      </c>
      <c r="AT277">
        <v>241266.46394009201</v>
      </c>
      <c r="AU277">
        <v>176267.25171126399</v>
      </c>
      <c r="AV277">
        <v>350130.42914950399</v>
      </c>
      <c r="AW277">
        <v>196339.301100076</v>
      </c>
      <c r="AX277">
        <v>203699.66700191499</v>
      </c>
      <c r="AY277">
        <v>194381.33510484599</v>
      </c>
      <c r="AZ277">
        <v>365469.15726819099</v>
      </c>
      <c r="BA277" s="4">
        <f t="shared" si="36"/>
        <v>352082.90709260793</v>
      </c>
      <c r="BB277" s="4">
        <v>77463</v>
      </c>
      <c r="BC277" s="5">
        <f t="shared" si="37"/>
        <v>4.545175207423001</v>
      </c>
      <c r="BD277" s="7">
        <f>'10yr T'!B848</f>
        <v>3.62</v>
      </c>
      <c r="BE277">
        <v>6.49</v>
      </c>
      <c r="BF277" s="11">
        <f t="shared" si="38"/>
        <v>6.4899999999999999E-2</v>
      </c>
      <c r="BG277" s="12">
        <f>BA277*0.9*(BF277/12)/(1-(1/(1+BF277/12)^360))</f>
        <v>2000.7796512261543</v>
      </c>
      <c r="BH277" s="12">
        <f t="shared" si="40"/>
        <v>2616.9247386382181</v>
      </c>
      <c r="BI277" s="12">
        <f>BH277*12</f>
        <v>31403.096863658619</v>
      </c>
      <c r="BJ277" s="10">
        <f t="shared" si="42"/>
        <v>0.40539479317427185</v>
      </c>
      <c r="BK277" s="15">
        <f t="shared" si="43"/>
        <v>104572.3125559832</v>
      </c>
      <c r="BL277" s="16">
        <f t="shared" si="44"/>
        <v>74.076013149780806</v>
      </c>
    </row>
    <row r="279" spans="1:65" ht="17" x14ac:dyDescent="0.2">
      <c r="BA279" s="9" t="s">
        <v>70</v>
      </c>
      <c r="BB279" s="2"/>
      <c r="BC279" s="3"/>
      <c r="BD279" s="2"/>
      <c r="BE279" s="3"/>
      <c r="BF279" s="2"/>
      <c r="BG279" s="3"/>
      <c r="BH279" s="14"/>
      <c r="BI279" s="2"/>
      <c r="BJ279" s="3"/>
      <c r="BK279" s="2"/>
      <c r="BL279" s="3"/>
      <c r="BM279" s="2"/>
    </row>
    <row r="280" spans="1:65" x14ac:dyDescent="0.2">
      <c r="BA280" t="s">
        <v>80</v>
      </c>
    </row>
    <row r="281" spans="1:65" ht="17" x14ac:dyDescent="0.2">
      <c r="BA281" s="9" t="s">
        <v>78</v>
      </c>
    </row>
    <row r="283" spans="1:65" ht="17" x14ac:dyDescent="0.2">
      <c r="BA283" s="9" t="s">
        <v>71</v>
      </c>
    </row>
    <row r="285" spans="1:65" ht="17" x14ac:dyDescent="0.2">
      <c r="BA285" s="9" t="s">
        <v>72</v>
      </c>
    </row>
    <row r="287" spans="1:65" ht="17" x14ac:dyDescent="0.2">
      <c r="BA287" s="9" t="s">
        <v>73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57"/>
  <sheetViews>
    <sheetView topLeftCell="A1562" workbookViewId="0">
      <selection activeCell="B1582" sqref="B1582"/>
    </sheetView>
  </sheetViews>
  <sheetFormatPr baseColWidth="10" defaultRowHeight="16" x14ac:dyDescent="0.2"/>
  <cols>
    <col min="1" max="16384" width="20.6640625" customWidth="1"/>
  </cols>
  <sheetData>
    <row r="1" spans="1:2" x14ac:dyDescent="0.2">
      <c r="A1" t="s">
        <v>55</v>
      </c>
    </row>
    <row r="2" spans="1:2" x14ac:dyDescent="0.2">
      <c r="A2" t="s">
        <v>56</v>
      </c>
    </row>
    <row r="3" spans="1:2" x14ac:dyDescent="0.2">
      <c r="A3" t="s">
        <v>57</v>
      </c>
    </row>
    <row r="4" spans="1:2" x14ac:dyDescent="0.2">
      <c r="A4" t="s">
        <v>58</v>
      </c>
    </row>
    <row r="5" spans="1:2" x14ac:dyDescent="0.2">
      <c r="A5" t="s">
        <v>59</v>
      </c>
    </row>
    <row r="6" spans="1:2" x14ac:dyDescent="0.2">
      <c r="A6" t="s">
        <v>60</v>
      </c>
    </row>
    <row r="8" spans="1:2" x14ac:dyDescent="0.2">
      <c r="A8" t="s">
        <v>66</v>
      </c>
      <c r="B8" t="s">
        <v>67</v>
      </c>
    </row>
    <row r="10" spans="1:2" x14ac:dyDescent="0.2">
      <c r="A10" t="s">
        <v>68</v>
      </c>
    </row>
    <row r="11" spans="1:2" x14ac:dyDescent="0.2">
      <c r="A11" t="s">
        <v>64</v>
      </c>
      <c r="B11" t="s">
        <v>66</v>
      </c>
    </row>
    <row r="12" spans="1:2" x14ac:dyDescent="0.2">
      <c r="A12" s="6">
        <v>26025</v>
      </c>
      <c r="B12" s="7">
        <v>7.33</v>
      </c>
    </row>
    <row r="13" spans="1:2" x14ac:dyDescent="0.2">
      <c r="A13" s="6">
        <v>26032</v>
      </c>
      <c r="B13" s="7">
        <v>7.31</v>
      </c>
    </row>
    <row r="14" spans="1:2" x14ac:dyDescent="0.2">
      <c r="A14" s="6">
        <v>26039</v>
      </c>
      <c r="B14" s="7">
        <v>7.31</v>
      </c>
    </row>
    <row r="15" spans="1:2" x14ac:dyDescent="0.2">
      <c r="A15" s="6">
        <v>26046</v>
      </c>
      <c r="B15" s="7">
        <v>7.31</v>
      </c>
    </row>
    <row r="16" spans="1:2" x14ac:dyDescent="0.2">
      <c r="A16" s="6">
        <v>26053</v>
      </c>
      <c r="B16" s="7">
        <v>7.29</v>
      </c>
    </row>
    <row r="17" spans="1:2" x14ac:dyDescent="0.2">
      <c r="A17" s="6">
        <v>26060</v>
      </c>
      <c r="B17" s="7">
        <v>7.38</v>
      </c>
    </row>
    <row r="18" spans="1:2" x14ac:dyDescent="0.2">
      <c r="A18" s="6">
        <v>26067</v>
      </c>
      <c r="B18" s="7">
        <v>7.42</v>
      </c>
    </row>
    <row r="19" spans="1:2" x14ac:dyDescent="0.2">
      <c r="A19" s="6">
        <v>26074</v>
      </c>
      <c r="B19" s="7">
        <v>7.44</v>
      </c>
    </row>
    <row r="20" spans="1:2" x14ac:dyDescent="0.2">
      <c r="A20" s="6">
        <v>26081</v>
      </c>
      <c r="B20" s="7">
        <v>7.46</v>
      </c>
    </row>
    <row r="21" spans="1:2" x14ac:dyDescent="0.2">
      <c r="A21" s="6">
        <v>26088</v>
      </c>
      <c r="B21" s="7">
        <v>7.52</v>
      </c>
    </row>
    <row r="22" spans="1:2" x14ac:dyDescent="0.2">
      <c r="A22" s="6">
        <v>26095</v>
      </c>
      <c r="B22" s="7">
        <v>7.52</v>
      </c>
    </row>
    <row r="23" spans="1:2" x14ac:dyDescent="0.2">
      <c r="A23" s="6">
        <v>26102</v>
      </c>
      <c r="B23" s="7">
        <v>7.54</v>
      </c>
    </row>
    <row r="24" spans="1:2" x14ac:dyDescent="0.2">
      <c r="A24" s="6">
        <v>26109</v>
      </c>
      <c r="B24" s="7">
        <v>7.54</v>
      </c>
    </row>
    <row r="25" spans="1:2" x14ac:dyDescent="0.2">
      <c r="A25" s="6">
        <v>26116</v>
      </c>
      <c r="B25" s="7">
        <v>7.54</v>
      </c>
    </row>
    <row r="26" spans="1:2" x14ac:dyDescent="0.2">
      <c r="A26" s="6">
        <v>26123</v>
      </c>
      <c r="B26" s="7">
        <v>7.54</v>
      </c>
    </row>
    <row r="27" spans="1:2" x14ac:dyDescent="0.2">
      <c r="A27" s="6">
        <v>26130</v>
      </c>
      <c r="B27" s="7">
        <v>7.6</v>
      </c>
    </row>
    <row r="28" spans="1:2" x14ac:dyDescent="0.2">
      <c r="A28" s="6">
        <v>26137</v>
      </c>
      <c r="B28" s="7">
        <v>7.65</v>
      </c>
    </row>
    <row r="29" spans="1:2" x14ac:dyDescent="0.2">
      <c r="A29" s="6">
        <v>26144</v>
      </c>
      <c r="B29" s="7">
        <v>7.69</v>
      </c>
    </row>
    <row r="30" spans="1:2" x14ac:dyDescent="0.2">
      <c r="A30" s="6">
        <v>26151</v>
      </c>
      <c r="B30" s="7">
        <v>7.66</v>
      </c>
    </row>
    <row r="31" spans="1:2" x14ac:dyDescent="0.2">
      <c r="A31" s="6">
        <v>26158</v>
      </c>
      <c r="B31" s="7">
        <v>7.73</v>
      </c>
    </row>
    <row r="32" spans="1:2" x14ac:dyDescent="0.2">
      <c r="A32" s="6">
        <v>26165</v>
      </c>
      <c r="B32" s="7">
        <v>7.71</v>
      </c>
    </row>
    <row r="33" spans="1:2" x14ac:dyDescent="0.2">
      <c r="A33" s="6">
        <v>26172</v>
      </c>
      <c r="B33" s="7">
        <v>7.69</v>
      </c>
    </row>
    <row r="34" spans="1:2" x14ac:dyDescent="0.2">
      <c r="A34" s="6">
        <v>26179</v>
      </c>
      <c r="B34" s="7">
        <v>7.71</v>
      </c>
    </row>
    <row r="35" spans="1:2" x14ac:dyDescent="0.2">
      <c r="A35" s="6">
        <v>26186</v>
      </c>
      <c r="B35" s="7">
        <v>7.67</v>
      </c>
    </row>
    <row r="36" spans="1:2" x14ac:dyDescent="0.2">
      <c r="A36" s="6">
        <v>26193</v>
      </c>
      <c r="B36" s="7">
        <v>7.7</v>
      </c>
    </row>
    <row r="37" spans="1:2" x14ac:dyDescent="0.2">
      <c r="A37" s="6">
        <v>26200</v>
      </c>
      <c r="B37" s="7">
        <v>7.67</v>
      </c>
    </row>
    <row r="38" spans="1:2" x14ac:dyDescent="0.2">
      <c r="A38" s="6">
        <v>26207</v>
      </c>
      <c r="B38" s="7">
        <v>7.67</v>
      </c>
    </row>
    <row r="39" spans="1:2" x14ac:dyDescent="0.2">
      <c r="A39" s="6">
        <v>26214</v>
      </c>
      <c r="B39" s="7">
        <v>7.63</v>
      </c>
    </row>
    <row r="40" spans="1:2" x14ac:dyDescent="0.2">
      <c r="A40" s="6">
        <v>26221</v>
      </c>
      <c r="B40" s="7">
        <v>7.63</v>
      </c>
    </row>
    <row r="41" spans="1:2" x14ac:dyDescent="0.2">
      <c r="A41" s="6">
        <v>26228</v>
      </c>
      <c r="B41" s="7">
        <v>7.58</v>
      </c>
    </row>
    <row r="42" spans="1:2" x14ac:dyDescent="0.2">
      <c r="A42" s="6">
        <v>26235</v>
      </c>
      <c r="B42" s="7">
        <v>7.63</v>
      </c>
    </row>
    <row r="43" spans="1:2" x14ac:dyDescent="0.2">
      <c r="A43" s="6">
        <v>26242</v>
      </c>
      <c r="B43" s="7">
        <v>7.59</v>
      </c>
    </row>
    <row r="44" spans="1:2" x14ac:dyDescent="0.2">
      <c r="A44" s="6">
        <v>26249</v>
      </c>
      <c r="B44" s="7">
        <v>7.56</v>
      </c>
    </row>
    <row r="45" spans="1:2" x14ac:dyDescent="0.2">
      <c r="A45" s="6">
        <v>26256</v>
      </c>
      <c r="B45" s="7">
        <v>7.54</v>
      </c>
    </row>
    <row r="46" spans="1:2" x14ac:dyDescent="0.2">
      <c r="A46" s="6">
        <v>26263</v>
      </c>
      <c r="B46" s="7">
        <v>7.51</v>
      </c>
    </row>
    <row r="47" spans="1:2" x14ac:dyDescent="0.2">
      <c r="A47" s="6">
        <v>26270</v>
      </c>
      <c r="B47" s="7">
        <v>7.49</v>
      </c>
    </row>
    <row r="48" spans="1:2" x14ac:dyDescent="0.2">
      <c r="A48" s="6">
        <v>26277</v>
      </c>
      <c r="B48" s="7">
        <v>7.47</v>
      </c>
    </row>
    <row r="49" spans="1:2" x14ac:dyDescent="0.2">
      <c r="A49" s="6">
        <v>26284</v>
      </c>
      <c r="B49" s="7">
        <v>7.48</v>
      </c>
    </row>
    <row r="50" spans="1:2" x14ac:dyDescent="0.2">
      <c r="A50" s="6">
        <v>26291</v>
      </c>
      <c r="B50" s="7">
        <v>7.48</v>
      </c>
    </row>
    <row r="51" spans="1:2" x14ac:dyDescent="0.2">
      <c r="A51" s="6">
        <v>26298</v>
      </c>
      <c r="B51" s="7">
        <v>7.48</v>
      </c>
    </row>
    <row r="52" spans="1:2" x14ac:dyDescent="0.2">
      <c r="A52" s="6">
        <v>26305</v>
      </c>
      <c r="B52" s="7">
        <v>7.46</v>
      </c>
    </row>
    <row r="53" spans="1:2" x14ac:dyDescent="0.2">
      <c r="A53" s="6">
        <v>26312</v>
      </c>
      <c r="B53" s="7">
        <v>7.46</v>
      </c>
    </row>
    <row r="54" spans="1:2" x14ac:dyDescent="0.2">
      <c r="A54" s="6">
        <v>26319</v>
      </c>
      <c r="B54" s="7">
        <v>7.43</v>
      </c>
    </row>
    <row r="55" spans="1:2" x14ac:dyDescent="0.2">
      <c r="A55" s="6">
        <v>26326</v>
      </c>
      <c r="B55" s="7">
        <v>7.4</v>
      </c>
    </row>
    <row r="56" spans="1:2" x14ac:dyDescent="0.2">
      <c r="A56" s="6">
        <v>26333</v>
      </c>
      <c r="B56" s="7">
        <v>7.35</v>
      </c>
    </row>
    <row r="57" spans="1:2" x14ac:dyDescent="0.2">
      <c r="A57" s="6">
        <v>26340</v>
      </c>
      <c r="B57" s="7">
        <v>7.33</v>
      </c>
    </row>
    <row r="58" spans="1:2" x14ac:dyDescent="0.2">
      <c r="A58" s="6">
        <v>26347</v>
      </c>
      <c r="B58" s="7">
        <v>7.31</v>
      </c>
    </row>
    <row r="59" spans="1:2" x14ac:dyDescent="0.2">
      <c r="A59" s="6">
        <v>26354</v>
      </c>
      <c r="B59" s="7">
        <v>7.31</v>
      </c>
    </row>
    <row r="60" spans="1:2" x14ac:dyDescent="0.2">
      <c r="A60" s="6">
        <v>26361</v>
      </c>
      <c r="B60" s="7">
        <v>7.32</v>
      </c>
    </row>
    <row r="61" spans="1:2" x14ac:dyDescent="0.2">
      <c r="A61" s="6">
        <v>26368</v>
      </c>
      <c r="B61" s="7">
        <v>7.32</v>
      </c>
    </row>
    <row r="62" spans="1:2" x14ac:dyDescent="0.2">
      <c r="A62" s="6">
        <v>26375</v>
      </c>
      <c r="B62" s="7">
        <v>7.31</v>
      </c>
    </row>
    <row r="63" spans="1:2" x14ac:dyDescent="0.2">
      <c r="A63" s="6">
        <v>26382</v>
      </c>
      <c r="B63" s="7">
        <v>7.31</v>
      </c>
    </row>
    <row r="64" spans="1:2" x14ac:dyDescent="0.2">
      <c r="A64" s="6">
        <v>26389</v>
      </c>
      <c r="B64" s="7">
        <v>7.23</v>
      </c>
    </row>
    <row r="65" spans="1:2" x14ac:dyDescent="0.2">
      <c r="A65" s="6">
        <v>26396</v>
      </c>
      <c r="B65" s="7">
        <v>7.25</v>
      </c>
    </row>
    <row r="66" spans="1:2" x14ac:dyDescent="0.2">
      <c r="A66" s="6">
        <v>26403</v>
      </c>
      <c r="B66" s="7">
        <v>7.29</v>
      </c>
    </row>
    <row r="67" spans="1:2" x14ac:dyDescent="0.2">
      <c r="A67" s="6">
        <v>26410</v>
      </c>
      <c r="B67" s="7">
        <v>7.29</v>
      </c>
    </row>
    <row r="68" spans="1:2" x14ac:dyDescent="0.2">
      <c r="A68" s="6">
        <v>26417</v>
      </c>
      <c r="B68" s="7">
        <v>7.33</v>
      </c>
    </row>
    <row r="69" spans="1:2" x14ac:dyDescent="0.2">
      <c r="A69" s="6">
        <v>26424</v>
      </c>
      <c r="B69" s="7">
        <v>7.33</v>
      </c>
    </row>
    <row r="70" spans="1:2" x14ac:dyDescent="0.2">
      <c r="A70" s="6">
        <v>26431</v>
      </c>
      <c r="B70" s="7">
        <v>7.38</v>
      </c>
    </row>
    <row r="71" spans="1:2" x14ac:dyDescent="0.2">
      <c r="A71" s="6">
        <v>26438</v>
      </c>
      <c r="B71" s="7">
        <v>7.38</v>
      </c>
    </row>
    <row r="72" spans="1:2" x14ac:dyDescent="0.2">
      <c r="A72" s="6">
        <v>26445</v>
      </c>
      <c r="B72" s="7">
        <v>7.4</v>
      </c>
    </row>
    <row r="73" spans="1:2" x14ac:dyDescent="0.2">
      <c r="A73" s="6">
        <v>26452</v>
      </c>
      <c r="B73" s="7">
        <v>7.36</v>
      </c>
    </row>
    <row r="74" spans="1:2" x14ac:dyDescent="0.2">
      <c r="A74" s="6">
        <v>26459</v>
      </c>
      <c r="B74" s="7">
        <v>7.38</v>
      </c>
    </row>
    <row r="75" spans="1:2" x14ac:dyDescent="0.2">
      <c r="A75" s="6">
        <v>26466</v>
      </c>
      <c r="B75" s="7">
        <v>7.38</v>
      </c>
    </row>
    <row r="76" spans="1:2" x14ac:dyDescent="0.2">
      <c r="A76" s="6">
        <v>26473</v>
      </c>
      <c r="B76" s="7">
        <v>7.36</v>
      </c>
    </row>
    <row r="77" spans="1:2" x14ac:dyDescent="0.2">
      <c r="A77" s="6">
        <v>26480</v>
      </c>
      <c r="B77" s="7">
        <v>7.38</v>
      </c>
    </row>
    <row r="78" spans="1:2" x14ac:dyDescent="0.2">
      <c r="A78" s="6">
        <v>26487</v>
      </c>
      <c r="B78" s="7">
        <v>7.38</v>
      </c>
    </row>
    <row r="79" spans="1:2" x14ac:dyDescent="0.2">
      <c r="A79" s="6">
        <v>26494</v>
      </c>
      <c r="B79" s="7">
        <v>7.4</v>
      </c>
    </row>
    <row r="80" spans="1:2" x14ac:dyDescent="0.2">
      <c r="A80" s="6">
        <v>26501</v>
      </c>
      <c r="B80" s="7">
        <v>7.4</v>
      </c>
    </row>
    <row r="81" spans="1:2" x14ac:dyDescent="0.2">
      <c r="A81" s="6">
        <v>26508</v>
      </c>
      <c r="B81" s="7">
        <v>7.4</v>
      </c>
    </row>
    <row r="82" spans="1:2" x14ac:dyDescent="0.2">
      <c r="A82" s="6">
        <v>26515</v>
      </c>
      <c r="B82" s="7">
        <v>7.35</v>
      </c>
    </row>
    <row r="83" spans="1:2" x14ac:dyDescent="0.2">
      <c r="A83" s="6">
        <v>26522</v>
      </c>
      <c r="B83" s="7">
        <v>7.41</v>
      </c>
    </row>
    <row r="84" spans="1:2" x14ac:dyDescent="0.2">
      <c r="A84" s="6">
        <v>26529</v>
      </c>
      <c r="B84" s="7">
        <v>7.42</v>
      </c>
    </row>
    <row r="85" spans="1:2" x14ac:dyDescent="0.2">
      <c r="A85" s="6">
        <v>26536</v>
      </c>
      <c r="B85" s="7">
        <v>7.42</v>
      </c>
    </row>
    <row r="86" spans="1:2" x14ac:dyDescent="0.2">
      <c r="A86" s="6">
        <v>26543</v>
      </c>
      <c r="B86" s="7">
        <v>7.42</v>
      </c>
    </row>
    <row r="87" spans="1:2" x14ac:dyDescent="0.2">
      <c r="A87" s="6">
        <v>26550</v>
      </c>
      <c r="B87" s="7">
        <v>7.42</v>
      </c>
    </row>
    <row r="88" spans="1:2" x14ac:dyDescent="0.2">
      <c r="A88" s="6">
        <v>26557</v>
      </c>
      <c r="B88" s="7">
        <v>7.42</v>
      </c>
    </row>
    <row r="89" spans="1:2" x14ac:dyDescent="0.2">
      <c r="A89" s="6">
        <v>26564</v>
      </c>
      <c r="B89" s="7">
        <v>7.41</v>
      </c>
    </row>
    <row r="90" spans="1:2" x14ac:dyDescent="0.2">
      <c r="A90" s="6">
        <v>26571</v>
      </c>
      <c r="B90" s="7">
        <v>7.43</v>
      </c>
    </row>
    <row r="91" spans="1:2" x14ac:dyDescent="0.2">
      <c r="A91" s="6">
        <v>26578</v>
      </c>
      <c r="B91" s="7">
        <v>7.41</v>
      </c>
    </row>
    <row r="92" spans="1:2" x14ac:dyDescent="0.2">
      <c r="A92" s="6">
        <v>26585</v>
      </c>
      <c r="B92" s="7">
        <v>7.41</v>
      </c>
    </row>
    <row r="93" spans="1:2" x14ac:dyDescent="0.2">
      <c r="A93" s="6">
        <v>26592</v>
      </c>
      <c r="B93" s="7">
        <v>7.44</v>
      </c>
    </row>
    <row r="94" spans="1:2" x14ac:dyDescent="0.2">
      <c r="A94" s="6">
        <v>26599</v>
      </c>
      <c r="B94" s="7">
        <v>7.42</v>
      </c>
    </row>
    <row r="95" spans="1:2" x14ac:dyDescent="0.2">
      <c r="A95" s="6">
        <v>26606</v>
      </c>
      <c r="B95" s="7">
        <v>7.43</v>
      </c>
    </row>
    <row r="96" spans="1:2" x14ac:dyDescent="0.2">
      <c r="A96" s="6">
        <v>26613</v>
      </c>
      <c r="B96" s="7">
        <v>7.42</v>
      </c>
    </row>
    <row r="97" spans="1:2" x14ac:dyDescent="0.2">
      <c r="A97" s="6">
        <v>26620</v>
      </c>
      <c r="B97" s="7">
        <v>7.42</v>
      </c>
    </row>
    <row r="98" spans="1:2" x14ac:dyDescent="0.2">
      <c r="A98" s="6">
        <v>26627</v>
      </c>
      <c r="B98" s="7">
        <v>7.44</v>
      </c>
    </row>
    <row r="99" spans="1:2" x14ac:dyDescent="0.2">
      <c r="A99" s="6">
        <v>26634</v>
      </c>
      <c r="B99" s="7">
        <v>7.45</v>
      </c>
    </row>
    <row r="100" spans="1:2" x14ac:dyDescent="0.2">
      <c r="A100" s="6">
        <v>26641</v>
      </c>
      <c r="B100" s="7">
        <v>7.43</v>
      </c>
    </row>
    <row r="101" spans="1:2" x14ac:dyDescent="0.2">
      <c r="A101" s="6">
        <v>26648</v>
      </c>
      <c r="B101" s="7">
        <v>7.43</v>
      </c>
    </row>
    <row r="102" spans="1:2" x14ac:dyDescent="0.2">
      <c r="A102" s="6">
        <v>26655</v>
      </c>
      <c r="B102" s="7">
        <v>7.45</v>
      </c>
    </row>
    <row r="103" spans="1:2" x14ac:dyDescent="0.2">
      <c r="A103" s="6">
        <v>26662</v>
      </c>
      <c r="B103" s="7">
        <v>7.45</v>
      </c>
    </row>
    <row r="104" spans="1:2" x14ac:dyDescent="0.2">
      <c r="A104" s="6">
        <v>26669</v>
      </c>
      <c r="B104" s="7">
        <v>7.44</v>
      </c>
    </row>
    <row r="105" spans="1:2" x14ac:dyDescent="0.2">
      <c r="A105" s="6">
        <v>26676</v>
      </c>
      <c r="B105" s="7">
        <v>7.44</v>
      </c>
    </row>
    <row r="106" spans="1:2" x14ac:dyDescent="0.2">
      <c r="A106" s="6">
        <v>26683</v>
      </c>
      <c r="B106" s="7">
        <v>7.44</v>
      </c>
    </row>
    <row r="107" spans="1:2" x14ac:dyDescent="0.2">
      <c r="A107" s="6">
        <v>26690</v>
      </c>
      <c r="B107" s="7">
        <v>7.43</v>
      </c>
    </row>
    <row r="108" spans="1:2" x14ac:dyDescent="0.2">
      <c r="A108" s="6">
        <v>26697</v>
      </c>
      <c r="B108" s="7">
        <v>7.43</v>
      </c>
    </row>
    <row r="109" spans="1:2" x14ac:dyDescent="0.2">
      <c r="A109" s="6">
        <v>26704</v>
      </c>
      <c r="B109" s="7">
        <v>7.43</v>
      </c>
    </row>
    <row r="110" spans="1:2" x14ac:dyDescent="0.2">
      <c r="A110" s="6">
        <v>26711</v>
      </c>
      <c r="B110" s="7">
        <v>7.45</v>
      </c>
    </row>
    <row r="111" spans="1:2" x14ac:dyDescent="0.2">
      <c r="A111" s="6">
        <v>26718</v>
      </c>
      <c r="B111" s="7">
        <v>7.45</v>
      </c>
    </row>
    <row r="112" spans="1:2" x14ac:dyDescent="0.2">
      <c r="A112" s="6">
        <v>26725</v>
      </c>
      <c r="B112" s="7">
        <v>7.45</v>
      </c>
    </row>
    <row r="113" spans="1:2" x14ac:dyDescent="0.2">
      <c r="A113" s="6">
        <v>26732</v>
      </c>
      <c r="B113" s="7">
        <v>7.45</v>
      </c>
    </row>
    <row r="114" spans="1:2" x14ac:dyDescent="0.2">
      <c r="A114" s="6">
        <v>26739</v>
      </c>
      <c r="B114" s="7">
        <v>7.45</v>
      </c>
    </row>
    <row r="115" spans="1:2" x14ac:dyDescent="0.2">
      <c r="A115" s="6">
        <v>26746</v>
      </c>
      <c r="B115" s="7">
        <v>7.45</v>
      </c>
    </row>
    <row r="116" spans="1:2" x14ac:dyDescent="0.2">
      <c r="A116" s="6">
        <v>26753</v>
      </c>
      <c r="B116" s="7">
        <v>7.49</v>
      </c>
    </row>
    <row r="117" spans="1:2" x14ac:dyDescent="0.2">
      <c r="A117" s="6">
        <v>26760</v>
      </c>
      <c r="B117" s="7">
        <v>7.51</v>
      </c>
    </row>
    <row r="118" spans="1:2" x14ac:dyDescent="0.2">
      <c r="A118" s="6">
        <v>26767</v>
      </c>
      <c r="B118" s="7">
        <v>7.54</v>
      </c>
    </row>
    <row r="119" spans="1:2" x14ac:dyDescent="0.2">
      <c r="A119" s="6">
        <v>26774</v>
      </c>
      <c r="B119" s="7">
        <v>7.56</v>
      </c>
    </row>
    <row r="120" spans="1:2" x14ac:dyDescent="0.2">
      <c r="A120" s="6">
        <v>26781</v>
      </c>
      <c r="B120" s="7">
        <v>7.56</v>
      </c>
    </row>
    <row r="121" spans="1:2" x14ac:dyDescent="0.2">
      <c r="A121" s="6">
        <v>26788</v>
      </c>
      <c r="B121" s="7">
        <v>7.58</v>
      </c>
    </row>
    <row r="122" spans="1:2" x14ac:dyDescent="0.2">
      <c r="A122" s="6">
        <v>26795</v>
      </c>
      <c r="B122" s="7">
        <v>7.64</v>
      </c>
    </row>
    <row r="123" spans="1:2" x14ac:dyDescent="0.2">
      <c r="A123" s="6">
        <v>26802</v>
      </c>
      <c r="B123" s="7">
        <v>7.69</v>
      </c>
    </row>
    <row r="124" spans="1:2" x14ac:dyDescent="0.2">
      <c r="A124" s="6">
        <v>26808</v>
      </c>
      <c r="B124" s="7">
        <v>7.7</v>
      </c>
    </row>
    <row r="125" spans="1:2" x14ac:dyDescent="0.2">
      <c r="A125" s="6">
        <v>26816</v>
      </c>
      <c r="B125" s="7">
        <v>7.7</v>
      </c>
    </row>
    <row r="126" spans="1:2" x14ac:dyDescent="0.2">
      <c r="A126" s="6">
        <v>26823</v>
      </c>
      <c r="B126" s="7">
        <v>7.73</v>
      </c>
    </row>
    <row r="127" spans="1:2" x14ac:dyDescent="0.2">
      <c r="A127" s="6">
        <v>26830</v>
      </c>
      <c r="B127" s="7">
        <v>7.73</v>
      </c>
    </row>
    <row r="128" spans="1:2" x14ac:dyDescent="0.2">
      <c r="A128" s="6">
        <v>26837</v>
      </c>
      <c r="B128" s="7">
        <v>7.75</v>
      </c>
    </row>
    <row r="129" spans="1:2" x14ac:dyDescent="0.2">
      <c r="A129" s="6">
        <v>26844</v>
      </c>
      <c r="B129" s="7">
        <v>7.76</v>
      </c>
    </row>
    <row r="130" spans="1:2" x14ac:dyDescent="0.2">
      <c r="A130" s="6">
        <v>26851</v>
      </c>
      <c r="B130" s="7">
        <v>7.89</v>
      </c>
    </row>
    <row r="131" spans="1:2" x14ac:dyDescent="0.2">
      <c r="A131" s="6">
        <v>26858</v>
      </c>
      <c r="B131" s="7">
        <v>8.01</v>
      </c>
    </row>
    <row r="132" spans="1:2" x14ac:dyDescent="0.2">
      <c r="A132" s="6">
        <v>26865</v>
      </c>
      <c r="B132" s="7">
        <v>8.1199999999999992</v>
      </c>
    </row>
    <row r="133" spans="1:2" x14ac:dyDescent="0.2">
      <c r="A133" s="6">
        <v>26872</v>
      </c>
      <c r="B133" s="7">
        <v>8.18</v>
      </c>
    </row>
    <row r="134" spans="1:2" x14ac:dyDescent="0.2">
      <c r="A134" s="6">
        <v>26879</v>
      </c>
      <c r="B134" s="7">
        <v>8.26</v>
      </c>
    </row>
    <row r="135" spans="1:2" x14ac:dyDescent="0.2">
      <c r="A135" s="6">
        <v>26886</v>
      </c>
      <c r="B135" s="7">
        <v>8.4</v>
      </c>
    </row>
    <row r="136" spans="1:2" x14ac:dyDescent="0.2">
      <c r="A136" s="6">
        <v>26893</v>
      </c>
      <c r="B136" s="7">
        <v>8.5500000000000007</v>
      </c>
    </row>
    <row r="137" spans="1:2" x14ac:dyDescent="0.2">
      <c r="A137" s="6">
        <v>26900</v>
      </c>
      <c r="B137" s="7">
        <v>8.61</v>
      </c>
    </row>
    <row r="138" spans="1:2" x14ac:dyDescent="0.2">
      <c r="A138" s="6">
        <v>26907</v>
      </c>
      <c r="B138" s="7">
        <v>8.66</v>
      </c>
    </row>
    <row r="139" spans="1:2" x14ac:dyDescent="0.2">
      <c r="A139" s="6">
        <v>26914</v>
      </c>
      <c r="B139" s="7">
        <v>8.77</v>
      </c>
    </row>
    <row r="140" spans="1:2" x14ac:dyDescent="0.2">
      <c r="A140" s="6">
        <v>26921</v>
      </c>
      <c r="B140" s="7">
        <v>8.81</v>
      </c>
    </row>
    <row r="141" spans="1:2" x14ac:dyDescent="0.2">
      <c r="A141" s="6">
        <v>26928</v>
      </c>
      <c r="B141" s="7">
        <v>8.83</v>
      </c>
    </row>
    <row r="142" spans="1:2" x14ac:dyDescent="0.2">
      <c r="A142" s="6">
        <v>26935</v>
      </c>
      <c r="B142" s="7">
        <v>8.85</v>
      </c>
    </row>
    <row r="143" spans="1:2" x14ac:dyDescent="0.2">
      <c r="A143" s="6">
        <v>26942</v>
      </c>
      <c r="B143" s="7">
        <v>8.82</v>
      </c>
    </row>
    <row r="144" spans="1:2" x14ac:dyDescent="0.2">
      <c r="A144" s="6">
        <v>26949</v>
      </c>
      <c r="B144" s="7">
        <v>8.83</v>
      </c>
    </row>
    <row r="145" spans="1:2" x14ac:dyDescent="0.2">
      <c r="A145" s="6">
        <v>26956</v>
      </c>
      <c r="B145" s="7">
        <v>8.75</v>
      </c>
    </row>
    <row r="146" spans="1:2" x14ac:dyDescent="0.2">
      <c r="A146" s="6">
        <v>26963</v>
      </c>
      <c r="B146" s="7">
        <v>8.68</v>
      </c>
    </row>
    <row r="147" spans="1:2" x14ac:dyDescent="0.2">
      <c r="A147" s="6">
        <v>26970</v>
      </c>
      <c r="B147" s="7">
        <v>8.6199999999999992</v>
      </c>
    </row>
    <row r="148" spans="1:2" x14ac:dyDescent="0.2">
      <c r="A148" s="6">
        <v>26977</v>
      </c>
      <c r="B148" s="7">
        <v>8.59</v>
      </c>
    </row>
    <row r="149" spans="1:2" x14ac:dyDescent="0.2">
      <c r="A149" s="6">
        <v>26984</v>
      </c>
      <c r="B149" s="7">
        <v>8.58</v>
      </c>
    </row>
    <row r="150" spans="1:2" x14ac:dyDescent="0.2">
      <c r="A150" s="6">
        <v>26991</v>
      </c>
      <c r="B150" s="7">
        <v>8.57</v>
      </c>
    </row>
    <row r="151" spans="1:2" x14ac:dyDescent="0.2">
      <c r="A151" s="6">
        <v>26998</v>
      </c>
      <c r="B151" s="7">
        <v>8.5500000000000007</v>
      </c>
    </row>
    <row r="152" spans="1:2" x14ac:dyDescent="0.2">
      <c r="A152" s="6">
        <v>27005</v>
      </c>
      <c r="B152" s="7">
        <v>8.5299999999999994</v>
      </c>
    </row>
    <row r="153" spans="1:2" x14ac:dyDescent="0.2">
      <c r="A153" s="6">
        <v>27012</v>
      </c>
      <c r="B153" s="7">
        <v>8.5299999999999994</v>
      </c>
    </row>
    <row r="154" spans="1:2" x14ac:dyDescent="0.2">
      <c r="A154" s="6">
        <v>27019</v>
      </c>
      <c r="B154" s="7">
        <v>8.5299999999999994</v>
      </c>
    </row>
    <row r="155" spans="1:2" x14ac:dyDescent="0.2">
      <c r="A155" s="6">
        <v>27026</v>
      </c>
      <c r="B155" s="7">
        <v>8.56</v>
      </c>
    </row>
    <row r="156" spans="1:2" x14ac:dyDescent="0.2">
      <c r="A156" s="6">
        <v>27033</v>
      </c>
      <c r="B156" s="7">
        <v>8.56</v>
      </c>
    </row>
    <row r="157" spans="1:2" x14ac:dyDescent="0.2">
      <c r="A157" s="6">
        <v>27040</v>
      </c>
      <c r="B157" s="7">
        <v>8.5299999999999994</v>
      </c>
    </row>
    <row r="158" spans="1:2" x14ac:dyDescent="0.2">
      <c r="A158" s="6">
        <v>27047</v>
      </c>
      <c r="B158" s="7">
        <v>8.5500000000000007</v>
      </c>
    </row>
    <row r="159" spans="1:2" x14ac:dyDescent="0.2">
      <c r="A159" s="6">
        <v>27054</v>
      </c>
      <c r="B159" s="7">
        <v>8.52</v>
      </c>
    </row>
    <row r="160" spans="1:2" x14ac:dyDescent="0.2">
      <c r="A160" s="6">
        <v>27061</v>
      </c>
      <c r="B160" s="7">
        <v>8.48</v>
      </c>
    </row>
    <row r="161" spans="1:2" x14ac:dyDescent="0.2">
      <c r="A161" s="6">
        <v>27068</v>
      </c>
      <c r="B161" s="7">
        <v>8.4600000000000009</v>
      </c>
    </row>
    <row r="162" spans="1:2" x14ac:dyDescent="0.2">
      <c r="A162" s="6">
        <v>27075</v>
      </c>
      <c r="B162" s="7">
        <v>8.4600000000000009</v>
      </c>
    </row>
    <row r="163" spans="1:2" x14ac:dyDescent="0.2">
      <c r="A163" s="6">
        <v>27082</v>
      </c>
      <c r="B163" s="7">
        <v>8.42</v>
      </c>
    </row>
    <row r="164" spans="1:2" x14ac:dyDescent="0.2">
      <c r="A164" s="6">
        <v>27089</v>
      </c>
      <c r="B164" s="7">
        <v>8.41</v>
      </c>
    </row>
    <row r="165" spans="1:2" x14ac:dyDescent="0.2">
      <c r="A165" s="6">
        <v>27096</v>
      </c>
      <c r="B165" s="7">
        <v>8.41</v>
      </c>
    </row>
    <row r="166" spans="1:2" x14ac:dyDescent="0.2">
      <c r="A166" s="6">
        <v>27103</v>
      </c>
      <c r="B166" s="7">
        <v>8.4</v>
      </c>
    </row>
    <row r="167" spans="1:2" x14ac:dyDescent="0.2">
      <c r="A167" s="6">
        <v>27110</v>
      </c>
      <c r="B167" s="7">
        <v>8.4</v>
      </c>
    </row>
    <row r="168" spans="1:2" x14ac:dyDescent="0.2">
      <c r="A168" s="6">
        <v>27117</v>
      </c>
      <c r="B168" s="7">
        <v>8.41</v>
      </c>
    </row>
    <row r="169" spans="1:2" x14ac:dyDescent="0.2">
      <c r="A169" s="6">
        <v>27124</v>
      </c>
      <c r="B169" s="7">
        <v>8.44</v>
      </c>
    </row>
    <row r="170" spans="1:2" x14ac:dyDescent="0.2">
      <c r="A170" s="6">
        <v>27131</v>
      </c>
      <c r="B170" s="7">
        <v>8.5299999999999994</v>
      </c>
    </row>
    <row r="171" spans="1:2" x14ac:dyDescent="0.2">
      <c r="A171" s="6">
        <v>27138</v>
      </c>
      <c r="B171" s="7">
        <v>8.6300000000000008</v>
      </c>
    </row>
    <row r="172" spans="1:2" x14ac:dyDescent="0.2">
      <c r="A172" s="6">
        <v>27145</v>
      </c>
      <c r="B172" s="7">
        <v>8.73</v>
      </c>
    </row>
    <row r="173" spans="1:2" x14ac:dyDescent="0.2">
      <c r="A173" s="6">
        <v>27152</v>
      </c>
      <c r="B173" s="7">
        <v>8.8699999999999992</v>
      </c>
    </row>
    <row r="174" spans="1:2" x14ac:dyDescent="0.2">
      <c r="A174" s="6">
        <v>27159</v>
      </c>
      <c r="B174" s="7">
        <v>8.98</v>
      </c>
    </row>
    <row r="175" spans="1:2" x14ac:dyDescent="0.2">
      <c r="A175" s="6">
        <v>27166</v>
      </c>
      <c r="B175" s="7">
        <v>8.9700000000000006</v>
      </c>
    </row>
    <row r="176" spans="1:2" x14ac:dyDescent="0.2">
      <c r="A176" s="6">
        <v>27173</v>
      </c>
      <c r="B176" s="7">
        <v>9.01</v>
      </c>
    </row>
    <row r="177" spans="1:2" x14ac:dyDescent="0.2">
      <c r="A177" s="6">
        <v>27180</v>
      </c>
      <c r="B177" s="7">
        <v>9.0299999999999994</v>
      </c>
    </row>
    <row r="178" spans="1:2" x14ac:dyDescent="0.2">
      <c r="A178" s="6">
        <v>27187</v>
      </c>
      <c r="B178" s="7">
        <v>9.06</v>
      </c>
    </row>
    <row r="179" spans="1:2" x14ac:dyDescent="0.2">
      <c r="A179" s="6">
        <v>27194</v>
      </c>
      <c r="B179" s="7">
        <v>9.11</v>
      </c>
    </row>
    <row r="180" spans="1:2" x14ac:dyDescent="0.2">
      <c r="A180" s="6">
        <v>27201</v>
      </c>
      <c r="B180" s="7">
        <v>9.07</v>
      </c>
    </row>
    <row r="181" spans="1:2" x14ac:dyDescent="0.2">
      <c r="A181" s="6">
        <v>27208</v>
      </c>
      <c r="B181" s="7">
        <v>9.1</v>
      </c>
    </row>
    <row r="182" spans="1:2" x14ac:dyDescent="0.2">
      <c r="A182" s="6">
        <v>27215</v>
      </c>
      <c r="B182" s="7">
        <v>9.14</v>
      </c>
    </row>
    <row r="183" spans="1:2" x14ac:dyDescent="0.2">
      <c r="A183" s="6">
        <v>27222</v>
      </c>
      <c r="B183" s="7">
        <v>9.19</v>
      </c>
    </row>
    <row r="184" spans="1:2" x14ac:dyDescent="0.2">
      <c r="A184" s="6">
        <v>27229</v>
      </c>
      <c r="B184" s="7">
        <v>9.3699999999999992</v>
      </c>
    </row>
    <row r="185" spans="1:2" x14ac:dyDescent="0.2">
      <c r="A185" s="6">
        <v>27236</v>
      </c>
      <c r="B185" s="7">
        <v>9.42</v>
      </c>
    </row>
    <row r="186" spans="1:2" x14ac:dyDescent="0.2">
      <c r="A186" s="6">
        <v>27243</v>
      </c>
      <c r="B186" s="7">
        <v>9.4700000000000006</v>
      </c>
    </row>
    <row r="187" spans="1:2" x14ac:dyDescent="0.2">
      <c r="A187" s="6">
        <v>27250</v>
      </c>
      <c r="B187" s="7">
        <v>9.5</v>
      </c>
    </row>
    <row r="188" spans="1:2" x14ac:dyDescent="0.2">
      <c r="A188" s="6">
        <v>27257</v>
      </c>
      <c r="B188" s="7">
        <v>9.6</v>
      </c>
    </row>
    <row r="189" spans="1:2" x14ac:dyDescent="0.2">
      <c r="A189" s="6">
        <v>27264</v>
      </c>
      <c r="B189" s="7">
        <v>9.6199999999999992</v>
      </c>
    </row>
    <row r="190" spans="1:2" x14ac:dyDescent="0.2">
      <c r="A190" s="6">
        <v>27271</v>
      </c>
      <c r="B190" s="7">
        <v>9.74</v>
      </c>
    </row>
    <row r="191" spans="1:2" x14ac:dyDescent="0.2">
      <c r="A191" s="6">
        <v>27278</v>
      </c>
      <c r="B191" s="7">
        <v>9.8800000000000008</v>
      </c>
    </row>
    <row r="192" spans="1:2" x14ac:dyDescent="0.2">
      <c r="A192" s="6">
        <v>27285</v>
      </c>
      <c r="B192" s="7">
        <v>9.92</v>
      </c>
    </row>
    <row r="193" spans="1:2" x14ac:dyDescent="0.2">
      <c r="A193" s="6">
        <v>27292</v>
      </c>
      <c r="B193" s="7">
        <v>10</v>
      </c>
    </row>
    <row r="194" spans="1:2" x14ac:dyDescent="0.2">
      <c r="A194" s="6">
        <v>27299</v>
      </c>
      <c r="B194" s="7">
        <v>10.029999999999999</v>
      </c>
    </row>
    <row r="195" spans="1:2" x14ac:dyDescent="0.2">
      <c r="A195" s="6">
        <v>27306</v>
      </c>
      <c r="B195" s="7">
        <v>10.02</v>
      </c>
    </row>
    <row r="196" spans="1:2" x14ac:dyDescent="0.2">
      <c r="A196" s="6">
        <v>27313</v>
      </c>
      <c r="B196" s="7">
        <v>9.9600000000000009</v>
      </c>
    </row>
    <row r="197" spans="1:2" x14ac:dyDescent="0.2">
      <c r="A197" s="6">
        <v>27320</v>
      </c>
      <c r="B197" s="7">
        <v>9.99</v>
      </c>
    </row>
    <row r="198" spans="1:2" x14ac:dyDescent="0.2">
      <c r="A198" s="6">
        <v>27327</v>
      </c>
      <c r="B198" s="7">
        <v>9.94</v>
      </c>
    </row>
    <row r="199" spans="1:2" x14ac:dyDescent="0.2">
      <c r="A199" s="6">
        <v>27334</v>
      </c>
      <c r="B199" s="7">
        <v>9.8699999999999992</v>
      </c>
    </row>
    <row r="200" spans="1:2" x14ac:dyDescent="0.2">
      <c r="A200" s="6">
        <v>27341</v>
      </c>
      <c r="B200" s="7">
        <v>9.81</v>
      </c>
    </row>
    <row r="201" spans="1:2" x14ac:dyDescent="0.2">
      <c r="A201" s="6">
        <v>27348</v>
      </c>
      <c r="B201" s="7">
        <v>9.81</v>
      </c>
    </row>
    <row r="202" spans="1:2" x14ac:dyDescent="0.2">
      <c r="A202" s="6">
        <v>27355</v>
      </c>
      <c r="B202" s="7">
        <v>9.73</v>
      </c>
    </row>
    <row r="203" spans="1:2" x14ac:dyDescent="0.2">
      <c r="A203" s="6">
        <v>27362</v>
      </c>
      <c r="B203" s="7">
        <v>9.7200000000000006</v>
      </c>
    </row>
    <row r="204" spans="1:2" x14ac:dyDescent="0.2">
      <c r="A204" s="6">
        <v>27369</v>
      </c>
      <c r="B204" s="7">
        <v>9.69</v>
      </c>
    </row>
    <row r="205" spans="1:2" x14ac:dyDescent="0.2">
      <c r="A205" s="6">
        <v>27376</v>
      </c>
      <c r="B205" s="7">
        <v>9.6300000000000008</v>
      </c>
    </row>
    <row r="206" spans="1:2" x14ac:dyDescent="0.2">
      <c r="A206" s="6">
        <v>27383</v>
      </c>
      <c r="B206" s="7">
        <v>9.58</v>
      </c>
    </row>
    <row r="207" spans="1:2" x14ac:dyDescent="0.2">
      <c r="A207" s="6">
        <v>27390</v>
      </c>
      <c r="B207" s="7">
        <v>9.56</v>
      </c>
    </row>
    <row r="208" spans="1:2" x14ac:dyDescent="0.2">
      <c r="A208" s="6">
        <v>27397</v>
      </c>
      <c r="B208" s="7">
        <v>9.6</v>
      </c>
    </row>
    <row r="209" spans="1:2" x14ac:dyDescent="0.2">
      <c r="A209" s="6">
        <v>27404</v>
      </c>
      <c r="B209" s="7">
        <v>9.49</v>
      </c>
    </row>
    <row r="210" spans="1:2" x14ac:dyDescent="0.2">
      <c r="A210" s="6">
        <v>27411</v>
      </c>
      <c r="B210" s="7">
        <v>9.43</v>
      </c>
    </row>
    <row r="211" spans="1:2" x14ac:dyDescent="0.2">
      <c r="A211" s="6">
        <v>27418</v>
      </c>
      <c r="B211" s="7">
        <v>9.35</v>
      </c>
    </row>
    <row r="212" spans="1:2" x14ac:dyDescent="0.2">
      <c r="A212" s="6">
        <v>27425</v>
      </c>
      <c r="B212" s="7">
        <v>9.2899999999999991</v>
      </c>
    </row>
    <row r="213" spans="1:2" x14ac:dyDescent="0.2">
      <c r="A213" s="6">
        <v>27432</v>
      </c>
      <c r="B213" s="7">
        <v>9.1999999999999993</v>
      </c>
    </row>
    <row r="214" spans="1:2" x14ac:dyDescent="0.2">
      <c r="A214" s="6">
        <v>27439</v>
      </c>
      <c r="B214" s="7">
        <v>9.1300000000000008</v>
      </c>
    </row>
    <row r="215" spans="1:2" x14ac:dyDescent="0.2">
      <c r="A215" s="6">
        <v>27446</v>
      </c>
      <c r="B215" s="7">
        <v>9.07</v>
      </c>
    </row>
    <row r="216" spans="1:2" x14ac:dyDescent="0.2">
      <c r="A216" s="6">
        <v>27453</v>
      </c>
      <c r="B216" s="7">
        <v>9.02</v>
      </c>
    </row>
    <row r="217" spans="1:2" x14ac:dyDescent="0.2">
      <c r="A217" s="6">
        <v>27460</v>
      </c>
      <c r="B217" s="7">
        <v>9</v>
      </c>
    </row>
    <row r="218" spans="1:2" x14ac:dyDescent="0.2">
      <c r="A218" s="6">
        <v>27467</v>
      </c>
      <c r="B218" s="7">
        <v>8.89</v>
      </c>
    </row>
    <row r="219" spans="1:2" x14ac:dyDescent="0.2">
      <c r="A219" s="6">
        <v>27474</v>
      </c>
      <c r="B219" s="7">
        <v>8.86</v>
      </c>
    </row>
    <row r="220" spans="1:2" x14ac:dyDescent="0.2">
      <c r="A220" s="6">
        <v>27481</v>
      </c>
      <c r="B220" s="7">
        <v>8.86</v>
      </c>
    </row>
    <row r="221" spans="1:2" x14ac:dyDescent="0.2">
      <c r="A221" s="6">
        <v>27488</v>
      </c>
      <c r="B221" s="7">
        <v>8.83</v>
      </c>
    </row>
    <row r="222" spans="1:2" x14ac:dyDescent="0.2">
      <c r="A222" s="6">
        <v>27495</v>
      </c>
      <c r="B222" s="7">
        <v>8.81</v>
      </c>
    </row>
    <row r="223" spans="1:2" x14ac:dyDescent="0.2">
      <c r="A223" s="6">
        <v>27502</v>
      </c>
      <c r="B223" s="7">
        <v>8.8000000000000007</v>
      </c>
    </row>
    <row r="224" spans="1:2" x14ac:dyDescent="0.2">
      <c r="A224" s="6">
        <v>27509</v>
      </c>
      <c r="B224" s="7">
        <v>8.84</v>
      </c>
    </row>
    <row r="225" spans="1:2" x14ac:dyDescent="0.2">
      <c r="A225" s="6">
        <v>27516</v>
      </c>
      <c r="B225" s="7">
        <v>8.92</v>
      </c>
    </row>
    <row r="226" spans="1:2" x14ac:dyDescent="0.2">
      <c r="A226" s="6">
        <v>27523</v>
      </c>
      <c r="B226" s="7">
        <v>8.8800000000000008</v>
      </c>
    </row>
    <row r="227" spans="1:2" x14ac:dyDescent="0.2">
      <c r="A227" s="6">
        <v>27530</v>
      </c>
      <c r="B227" s="7">
        <v>8.92</v>
      </c>
    </row>
    <row r="228" spans="1:2" x14ac:dyDescent="0.2">
      <c r="A228" s="6">
        <v>27537</v>
      </c>
      <c r="B228" s="7">
        <v>8.92</v>
      </c>
    </row>
    <row r="229" spans="1:2" x14ac:dyDescent="0.2">
      <c r="A229" s="6">
        <v>27544</v>
      </c>
      <c r="B229" s="7">
        <v>8.89</v>
      </c>
    </row>
    <row r="230" spans="1:2" x14ac:dyDescent="0.2">
      <c r="A230" s="6">
        <v>27551</v>
      </c>
      <c r="B230" s="7">
        <v>8.89</v>
      </c>
    </row>
    <row r="231" spans="1:2" x14ac:dyDescent="0.2">
      <c r="A231" s="6">
        <v>27558</v>
      </c>
      <c r="B231" s="7">
        <v>8.9</v>
      </c>
    </row>
    <row r="232" spans="1:2" x14ac:dyDescent="0.2">
      <c r="A232" s="6">
        <v>27565</v>
      </c>
      <c r="B232" s="7">
        <v>8.8800000000000008</v>
      </c>
    </row>
    <row r="233" spans="1:2" x14ac:dyDescent="0.2">
      <c r="A233" s="6">
        <v>27572</v>
      </c>
      <c r="B233" s="7">
        <v>8.9</v>
      </c>
    </row>
    <row r="234" spans="1:2" x14ac:dyDescent="0.2">
      <c r="A234" s="6">
        <v>27578</v>
      </c>
      <c r="B234" s="7">
        <v>8.8800000000000008</v>
      </c>
    </row>
    <row r="235" spans="1:2" x14ac:dyDescent="0.2">
      <c r="A235" s="6">
        <v>27586</v>
      </c>
      <c r="B235" s="7">
        <v>8.9</v>
      </c>
    </row>
    <row r="236" spans="1:2" x14ac:dyDescent="0.2">
      <c r="A236" s="6">
        <v>27593</v>
      </c>
      <c r="B236" s="7">
        <v>8.89</v>
      </c>
    </row>
    <row r="237" spans="1:2" x14ac:dyDescent="0.2">
      <c r="A237" s="6">
        <v>27600</v>
      </c>
      <c r="B237" s="7">
        <v>8.89</v>
      </c>
    </row>
    <row r="238" spans="1:2" x14ac:dyDescent="0.2">
      <c r="A238" s="6">
        <v>27607</v>
      </c>
      <c r="B238" s="7">
        <v>8.89</v>
      </c>
    </row>
    <row r="239" spans="1:2" x14ac:dyDescent="0.2">
      <c r="A239" s="6">
        <v>27614</v>
      </c>
      <c r="B239" s="7">
        <v>8.89</v>
      </c>
    </row>
    <row r="240" spans="1:2" x14ac:dyDescent="0.2">
      <c r="A240" s="6">
        <v>27621</v>
      </c>
      <c r="B240" s="7">
        <v>8.93</v>
      </c>
    </row>
    <row r="241" spans="1:2" x14ac:dyDescent="0.2">
      <c r="A241" s="6">
        <v>27628</v>
      </c>
      <c r="B241" s="7">
        <v>8.98</v>
      </c>
    </row>
    <row r="242" spans="1:2" x14ac:dyDescent="0.2">
      <c r="A242" s="6">
        <v>27635</v>
      </c>
      <c r="B242" s="7">
        <v>9.02</v>
      </c>
    </row>
    <row r="243" spans="1:2" x14ac:dyDescent="0.2">
      <c r="A243" s="6">
        <v>27642</v>
      </c>
      <c r="B243" s="7">
        <v>9.08</v>
      </c>
    </row>
    <row r="244" spans="1:2" x14ac:dyDescent="0.2">
      <c r="A244" s="6">
        <v>27649</v>
      </c>
      <c r="B244" s="7">
        <v>9.16</v>
      </c>
    </row>
    <row r="245" spans="1:2" x14ac:dyDescent="0.2">
      <c r="A245" s="6">
        <v>27656</v>
      </c>
      <c r="B245" s="7">
        <v>9.14</v>
      </c>
    </row>
    <row r="246" spans="1:2" x14ac:dyDescent="0.2">
      <c r="A246" s="6">
        <v>27663</v>
      </c>
      <c r="B246" s="7">
        <v>9.14</v>
      </c>
    </row>
    <row r="247" spans="1:2" x14ac:dyDescent="0.2">
      <c r="A247" s="6">
        <v>27670</v>
      </c>
      <c r="B247" s="7">
        <v>9.1999999999999993</v>
      </c>
    </row>
    <row r="248" spans="1:2" x14ac:dyDescent="0.2">
      <c r="A248" s="6">
        <v>27677</v>
      </c>
      <c r="B248" s="7">
        <v>9.2100000000000009</v>
      </c>
    </row>
    <row r="249" spans="1:2" x14ac:dyDescent="0.2">
      <c r="A249" s="6">
        <v>27684</v>
      </c>
      <c r="B249" s="7">
        <v>9.2100000000000009</v>
      </c>
    </row>
    <row r="250" spans="1:2" x14ac:dyDescent="0.2">
      <c r="A250" s="6">
        <v>27691</v>
      </c>
      <c r="B250" s="7">
        <v>9.26</v>
      </c>
    </row>
    <row r="251" spans="1:2" x14ac:dyDescent="0.2">
      <c r="A251" s="6">
        <v>27698</v>
      </c>
      <c r="B251" s="7">
        <v>9.24</v>
      </c>
    </row>
    <row r="252" spans="1:2" x14ac:dyDescent="0.2">
      <c r="A252" s="6">
        <v>27705</v>
      </c>
      <c r="B252" s="7">
        <v>9.19</v>
      </c>
    </row>
    <row r="253" spans="1:2" x14ac:dyDescent="0.2">
      <c r="A253" s="6">
        <v>27712</v>
      </c>
      <c r="B253" s="7">
        <v>9.16</v>
      </c>
    </row>
    <row r="254" spans="1:2" x14ac:dyDescent="0.2">
      <c r="A254" s="6">
        <v>27719</v>
      </c>
      <c r="B254" s="7">
        <v>9.1199999999999992</v>
      </c>
    </row>
    <row r="255" spans="1:2" x14ac:dyDescent="0.2">
      <c r="A255" s="6">
        <v>27726</v>
      </c>
      <c r="B255" s="7">
        <v>9.11</v>
      </c>
    </row>
    <row r="256" spans="1:2" x14ac:dyDescent="0.2">
      <c r="A256" s="6">
        <v>27733</v>
      </c>
      <c r="B256" s="7">
        <v>9.11</v>
      </c>
    </row>
    <row r="257" spans="1:2" x14ac:dyDescent="0.2">
      <c r="A257" s="6">
        <v>27740</v>
      </c>
      <c r="B257" s="7">
        <v>9.11</v>
      </c>
    </row>
    <row r="258" spans="1:2" x14ac:dyDescent="0.2">
      <c r="A258" s="6">
        <v>27747</v>
      </c>
      <c r="B258" s="7">
        <v>9.08</v>
      </c>
    </row>
    <row r="259" spans="1:2" x14ac:dyDescent="0.2">
      <c r="A259" s="6">
        <v>27754</v>
      </c>
      <c r="B259" s="7">
        <v>9.09</v>
      </c>
    </row>
    <row r="260" spans="1:2" x14ac:dyDescent="0.2">
      <c r="A260" s="6">
        <v>27761</v>
      </c>
      <c r="B260" s="7">
        <v>9.1</v>
      </c>
    </row>
    <row r="261" spans="1:2" x14ac:dyDescent="0.2">
      <c r="A261" s="6">
        <v>27768</v>
      </c>
      <c r="B261" s="7">
        <v>9.07</v>
      </c>
    </row>
    <row r="262" spans="1:2" x14ac:dyDescent="0.2">
      <c r="A262" s="6">
        <v>27775</v>
      </c>
      <c r="B262" s="7">
        <v>9.01</v>
      </c>
    </row>
    <row r="263" spans="1:2" x14ac:dyDescent="0.2">
      <c r="A263" s="6">
        <v>27782</v>
      </c>
      <c r="B263" s="7">
        <v>9</v>
      </c>
    </row>
    <row r="264" spans="1:2" x14ac:dyDescent="0.2">
      <c r="A264" s="6">
        <v>27789</v>
      </c>
      <c r="B264" s="7">
        <v>8.9</v>
      </c>
    </row>
    <row r="265" spans="1:2" x14ac:dyDescent="0.2">
      <c r="A265" s="6">
        <v>27796</v>
      </c>
      <c r="B265" s="7">
        <v>8.86</v>
      </c>
    </row>
    <row r="266" spans="1:2" x14ac:dyDescent="0.2">
      <c r="A266" s="6">
        <v>27803</v>
      </c>
      <c r="B266" s="7">
        <v>8.83</v>
      </c>
    </row>
    <row r="267" spans="1:2" x14ac:dyDescent="0.2">
      <c r="A267" s="6">
        <v>27810</v>
      </c>
      <c r="B267" s="7">
        <v>8.81</v>
      </c>
    </row>
    <row r="268" spans="1:2" x14ac:dyDescent="0.2">
      <c r="A268" s="6">
        <v>27817</v>
      </c>
      <c r="B268" s="7">
        <v>8.75</v>
      </c>
    </row>
    <row r="269" spans="1:2" x14ac:dyDescent="0.2">
      <c r="A269" s="6">
        <v>27824</v>
      </c>
      <c r="B269" s="7">
        <v>8.77</v>
      </c>
    </row>
    <row r="270" spans="1:2" x14ac:dyDescent="0.2">
      <c r="A270" s="6">
        <v>27831</v>
      </c>
      <c r="B270" s="7">
        <v>8.75</v>
      </c>
    </row>
    <row r="271" spans="1:2" x14ac:dyDescent="0.2">
      <c r="A271" s="6">
        <v>27838</v>
      </c>
      <c r="B271" s="7">
        <v>8.75</v>
      </c>
    </row>
    <row r="272" spans="1:2" x14ac:dyDescent="0.2">
      <c r="A272" s="6">
        <v>27845</v>
      </c>
      <c r="B272" s="7">
        <v>8.75</v>
      </c>
    </row>
    <row r="273" spans="1:2" x14ac:dyDescent="0.2">
      <c r="A273" s="6">
        <v>27852</v>
      </c>
      <c r="B273" s="7">
        <v>8.6999999999999993</v>
      </c>
    </row>
    <row r="274" spans="1:2" x14ac:dyDescent="0.2">
      <c r="A274" s="6">
        <v>27859</v>
      </c>
      <c r="B274" s="7">
        <v>8.6999999999999993</v>
      </c>
    </row>
    <row r="275" spans="1:2" x14ac:dyDescent="0.2">
      <c r="A275" s="6">
        <v>27866</v>
      </c>
      <c r="B275" s="7">
        <v>8.75</v>
      </c>
    </row>
    <row r="276" spans="1:2" x14ac:dyDescent="0.2">
      <c r="A276" s="6">
        <v>27873</v>
      </c>
      <c r="B276" s="7">
        <v>8.75</v>
      </c>
    </row>
    <row r="277" spans="1:2" x14ac:dyDescent="0.2">
      <c r="A277" s="6">
        <v>27880</v>
      </c>
      <c r="B277" s="7">
        <v>8.75</v>
      </c>
    </row>
    <row r="278" spans="1:2" x14ac:dyDescent="0.2">
      <c r="A278" s="6">
        <v>27887</v>
      </c>
      <c r="B278" s="7">
        <v>8.75</v>
      </c>
    </row>
    <row r="279" spans="1:2" x14ac:dyDescent="0.2">
      <c r="A279" s="6">
        <v>27894</v>
      </c>
      <c r="B279" s="7">
        <v>8.75</v>
      </c>
    </row>
    <row r="280" spans="1:2" x14ac:dyDescent="0.2">
      <c r="A280" s="6">
        <v>27901</v>
      </c>
      <c r="B280" s="7">
        <v>8.7799999999999994</v>
      </c>
    </row>
    <row r="281" spans="1:2" x14ac:dyDescent="0.2">
      <c r="A281" s="6">
        <v>27908</v>
      </c>
      <c r="B281" s="7">
        <v>8.7799999999999994</v>
      </c>
    </row>
    <row r="282" spans="1:2" x14ac:dyDescent="0.2">
      <c r="A282" s="6">
        <v>27915</v>
      </c>
      <c r="B282" s="7">
        <v>8.7799999999999994</v>
      </c>
    </row>
    <row r="283" spans="1:2" x14ac:dyDescent="0.2">
      <c r="A283" s="6">
        <v>27922</v>
      </c>
      <c r="B283" s="7">
        <v>8.83</v>
      </c>
    </row>
    <row r="284" spans="1:2" x14ac:dyDescent="0.2">
      <c r="A284" s="6">
        <v>27929</v>
      </c>
      <c r="B284" s="7">
        <v>8.8800000000000008</v>
      </c>
    </row>
    <row r="285" spans="1:2" x14ac:dyDescent="0.2">
      <c r="A285" s="6">
        <v>27936</v>
      </c>
      <c r="B285" s="7">
        <v>8.9</v>
      </c>
    </row>
    <row r="286" spans="1:2" x14ac:dyDescent="0.2">
      <c r="A286" s="6">
        <v>27943</v>
      </c>
      <c r="B286" s="7">
        <v>8.93</v>
      </c>
    </row>
    <row r="287" spans="1:2" x14ac:dyDescent="0.2">
      <c r="A287" s="6">
        <v>27950</v>
      </c>
      <c r="B287" s="7">
        <v>8.93</v>
      </c>
    </row>
    <row r="288" spans="1:2" x14ac:dyDescent="0.2">
      <c r="A288" s="6">
        <v>27957</v>
      </c>
      <c r="B288" s="7">
        <v>8.93</v>
      </c>
    </row>
    <row r="289" spans="1:2" x14ac:dyDescent="0.2">
      <c r="A289" s="6">
        <v>27964</v>
      </c>
      <c r="B289" s="7">
        <v>8.9</v>
      </c>
    </row>
    <row r="290" spans="1:2" x14ac:dyDescent="0.2">
      <c r="A290" s="6">
        <v>27971</v>
      </c>
      <c r="B290" s="7">
        <v>8.98</v>
      </c>
    </row>
    <row r="291" spans="1:2" x14ac:dyDescent="0.2">
      <c r="A291" s="6">
        <v>27978</v>
      </c>
      <c r="B291" s="7">
        <v>9</v>
      </c>
    </row>
    <row r="292" spans="1:2" x14ac:dyDescent="0.2">
      <c r="A292" s="6">
        <v>27985</v>
      </c>
      <c r="B292" s="7">
        <v>9</v>
      </c>
    </row>
    <row r="293" spans="1:2" x14ac:dyDescent="0.2">
      <c r="A293" s="6">
        <v>27992</v>
      </c>
      <c r="B293" s="7">
        <v>9</v>
      </c>
    </row>
    <row r="294" spans="1:2" x14ac:dyDescent="0.2">
      <c r="A294" s="6">
        <v>27999</v>
      </c>
      <c r="B294" s="7">
        <v>9</v>
      </c>
    </row>
    <row r="295" spans="1:2" x14ac:dyDescent="0.2">
      <c r="A295" s="6">
        <v>28006</v>
      </c>
      <c r="B295" s="7">
        <v>9</v>
      </c>
    </row>
    <row r="296" spans="1:2" x14ac:dyDescent="0.2">
      <c r="A296" s="6">
        <v>28013</v>
      </c>
      <c r="B296" s="7">
        <v>8.9700000000000006</v>
      </c>
    </row>
    <row r="297" spans="1:2" x14ac:dyDescent="0.2">
      <c r="A297" s="6">
        <v>28020</v>
      </c>
      <c r="B297" s="7">
        <v>8.9700000000000006</v>
      </c>
    </row>
    <row r="298" spans="1:2" x14ac:dyDescent="0.2">
      <c r="A298" s="6">
        <v>28027</v>
      </c>
      <c r="B298" s="7">
        <v>8.9700000000000006</v>
      </c>
    </row>
    <row r="299" spans="1:2" x14ac:dyDescent="0.2">
      <c r="A299" s="6">
        <v>28034</v>
      </c>
      <c r="B299" s="7">
        <v>8.9</v>
      </c>
    </row>
    <row r="300" spans="1:2" x14ac:dyDescent="0.2">
      <c r="A300" s="6">
        <v>28041</v>
      </c>
      <c r="B300" s="7">
        <v>8.9499999999999993</v>
      </c>
    </row>
    <row r="301" spans="1:2" x14ac:dyDescent="0.2">
      <c r="A301" s="6">
        <v>28048</v>
      </c>
      <c r="B301" s="7">
        <v>8.9499999999999993</v>
      </c>
    </row>
    <row r="302" spans="1:2" x14ac:dyDescent="0.2">
      <c r="A302" s="6">
        <v>28055</v>
      </c>
      <c r="B302" s="7">
        <v>8.9499999999999993</v>
      </c>
    </row>
    <row r="303" spans="1:2" x14ac:dyDescent="0.2">
      <c r="A303" s="6">
        <v>28062</v>
      </c>
      <c r="B303" s="7">
        <v>8.9</v>
      </c>
    </row>
    <row r="304" spans="1:2" x14ac:dyDescent="0.2">
      <c r="A304" s="6">
        <v>28069</v>
      </c>
      <c r="B304" s="7">
        <v>8.85</v>
      </c>
    </row>
    <row r="305" spans="1:2" x14ac:dyDescent="0.2">
      <c r="A305" s="6">
        <v>28076</v>
      </c>
      <c r="B305" s="7">
        <v>8.8000000000000007</v>
      </c>
    </row>
    <row r="306" spans="1:2" x14ac:dyDescent="0.2">
      <c r="A306" s="6">
        <v>28083</v>
      </c>
      <c r="B306" s="7">
        <v>8.8000000000000007</v>
      </c>
    </row>
    <row r="307" spans="1:2" x14ac:dyDescent="0.2">
      <c r="A307" s="6">
        <v>28090</v>
      </c>
      <c r="B307" s="7">
        <v>8.8000000000000007</v>
      </c>
    </row>
    <row r="308" spans="1:2" x14ac:dyDescent="0.2">
      <c r="A308" s="6">
        <v>28097</v>
      </c>
      <c r="B308" s="7">
        <v>8.8000000000000007</v>
      </c>
    </row>
    <row r="309" spans="1:2" x14ac:dyDescent="0.2">
      <c r="A309" s="6">
        <v>28104</v>
      </c>
      <c r="B309" s="7">
        <v>8.8000000000000007</v>
      </c>
    </row>
    <row r="310" spans="1:2" x14ac:dyDescent="0.2">
      <c r="A310" s="6">
        <v>28111</v>
      </c>
      <c r="B310" s="7">
        <v>8.8000000000000007</v>
      </c>
    </row>
    <row r="311" spans="1:2" x14ac:dyDescent="0.2">
      <c r="A311" s="6">
        <v>28118</v>
      </c>
      <c r="B311" s="7">
        <v>8.7799999999999994</v>
      </c>
    </row>
    <row r="312" spans="1:2" x14ac:dyDescent="0.2">
      <c r="A312" s="6">
        <v>28125</v>
      </c>
      <c r="B312" s="7">
        <v>8.7799999999999994</v>
      </c>
    </row>
    <row r="313" spans="1:2" x14ac:dyDescent="0.2">
      <c r="A313" s="6">
        <v>28132</v>
      </c>
      <c r="B313" s="7">
        <v>8.6999999999999993</v>
      </c>
    </row>
    <row r="314" spans="1:2" x14ac:dyDescent="0.2">
      <c r="A314" s="6">
        <v>28139</v>
      </c>
      <c r="B314" s="7">
        <v>8.73</v>
      </c>
    </row>
    <row r="315" spans="1:2" x14ac:dyDescent="0.2">
      <c r="A315" s="6">
        <v>28146</v>
      </c>
      <c r="B315" s="7">
        <v>8.73</v>
      </c>
    </row>
    <row r="316" spans="1:2" x14ac:dyDescent="0.2">
      <c r="A316" s="6">
        <v>28153</v>
      </c>
      <c r="B316" s="7">
        <v>8.73</v>
      </c>
    </row>
    <row r="317" spans="1:2" x14ac:dyDescent="0.2">
      <c r="A317" s="6">
        <v>28160</v>
      </c>
      <c r="B317" s="7">
        <v>8.68</v>
      </c>
    </row>
    <row r="318" spans="1:2" x14ac:dyDescent="0.2">
      <c r="A318" s="6">
        <v>28167</v>
      </c>
      <c r="B318" s="7">
        <v>8.6999999999999993</v>
      </c>
    </row>
    <row r="319" spans="1:2" x14ac:dyDescent="0.2">
      <c r="A319" s="6">
        <v>28174</v>
      </c>
      <c r="B319" s="7">
        <v>8.65</v>
      </c>
    </row>
    <row r="320" spans="1:2" x14ac:dyDescent="0.2">
      <c r="A320" s="6">
        <v>28181</v>
      </c>
      <c r="B320" s="7">
        <v>8.65</v>
      </c>
    </row>
    <row r="321" spans="1:2" x14ac:dyDescent="0.2">
      <c r="A321" s="6">
        <v>28188</v>
      </c>
      <c r="B321" s="7">
        <v>8.65</v>
      </c>
    </row>
    <row r="322" spans="1:2" x14ac:dyDescent="0.2">
      <c r="A322" s="6">
        <v>28195</v>
      </c>
      <c r="B322" s="7">
        <v>8.6999999999999993</v>
      </c>
    </row>
    <row r="323" spans="1:2" x14ac:dyDescent="0.2">
      <c r="A323" s="6">
        <v>28202</v>
      </c>
      <c r="B323" s="7">
        <v>8.6999999999999993</v>
      </c>
    </row>
    <row r="324" spans="1:2" x14ac:dyDescent="0.2">
      <c r="A324" s="6">
        <v>28209</v>
      </c>
      <c r="B324" s="7">
        <v>8.6999999999999993</v>
      </c>
    </row>
    <row r="325" spans="1:2" x14ac:dyDescent="0.2">
      <c r="A325" s="6">
        <v>28216</v>
      </c>
      <c r="B325" s="7">
        <v>8.6999999999999993</v>
      </c>
    </row>
    <row r="326" spans="1:2" x14ac:dyDescent="0.2">
      <c r="A326" s="6">
        <v>28223</v>
      </c>
      <c r="B326" s="7">
        <v>8.75</v>
      </c>
    </row>
    <row r="327" spans="1:2" x14ac:dyDescent="0.2">
      <c r="A327" s="6">
        <v>28230</v>
      </c>
      <c r="B327" s="7">
        <v>8.75</v>
      </c>
    </row>
    <row r="328" spans="1:2" x14ac:dyDescent="0.2">
      <c r="A328" s="6">
        <v>28237</v>
      </c>
      <c r="B328" s="7">
        <v>8.7799999999999994</v>
      </c>
    </row>
    <row r="329" spans="1:2" x14ac:dyDescent="0.2">
      <c r="A329" s="6">
        <v>28244</v>
      </c>
      <c r="B329" s="7">
        <v>8.7799999999999994</v>
      </c>
    </row>
    <row r="330" spans="1:2" x14ac:dyDescent="0.2">
      <c r="A330" s="6">
        <v>28251</v>
      </c>
      <c r="B330" s="7">
        <v>8.7799999999999994</v>
      </c>
    </row>
    <row r="331" spans="1:2" x14ac:dyDescent="0.2">
      <c r="A331" s="6">
        <v>28258</v>
      </c>
      <c r="B331" s="7">
        <v>8.83</v>
      </c>
    </row>
    <row r="332" spans="1:2" x14ac:dyDescent="0.2">
      <c r="A332" s="6">
        <v>28265</v>
      </c>
      <c r="B332" s="7">
        <v>8.85</v>
      </c>
    </row>
    <row r="333" spans="1:2" x14ac:dyDescent="0.2">
      <c r="A333" s="6">
        <v>28272</v>
      </c>
      <c r="B333" s="7">
        <v>8.85</v>
      </c>
    </row>
    <row r="334" spans="1:2" x14ac:dyDescent="0.2">
      <c r="A334" s="6">
        <v>28279</v>
      </c>
      <c r="B334" s="7">
        <v>8.85</v>
      </c>
    </row>
    <row r="335" spans="1:2" x14ac:dyDescent="0.2">
      <c r="A335" s="6">
        <v>28286</v>
      </c>
      <c r="B335" s="7">
        <v>8.85</v>
      </c>
    </row>
    <row r="336" spans="1:2" x14ac:dyDescent="0.2">
      <c r="A336" s="6">
        <v>28293</v>
      </c>
      <c r="B336" s="7">
        <v>8.85</v>
      </c>
    </row>
    <row r="337" spans="1:2" x14ac:dyDescent="0.2">
      <c r="A337" s="6">
        <v>28300</v>
      </c>
      <c r="B337" s="7">
        <v>8.8800000000000008</v>
      </c>
    </row>
    <row r="338" spans="1:2" x14ac:dyDescent="0.2">
      <c r="A338" s="6">
        <v>28307</v>
      </c>
      <c r="B338" s="7">
        <v>8.9499999999999993</v>
      </c>
    </row>
    <row r="339" spans="1:2" x14ac:dyDescent="0.2">
      <c r="A339" s="6">
        <v>28314</v>
      </c>
      <c r="B339" s="7">
        <v>8.93</v>
      </c>
    </row>
    <row r="340" spans="1:2" x14ac:dyDescent="0.2">
      <c r="A340" s="6">
        <v>28321</v>
      </c>
      <c r="B340" s="7">
        <v>8.9499999999999993</v>
      </c>
    </row>
    <row r="341" spans="1:2" x14ac:dyDescent="0.2">
      <c r="A341" s="6">
        <v>28328</v>
      </c>
      <c r="B341" s="7">
        <v>8.9499999999999993</v>
      </c>
    </row>
    <row r="342" spans="1:2" x14ac:dyDescent="0.2">
      <c r="A342" s="6">
        <v>28335</v>
      </c>
      <c r="B342" s="7">
        <v>8.93</v>
      </c>
    </row>
    <row r="343" spans="1:2" x14ac:dyDescent="0.2">
      <c r="A343" s="6">
        <v>28342</v>
      </c>
      <c r="B343" s="7">
        <v>8.9499999999999993</v>
      </c>
    </row>
    <row r="344" spans="1:2" x14ac:dyDescent="0.2">
      <c r="A344" s="6">
        <v>28349</v>
      </c>
      <c r="B344" s="7">
        <v>8.9499999999999993</v>
      </c>
    </row>
    <row r="345" spans="1:2" x14ac:dyDescent="0.2">
      <c r="A345" s="6">
        <v>28356</v>
      </c>
      <c r="B345" s="7">
        <v>8.93</v>
      </c>
    </row>
    <row r="346" spans="1:2" x14ac:dyDescent="0.2">
      <c r="A346" s="6">
        <v>28363</v>
      </c>
      <c r="B346" s="7">
        <v>8.93</v>
      </c>
    </row>
    <row r="347" spans="1:2" x14ac:dyDescent="0.2">
      <c r="A347" s="6">
        <v>28370</v>
      </c>
      <c r="B347" s="7">
        <v>8.8800000000000008</v>
      </c>
    </row>
    <row r="348" spans="1:2" x14ac:dyDescent="0.2">
      <c r="A348" s="6">
        <v>28377</v>
      </c>
      <c r="B348" s="7">
        <v>8.9</v>
      </c>
    </row>
    <row r="349" spans="1:2" x14ac:dyDescent="0.2">
      <c r="A349" s="6">
        <v>28384</v>
      </c>
      <c r="B349" s="7">
        <v>8.9</v>
      </c>
    </row>
    <row r="350" spans="1:2" x14ac:dyDescent="0.2">
      <c r="A350" s="6">
        <v>28391</v>
      </c>
      <c r="B350" s="7">
        <v>8.9</v>
      </c>
    </row>
    <row r="351" spans="1:2" x14ac:dyDescent="0.2">
      <c r="A351" s="6">
        <v>28398</v>
      </c>
      <c r="B351" s="7">
        <v>8.9</v>
      </c>
    </row>
    <row r="352" spans="1:2" x14ac:dyDescent="0.2">
      <c r="A352" s="6">
        <v>28405</v>
      </c>
      <c r="B352" s="7">
        <v>8.93</v>
      </c>
    </row>
    <row r="353" spans="1:2" x14ac:dyDescent="0.2">
      <c r="A353" s="6">
        <v>28412</v>
      </c>
      <c r="B353" s="7">
        <v>8.93</v>
      </c>
    </row>
    <row r="354" spans="1:2" x14ac:dyDescent="0.2">
      <c r="A354" s="6">
        <v>28419</v>
      </c>
      <c r="B354" s="7">
        <v>8.93</v>
      </c>
    </row>
    <row r="355" spans="1:2" x14ac:dyDescent="0.2">
      <c r="A355" s="6">
        <v>28426</v>
      </c>
      <c r="B355" s="7">
        <v>8.9</v>
      </c>
    </row>
    <row r="356" spans="1:2" x14ac:dyDescent="0.2">
      <c r="A356" s="6">
        <v>28433</v>
      </c>
      <c r="B356" s="7">
        <v>8.9</v>
      </c>
    </row>
    <row r="357" spans="1:2" x14ac:dyDescent="0.2">
      <c r="A357" s="6">
        <v>28440</v>
      </c>
      <c r="B357" s="7">
        <v>8.93</v>
      </c>
    </row>
    <row r="358" spans="1:2" x14ac:dyDescent="0.2">
      <c r="A358" s="6">
        <v>28447</v>
      </c>
      <c r="B358" s="7">
        <v>8.93</v>
      </c>
    </row>
    <row r="359" spans="1:2" x14ac:dyDescent="0.2">
      <c r="A359" s="6">
        <v>28454</v>
      </c>
      <c r="B359" s="7">
        <v>8.93</v>
      </c>
    </row>
    <row r="360" spans="1:2" x14ac:dyDescent="0.2">
      <c r="A360" s="6">
        <v>28461</v>
      </c>
      <c r="B360" s="7">
        <v>8.9499999999999993</v>
      </c>
    </row>
    <row r="361" spans="1:2" x14ac:dyDescent="0.2">
      <c r="A361" s="6">
        <v>28468</v>
      </c>
      <c r="B361" s="7">
        <v>8.9499999999999993</v>
      </c>
    </row>
    <row r="362" spans="1:2" x14ac:dyDescent="0.2">
      <c r="A362" s="6">
        <v>28475</v>
      </c>
      <c r="B362" s="7">
        <v>8.9499999999999993</v>
      </c>
    </row>
    <row r="363" spans="1:2" x14ac:dyDescent="0.2">
      <c r="A363" s="6">
        <v>28482</v>
      </c>
      <c r="B363" s="7">
        <v>8.9499999999999993</v>
      </c>
    </row>
    <row r="364" spans="1:2" x14ac:dyDescent="0.2">
      <c r="A364" s="6">
        <v>28489</v>
      </c>
      <c r="B364" s="7">
        <v>9</v>
      </c>
    </row>
    <row r="365" spans="1:2" x14ac:dyDescent="0.2">
      <c r="A365" s="6">
        <v>28496</v>
      </c>
      <c r="B365" s="7">
        <v>9</v>
      </c>
    </row>
    <row r="366" spans="1:2" x14ac:dyDescent="0.2">
      <c r="A366" s="6">
        <v>28503</v>
      </c>
      <c r="B366" s="7">
        <v>9.0299999999999994</v>
      </c>
    </row>
    <row r="367" spans="1:2" x14ac:dyDescent="0.2">
      <c r="A367" s="6">
        <v>28510</v>
      </c>
      <c r="B367" s="7">
        <v>8.98</v>
      </c>
    </row>
    <row r="368" spans="1:2" x14ac:dyDescent="0.2">
      <c r="A368" s="6">
        <v>28517</v>
      </c>
      <c r="B368" s="7">
        <v>9.0500000000000007</v>
      </c>
    </row>
    <row r="369" spans="1:2" x14ac:dyDescent="0.2">
      <c r="A369" s="6">
        <v>28524</v>
      </c>
      <c r="B369" s="7">
        <v>9.1300000000000008</v>
      </c>
    </row>
    <row r="370" spans="1:2" x14ac:dyDescent="0.2">
      <c r="A370" s="6">
        <v>28531</v>
      </c>
      <c r="B370" s="7">
        <v>9.15</v>
      </c>
    </row>
    <row r="371" spans="1:2" x14ac:dyDescent="0.2">
      <c r="A371" s="6">
        <v>28538</v>
      </c>
      <c r="B371" s="7">
        <v>9.15</v>
      </c>
    </row>
    <row r="372" spans="1:2" x14ac:dyDescent="0.2">
      <c r="A372" s="6">
        <v>28545</v>
      </c>
      <c r="B372" s="7">
        <v>9.15</v>
      </c>
    </row>
    <row r="373" spans="1:2" x14ac:dyDescent="0.2">
      <c r="A373" s="6">
        <v>28552</v>
      </c>
      <c r="B373" s="7">
        <v>9.15</v>
      </c>
    </row>
    <row r="374" spans="1:2" x14ac:dyDescent="0.2">
      <c r="A374" s="6">
        <v>28559</v>
      </c>
      <c r="B374" s="7">
        <v>9.15</v>
      </c>
    </row>
    <row r="375" spans="1:2" x14ac:dyDescent="0.2">
      <c r="A375" s="6">
        <v>28566</v>
      </c>
      <c r="B375" s="7">
        <v>9.23</v>
      </c>
    </row>
    <row r="376" spans="1:2" x14ac:dyDescent="0.2">
      <c r="A376" s="6">
        <v>28573</v>
      </c>
      <c r="B376" s="7">
        <v>9.23</v>
      </c>
    </row>
    <row r="377" spans="1:2" x14ac:dyDescent="0.2">
      <c r="A377" s="6">
        <v>28580</v>
      </c>
      <c r="B377" s="7">
        <v>9.25</v>
      </c>
    </row>
    <row r="378" spans="1:2" x14ac:dyDescent="0.2">
      <c r="A378" s="6">
        <v>28587</v>
      </c>
      <c r="B378" s="7">
        <v>9.2799999999999994</v>
      </c>
    </row>
    <row r="379" spans="1:2" x14ac:dyDescent="0.2">
      <c r="A379" s="6">
        <v>28594</v>
      </c>
      <c r="B379" s="7">
        <v>9.33</v>
      </c>
    </row>
    <row r="380" spans="1:2" x14ac:dyDescent="0.2">
      <c r="A380" s="6">
        <v>28601</v>
      </c>
      <c r="B380" s="7">
        <v>9.3800000000000008</v>
      </c>
    </row>
    <row r="381" spans="1:2" x14ac:dyDescent="0.2">
      <c r="A381" s="6">
        <v>28608</v>
      </c>
      <c r="B381" s="7">
        <v>9.43</v>
      </c>
    </row>
    <row r="382" spans="1:2" x14ac:dyDescent="0.2">
      <c r="A382" s="6">
        <v>28615</v>
      </c>
      <c r="B382" s="7">
        <v>9.48</v>
      </c>
    </row>
    <row r="383" spans="1:2" x14ac:dyDescent="0.2">
      <c r="A383" s="6">
        <v>28622</v>
      </c>
      <c r="B383" s="7">
        <v>9.5500000000000007</v>
      </c>
    </row>
    <row r="384" spans="1:2" x14ac:dyDescent="0.2">
      <c r="A384" s="6">
        <v>28629</v>
      </c>
      <c r="B384" s="7">
        <v>9.58</v>
      </c>
    </row>
    <row r="385" spans="1:2" x14ac:dyDescent="0.2">
      <c r="A385" s="6">
        <v>28636</v>
      </c>
      <c r="B385" s="7">
        <v>9.68</v>
      </c>
    </row>
    <row r="386" spans="1:2" x14ac:dyDescent="0.2">
      <c r="A386" s="6">
        <v>28643</v>
      </c>
      <c r="B386" s="7">
        <v>9.68</v>
      </c>
    </row>
    <row r="387" spans="1:2" x14ac:dyDescent="0.2">
      <c r="A387" s="6">
        <v>28650</v>
      </c>
      <c r="B387" s="7">
        <v>9.6999999999999993</v>
      </c>
    </row>
    <row r="388" spans="1:2" x14ac:dyDescent="0.2">
      <c r="A388" s="6">
        <v>28657</v>
      </c>
      <c r="B388" s="7">
        <v>9.73</v>
      </c>
    </row>
    <row r="389" spans="1:2" x14ac:dyDescent="0.2">
      <c r="A389" s="6">
        <v>28664</v>
      </c>
      <c r="B389" s="7">
        <v>9.6999999999999993</v>
      </c>
    </row>
    <row r="390" spans="1:2" x14ac:dyDescent="0.2">
      <c r="A390" s="6">
        <v>28671</v>
      </c>
      <c r="B390" s="7">
        <v>9.73</v>
      </c>
    </row>
    <row r="391" spans="1:2" x14ac:dyDescent="0.2">
      <c r="A391" s="6">
        <v>28678</v>
      </c>
      <c r="B391" s="7">
        <v>9.73</v>
      </c>
    </row>
    <row r="392" spans="1:2" x14ac:dyDescent="0.2">
      <c r="A392" s="6">
        <v>28685</v>
      </c>
      <c r="B392" s="7">
        <v>9.73</v>
      </c>
    </row>
    <row r="393" spans="1:2" x14ac:dyDescent="0.2">
      <c r="A393" s="6">
        <v>28692</v>
      </c>
      <c r="B393" s="7">
        <v>9.75</v>
      </c>
    </row>
    <row r="394" spans="1:2" x14ac:dyDescent="0.2">
      <c r="A394" s="6">
        <v>28699</v>
      </c>
      <c r="B394" s="7">
        <v>9.75</v>
      </c>
    </row>
    <row r="395" spans="1:2" x14ac:dyDescent="0.2">
      <c r="A395" s="6">
        <v>28706</v>
      </c>
      <c r="B395" s="7">
        <v>9.7799999999999994</v>
      </c>
    </row>
    <row r="396" spans="1:2" x14ac:dyDescent="0.2">
      <c r="A396" s="6">
        <v>28713</v>
      </c>
      <c r="B396" s="7">
        <v>9.7799999999999994</v>
      </c>
    </row>
    <row r="397" spans="1:2" x14ac:dyDescent="0.2">
      <c r="A397" s="6">
        <v>28720</v>
      </c>
      <c r="B397" s="7">
        <v>9.7799999999999994</v>
      </c>
    </row>
    <row r="398" spans="1:2" x14ac:dyDescent="0.2">
      <c r="A398" s="6">
        <v>28727</v>
      </c>
      <c r="B398" s="7">
        <v>9.8000000000000007</v>
      </c>
    </row>
    <row r="399" spans="1:2" x14ac:dyDescent="0.2">
      <c r="A399" s="6">
        <v>28734</v>
      </c>
      <c r="B399" s="7">
        <v>9.75</v>
      </c>
    </row>
    <row r="400" spans="1:2" x14ac:dyDescent="0.2">
      <c r="A400" s="6">
        <v>28741</v>
      </c>
      <c r="B400" s="7">
        <v>9.75</v>
      </c>
    </row>
    <row r="401" spans="1:2" x14ac:dyDescent="0.2">
      <c r="A401" s="6">
        <v>28748</v>
      </c>
      <c r="B401" s="7">
        <v>9.75</v>
      </c>
    </row>
    <row r="402" spans="1:2" x14ac:dyDescent="0.2">
      <c r="A402" s="6">
        <v>28755</v>
      </c>
      <c r="B402" s="7">
        <v>9.75</v>
      </c>
    </row>
    <row r="403" spans="1:2" x14ac:dyDescent="0.2">
      <c r="A403" s="6">
        <v>28762</v>
      </c>
      <c r="B403" s="7">
        <v>9.7799999999999994</v>
      </c>
    </row>
    <row r="404" spans="1:2" x14ac:dyDescent="0.2">
      <c r="A404" s="6">
        <v>28769</v>
      </c>
      <c r="B404" s="7">
        <v>9.85</v>
      </c>
    </row>
    <row r="405" spans="1:2" x14ac:dyDescent="0.2">
      <c r="A405" s="6">
        <v>28776</v>
      </c>
      <c r="B405" s="7">
        <v>9.85</v>
      </c>
    </row>
    <row r="406" spans="1:2" x14ac:dyDescent="0.2">
      <c r="A406" s="6">
        <v>28783</v>
      </c>
      <c r="B406" s="7">
        <v>9.85</v>
      </c>
    </row>
    <row r="407" spans="1:2" x14ac:dyDescent="0.2">
      <c r="A407" s="6">
        <v>28790</v>
      </c>
      <c r="B407" s="7">
        <v>9.8800000000000008</v>
      </c>
    </row>
    <row r="408" spans="1:2" x14ac:dyDescent="0.2">
      <c r="A408" s="6">
        <v>28797</v>
      </c>
      <c r="B408" s="7">
        <v>9.9</v>
      </c>
    </row>
    <row r="409" spans="1:2" x14ac:dyDescent="0.2">
      <c r="A409" s="6">
        <v>28804</v>
      </c>
      <c r="B409" s="7">
        <v>10.050000000000001</v>
      </c>
    </row>
    <row r="410" spans="1:2" x14ac:dyDescent="0.2">
      <c r="A410" s="6">
        <v>28811</v>
      </c>
      <c r="B410" s="7">
        <v>10.199999999999999</v>
      </c>
    </row>
    <row r="411" spans="1:2" x14ac:dyDescent="0.2">
      <c r="A411" s="6">
        <v>28818</v>
      </c>
      <c r="B411" s="7">
        <v>10.28</v>
      </c>
    </row>
    <row r="412" spans="1:2" x14ac:dyDescent="0.2">
      <c r="A412" s="6">
        <v>28825</v>
      </c>
      <c r="B412" s="7">
        <v>10.3</v>
      </c>
    </row>
    <row r="413" spans="1:2" x14ac:dyDescent="0.2">
      <c r="A413" s="6">
        <v>28832</v>
      </c>
      <c r="B413" s="7">
        <v>10.35</v>
      </c>
    </row>
    <row r="414" spans="1:2" x14ac:dyDescent="0.2">
      <c r="A414" s="6">
        <v>28839</v>
      </c>
      <c r="B414" s="7">
        <v>10.35</v>
      </c>
    </row>
    <row r="415" spans="1:2" x14ac:dyDescent="0.2">
      <c r="A415" s="6">
        <v>28846</v>
      </c>
      <c r="B415" s="7">
        <v>10.35</v>
      </c>
    </row>
    <row r="416" spans="1:2" x14ac:dyDescent="0.2">
      <c r="A416" s="6">
        <v>28853</v>
      </c>
      <c r="B416" s="7">
        <v>10.38</v>
      </c>
    </row>
    <row r="417" spans="1:2" x14ac:dyDescent="0.2">
      <c r="A417" s="6">
        <v>28860</v>
      </c>
      <c r="B417" s="7">
        <v>10.38</v>
      </c>
    </row>
    <row r="418" spans="1:2" x14ac:dyDescent="0.2">
      <c r="A418" s="6">
        <v>28867</v>
      </c>
      <c r="B418" s="7">
        <v>10.38</v>
      </c>
    </row>
    <row r="419" spans="1:2" x14ac:dyDescent="0.2">
      <c r="A419" s="6">
        <v>28874</v>
      </c>
      <c r="B419" s="7">
        <v>10.4</v>
      </c>
    </row>
    <row r="420" spans="1:2" x14ac:dyDescent="0.2">
      <c r="A420" s="6">
        <v>28881</v>
      </c>
      <c r="B420" s="7">
        <v>10.4</v>
      </c>
    </row>
    <row r="421" spans="1:2" x14ac:dyDescent="0.2">
      <c r="A421" s="6">
        <v>28888</v>
      </c>
      <c r="B421" s="7">
        <v>10.4</v>
      </c>
    </row>
    <row r="422" spans="1:2" x14ac:dyDescent="0.2">
      <c r="A422" s="6">
        <v>28895</v>
      </c>
      <c r="B422" s="7">
        <v>10.43</v>
      </c>
    </row>
    <row r="423" spans="1:2" x14ac:dyDescent="0.2">
      <c r="A423" s="6">
        <v>28902</v>
      </c>
      <c r="B423" s="7">
        <v>10.4</v>
      </c>
    </row>
    <row r="424" spans="1:2" x14ac:dyDescent="0.2">
      <c r="A424" s="6">
        <v>28909</v>
      </c>
      <c r="B424" s="7">
        <v>10.4</v>
      </c>
    </row>
    <row r="425" spans="1:2" x14ac:dyDescent="0.2">
      <c r="A425" s="6">
        <v>28916</v>
      </c>
      <c r="B425" s="7">
        <v>10.43</v>
      </c>
    </row>
    <row r="426" spans="1:2" x14ac:dyDescent="0.2">
      <c r="A426" s="6">
        <v>28923</v>
      </c>
      <c r="B426" s="7">
        <v>10.4</v>
      </c>
    </row>
    <row r="427" spans="1:2" x14ac:dyDescent="0.2">
      <c r="A427" s="6">
        <v>28930</v>
      </c>
      <c r="B427" s="7">
        <v>10.4</v>
      </c>
    </row>
    <row r="428" spans="1:2" x14ac:dyDescent="0.2">
      <c r="A428" s="6">
        <v>28937</v>
      </c>
      <c r="B428" s="7">
        <v>10.45</v>
      </c>
    </row>
    <row r="429" spans="1:2" x14ac:dyDescent="0.2">
      <c r="A429" s="6">
        <v>28944</v>
      </c>
      <c r="B429" s="7">
        <v>10.45</v>
      </c>
    </row>
    <row r="430" spans="1:2" x14ac:dyDescent="0.2">
      <c r="A430" s="6">
        <v>28951</v>
      </c>
      <c r="B430" s="7">
        <v>10.48</v>
      </c>
    </row>
    <row r="431" spans="1:2" x14ac:dyDescent="0.2">
      <c r="A431" s="6">
        <v>28958</v>
      </c>
      <c r="B431" s="7">
        <v>10.48</v>
      </c>
    </row>
    <row r="432" spans="1:2" x14ac:dyDescent="0.2">
      <c r="A432" s="6">
        <v>28965</v>
      </c>
      <c r="B432" s="7">
        <v>10.5</v>
      </c>
    </row>
    <row r="433" spans="1:2" x14ac:dyDescent="0.2">
      <c r="A433" s="6">
        <v>28972</v>
      </c>
      <c r="B433" s="7">
        <v>10.53</v>
      </c>
    </row>
    <row r="434" spans="1:2" x14ac:dyDescent="0.2">
      <c r="A434" s="6">
        <v>28979</v>
      </c>
      <c r="B434" s="7">
        <v>10.6</v>
      </c>
    </row>
    <row r="435" spans="1:2" x14ac:dyDescent="0.2">
      <c r="A435" s="6">
        <v>28986</v>
      </c>
      <c r="B435" s="7">
        <v>10.68</v>
      </c>
    </row>
    <row r="436" spans="1:2" x14ac:dyDescent="0.2">
      <c r="A436" s="6">
        <v>28993</v>
      </c>
      <c r="B436" s="7">
        <v>10.73</v>
      </c>
    </row>
    <row r="437" spans="1:2" x14ac:dyDescent="0.2">
      <c r="A437" s="6">
        <v>29000</v>
      </c>
      <c r="B437" s="7">
        <v>10.75</v>
      </c>
    </row>
    <row r="438" spans="1:2" x14ac:dyDescent="0.2">
      <c r="A438" s="6">
        <v>29007</v>
      </c>
      <c r="B438" s="7">
        <v>10.9</v>
      </c>
    </row>
    <row r="439" spans="1:2" x14ac:dyDescent="0.2">
      <c r="A439" s="6">
        <v>29014</v>
      </c>
      <c r="B439" s="7">
        <v>11.03</v>
      </c>
    </row>
    <row r="440" spans="1:2" x14ac:dyDescent="0.2">
      <c r="A440" s="6">
        <v>29021</v>
      </c>
      <c r="B440" s="7">
        <v>11.05</v>
      </c>
    </row>
    <row r="441" spans="1:2" x14ac:dyDescent="0.2">
      <c r="A441" s="6">
        <v>29028</v>
      </c>
      <c r="B441" s="7">
        <v>11.1</v>
      </c>
    </row>
    <row r="442" spans="1:2" x14ac:dyDescent="0.2">
      <c r="A442" s="6">
        <v>29035</v>
      </c>
      <c r="B442" s="7">
        <v>11.1</v>
      </c>
    </row>
    <row r="443" spans="1:2" x14ac:dyDescent="0.2">
      <c r="A443" s="6">
        <v>29042</v>
      </c>
      <c r="B443" s="7">
        <v>11.13</v>
      </c>
    </row>
    <row r="444" spans="1:2" x14ac:dyDescent="0.2">
      <c r="A444" s="6">
        <v>29049</v>
      </c>
      <c r="B444" s="7">
        <v>11.08</v>
      </c>
    </row>
    <row r="445" spans="1:2" x14ac:dyDescent="0.2">
      <c r="A445" s="6">
        <v>29056</v>
      </c>
      <c r="B445" s="7">
        <v>11.08</v>
      </c>
    </row>
    <row r="446" spans="1:2" x14ac:dyDescent="0.2">
      <c r="A446" s="6">
        <v>29063</v>
      </c>
      <c r="B446" s="7">
        <v>11.08</v>
      </c>
    </row>
    <row r="447" spans="1:2" x14ac:dyDescent="0.2">
      <c r="A447" s="6">
        <v>29070</v>
      </c>
      <c r="B447" s="7">
        <v>11.08</v>
      </c>
    </row>
    <row r="448" spans="1:2" x14ac:dyDescent="0.2">
      <c r="A448" s="6">
        <v>29077</v>
      </c>
      <c r="B448" s="7">
        <v>11.08</v>
      </c>
    </row>
    <row r="449" spans="1:2" x14ac:dyDescent="0.2">
      <c r="A449" s="6">
        <v>29084</v>
      </c>
      <c r="B449" s="7">
        <v>11.08</v>
      </c>
    </row>
    <row r="450" spans="1:2" x14ac:dyDescent="0.2">
      <c r="A450" s="6">
        <v>29091</v>
      </c>
      <c r="B450" s="7">
        <v>11.1</v>
      </c>
    </row>
    <row r="451" spans="1:2" x14ac:dyDescent="0.2">
      <c r="A451" s="6">
        <v>29098</v>
      </c>
      <c r="B451" s="7">
        <v>11.13</v>
      </c>
    </row>
    <row r="452" spans="1:2" x14ac:dyDescent="0.2">
      <c r="A452" s="6">
        <v>29105</v>
      </c>
      <c r="B452" s="7">
        <v>11.2</v>
      </c>
    </row>
    <row r="453" spans="1:2" x14ac:dyDescent="0.2">
      <c r="A453" s="6">
        <v>29112</v>
      </c>
      <c r="B453" s="7">
        <v>11.3</v>
      </c>
    </row>
    <row r="454" spans="1:2" x14ac:dyDescent="0.2">
      <c r="A454" s="6">
        <v>29119</v>
      </c>
      <c r="B454" s="7">
        <v>11.35</v>
      </c>
    </row>
    <row r="455" spans="1:2" x14ac:dyDescent="0.2">
      <c r="A455" s="6">
        <v>29126</v>
      </c>
      <c r="B455" s="7">
        <v>11.35</v>
      </c>
    </row>
    <row r="456" spans="1:2" x14ac:dyDescent="0.2">
      <c r="A456" s="6">
        <v>29133</v>
      </c>
      <c r="B456" s="7">
        <v>11.35</v>
      </c>
    </row>
    <row r="457" spans="1:2" x14ac:dyDescent="0.2">
      <c r="A457" s="6">
        <v>29140</v>
      </c>
      <c r="B457" s="7">
        <v>11.45</v>
      </c>
    </row>
    <row r="458" spans="1:2" x14ac:dyDescent="0.2">
      <c r="A458" s="6">
        <v>29147</v>
      </c>
      <c r="B458" s="7">
        <v>11.75</v>
      </c>
    </row>
    <row r="459" spans="1:2" x14ac:dyDescent="0.2">
      <c r="A459" s="6">
        <v>29154</v>
      </c>
      <c r="B459" s="7">
        <v>12</v>
      </c>
    </row>
    <row r="460" spans="1:2" x14ac:dyDescent="0.2">
      <c r="A460" s="6">
        <v>29161</v>
      </c>
      <c r="B460" s="7">
        <v>12.8</v>
      </c>
    </row>
    <row r="461" spans="1:2" x14ac:dyDescent="0.2">
      <c r="A461" s="6">
        <v>29168</v>
      </c>
      <c r="B461" s="7">
        <v>12.85</v>
      </c>
    </row>
    <row r="462" spans="1:2" x14ac:dyDescent="0.2">
      <c r="A462" s="6">
        <v>29175</v>
      </c>
      <c r="B462" s="7">
        <v>12.8</v>
      </c>
    </row>
    <row r="463" spans="1:2" x14ac:dyDescent="0.2">
      <c r="A463" s="6">
        <v>29182</v>
      </c>
      <c r="B463" s="7">
        <v>12.8</v>
      </c>
    </row>
    <row r="464" spans="1:2" x14ac:dyDescent="0.2">
      <c r="A464" s="6">
        <v>29189</v>
      </c>
      <c r="B464" s="7">
        <v>12.9</v>
      </c>
    </row>
    <row r="465" spans="1:2" x14ac:dyDescent="0.2">
      <c r="A465" s="6">
        <v>29196</v>
      </c>
      <c r="B465" s="7">
        <v>12.9</v>
      </c>
    </row>
    <row r="466" spans="1:2" x14ac:dyDescent="0.2">
      <c r="A466" s="6">
        <v>29203</v>
      </c>
      <c r="B466" s="7">
        <v>12.9</v>
      </c>
    </row>
    <row r="467" spans="1:2" x14ac:dyDescent="0.2">
      <c r="A467" s="6">
        <v>29210</v>
      </c>
      <c r="B467" s="7">
        <v>12.9</v>
      </c>
    </row>
    <row r="468" spans="1:2" x14ac:dyDescent="0.2">
      <c r="A468" s="6">
        <v>29217</v>
      </c>
      <c r="B468" s="7">
        <v>12.9</v>
      </c>
    </row>
    <row r="469" spans="1:2" x14ac:dyDescent="0.2">
      <c r="A469" s="6">
        <v>29224</v>
      </c>
      <c r="B469" s="7">
        <v>12.85</v>
      </c>
    </row>
    <row r="470" spans="1:2" x14ac:dyDescent="0.2">
      <c r="A470" s="6">
        <v>29231</v>
      </c>
      <c r="B470" s="7">
        <v>12.9</v>
      </c>
    </row>
    <row r="471" spans="1:2" x14ac:dyDescent="0.2">
      <c r="A471" s="6">
        <v>29238</v>
      </c>
      <c r="B471" s="7">
        <v>12.87</v>
      </c>
    </row>
    <row r="472" spans="1:2" x14ac:dyDescent="0.2">
      <c r="A472" s="6">
        <v>29245</v>
      </c>
      <c r="B472" s="7">
        <v>12.89</v>
      </c>
    </row>
    <row r="473" spans="1:2" x14ac:dyDescent="0.2">
      <c r="A473" s="6">
        <v>29252</v>
      </c>
      <c r="B473" s="7">
        <v>12.85</v>
      </c>
    </row>
    <row r="474" spans="1:2" x14ac:dyDescent="0.2">
      <c r="A474" s="6">
        <v>29259</v>
      </c>
      <c r="B474" s="7">
        <v>12.85</v>
      </c>
    </row>
    <row r="475" spans="1:2" x14ac:dyDescent="0.2">
      <c r="A475" s="6">
        <v>29266</v>
      </c>
      <c r="B475" s="7">
        <v>12.88</v>
      </c>
    </row>
    <row r="476" spans="1:2" x14ac:dyDescent="0.2">
      <c r="A476" s="6">
        <v>29273</v>
      </c>
      <c r="B476" s="7">
        <v>13.03</v>
      </c>
    </row>
    <row r="477" spans="1:2" x14ac:dyDescent="0.2">
      <c r="A477" s="6">
        <v>29280</v>
      </c>
      <c r="B477" s="7">
        <v>13.59</v>
      </c>
    </row>
    <row r="478" spans="1:2" x14ac:dyDescent="0.2">
      <c r="A478" s="6">
        <v>29287</v>
      </c>
      <c r="B478" s="7">
        <v>14</v>
      </c>
    </row>
    <row r="479" spans="1:2" x14ac:dyDescent="0.2">
      <c r="A479" s="6">
        <v>29294</v>
      </c>
      <c r="B479" s="7">
        <v>15.4</v>
      </c>
    </row>
    <row r="480" spans="1:2" x14ac:dyDescent="0.2">
      <c r="A480" s="6">
        <v>29301</v>
      </c>
      <c r="B480" s="7">
        <v>15.7</v>
      </c>
    </row>
    <row r="481" spans="1:2" x14ac:dyDescent="0.2">
      <c r="A481" s="6">
        <v>29308</v>
      </c>
      <c r="B481" s="7">
        <v>16.03</v>
      </c>
    </row>
    <row r="482" spans="1:2" x14ac:dyDescent="0.2">
      <c r="A482" s="6">
        <v>29315</v>
      </c>
      <c r="B482" s="7">
        <v>16.350000000000001</v>
      </c>
    </row>
    <row r="483" spans="1:2" x14ac:dyDescent="0.2">
      <c r="A483" s="6">
        <v>29322</v>
      </c>
      <c r="B483" s="7">
        <v>16.350000000000001</v>
      </c>
    </row>
    <row r="484" spans="1:2" x14ac:dyDescent="0.2">
      <c r="A484" s="6">
        <v>29329</v>
      </c>
      <c r="B484" s="7">
        <v>16.350000000000001</v>
      </c>
    </row>
    <row r="485" spans="1:2" x14ac:dyDescent="0.2">
      <c r="A485" s="6">
        <v>29336</v>
      </c>
      <c r="B485" s="7">
        <v>16.25</v>
      </c>
    </row>
    <row r="486" spans="1:2" x14ac:dyDescent="0.2">
      <c r="A486" s="6">
        <v>29343</v>
      </c>
      <c r="B486" s="7">
        <v>15.9</v>
      </c>
    </row>
    <row r="487" spans="1:2" x14ac:dyDescent="0.2">
      <c r="A487" s="6">
        <v>29350</v>
      </c>
      <c r="B487" s="7">
        <v>14.68</v>
      </c>
    </row>
    <row r="488" spans="1:2" x14ac:dyDescent="0.2">
      <c r="A488" s="6">
        <v>29357</v>
      </c>
      <c r="B488" s="7">
        <v>14.15</v>
      </c>
    </row>
    <row r="489" spans="1:2" x14ac:dyDescent="0.2">
      <c r="A489" s="6">
        <v>29364</v>
      </c>
      <c r="B489" s="7">
        <v>13.38</v>
      </c>
    </row>
    <row r="490" spans="1:2" x14ac:dyDescent="0.2">
      <c r="A490" s="6">
        <v>29371</v>
      </c>
      <c r="B490" s="7">
        <v>13.2</v>
      </c>
    </row>
    <row r="491" spans="1:2" x14ac:dyDescent="0.2">
      <c r="A491" s="6">
        <v>29378</v>
      </c>
      <c r="B491" s="7">
        <v>13.06</v>
      </c>
    </row>
    <row r="492" spans="1:2" x14ac:dyDescent="0.2">
      <c r="A492" s="6">
        <v>29385</v>
      </c>
      <c r="B492" s="7">
        <v>12.85</v>
      </c>
    </row>
    <row r="493" spans="1:2" x14ac:dyDescent="0.2">
      <c r="A493" s="6">
        <v>29392</v>
      </c>
      <c r="B493" s="7">
        <v>12.58</v>
      </c>
    </row>
    <row r="494" spans="1:2" x14ac:dyDescent="0.2">
      <c r="A494" s="6">
        <v>29399</v>
      </c>
      <c r="B494" s="7">
        <v>12.35</v>
      </c>
    </row>
    <row r="495" spans="1:2" x14ac:dyDescent="0.2">
      <c r="A495" s="6">
        <v>29406</v>
      </c>
      <c r="B495" s="7">
        <v>12.18</v>
      </c>
    </row>
    <row r="496" spans="1:2" x14ac:dyDescent="0.2">
      <c r="A496" s="6">
        <v>29413</v>
      </c>
      <c r="B496" s="7">
        <v>12.23</v>
      </c>
    </row>
    <row r="497" spans="1:2" x14ac:dyDescent="0.2">
      <c r="A497" s="6">
        <v>29420</v>
      </c>
      <c r="B497" s="7">
        <v>12.18</v>
      </c>
    </row>
    <row r="498" spans="1:2" x14ac:dyDescent="0.2">
      <c r="A498" s="6">
        <v>29427</v>
      </c>
      <c r="B498" s="7">
        <v>12.18</v>
      </c>
    </row>
    <row r="499" spans="1:2" x14ac:dyDescent="0.2">
      <c r="A499" s="6">
        <v>29434</v>
      </c>
      <c r="B499" s="7">
        <v>12.25</v>
      </c>
    </row>
    <row r="500" spans="1:2" x14ac:dyDescent="0.2">
      <c r="A500" s="6">
        <v>29441</v>
      </c>
      <c r="B500" s="7">
        <v>12.25</v>
      </c>
    </row>
    <row r="501" spans="1:2" x14ac:dyDescent="0.2">
      <c r="A501" s="6">
        <v>29448</v>
      </c>
      <c r="B501" s="7">
        <v>12.55</v>
      </c>
    </row>
    <row r="502" spans="1:2" x14ac:dyDescent="0.2">
      <c r="A502" s="6">
        <v>29455</v>
      </c>
      <c r="B502" s="7">
        <v>12.8</v>
      </c>
    </row>
    <row r="503" spans="1:2" x14ac:dyDescent="0.2">
      <c r="A503" s="6">
        <v>29462</v>
      </c>
      <c r="B503" s="7">
        <v>12.95</v>
      </c>
    </row>
    <row r="504" spans="1:2" x14ac:dyDescent="0.2">
      <c r="A504" s="6">
        <v>29469</v>
      </c>
      <c r="B504" s="7">
        <v>13.03</v>
      </c>
    </row>
    <row r="505" spans="1:2" x14ac:dyDescent="0.2">
      <c r="A505" s="6">
        <v>29476</v>
      </c>
      <c r="B505" s="7">
        <v>13.08</v>
      </c>
    </row>
    <row r="506" spans="1:2" x14ac:dyDescent="0.2">
      <c r="A506" s="6">
        <v>29483</v>
      </c>
      <c r="B506" s="7">
        <v>13.25</v>
      </c>
    </row>
    <row r="507" spans="1:2" x14ac:dyDescent="0.2">
      <c r="A507" s="6">
        <v>29490</v>
      </c>
      <c r="B507" s="7">
        <v>13.43</v>
      </c>
    </row>
    <row r="508" spans="1:2" x14ac:dyDescent="0.2">
      <c r="A508" s="6">
        <v>29497</v>
      </c>
      <c r="B508" s="7">
        <v>13.6</v>
      </c>
    </row>
    <row r="509" spans="1:2" x14ac:dyDescent="0.2">
      <c r="A509" s="6">
        <v>29504</v>
      </c>
      <c r="B509" s="7">
        <v>13.73</v>
      </c>
    </row>
    <row r="510" spans="1:2" x14ac:dyDescent="0.2">
      <c r="A510" s="6">
        <v>29511</v>
      </c>
      <c r="B510" s="7">
        <v>13.78</v>
      </c>
    </row>
    <row r="511" spans="1:2" x14ac:dyDescent="0.2">
      <c r="A511" s="6">
        <v>29518</v>
      </c>
      <c r="B511" s="7">
        <v>13.85</v>
      </c>
    </row>
    <row r="512" spans="1:2" x14ac:dyDescent="0.2">
      <c r="A512" s="6">
        <v>29525</v>
      </c>
      <c r="B512" s="7">
        <v>14</v>
      </c>
    </row>
    <row r="513" spans="1:2" x14ac:dyDescent="0.2">
      <c r="A513" s="6">
        <v>29532</v>
      </c>
      <c r="B513" s="7">
        <v>14.08</v>
      </c>
    </row>
    <row r="514" spans="1:2" x14ac:dyDescent="0.2">
      <c r="A514" s="6">
        <v>29539</v>
      </c>
      <c r="B514" s="7">
        <v>14.18</v>
      </c>
    </row>
    <row r="515" spans="1:2" x14ac:dyDescent="0.2">
      <c r="A515" s="6">
        <v>29546</v>
      </c>
      <c r="B515" s="7">
        <v>14.28</v>
      </c>
    </row>
    <row r="516" spans="1:2" x14ac:dyDescent="0.2">
      <c r="A516" s="6">
        <v>29553</v>
      </c>
      <c r="B516" s="7">
        <v>14.28</v>
      </c>
    </row>
    <row r="517" spans="1:2" x14ac:dyDescent="0.2">
      <c r="A517" s="6">
        <v>29560</v>
      </c>
      <c r="B517" s="7">
        <v>14.43</v>
      </c>
    </row>
    <row r="518" spans="1:2" x14ac:dyDescent="0.2">
      <c r="A518" s="6">
        <v>29567</v>
      </c>
      <c r="B518" s="7">
        <v>14.83</v>
      </c>
    </row>
    <row r="519" spans="1:2" x14ac:dyDescent="0.2">
      <c r="A519" s="6">
        <v>29574</v>
      </c>
      <c r="B519" s="7">
        <v>14.95</v>
      </c>
    </row>
    <row r="520" spans="1:2" x14ac:dyDescent="0.2">
      <c r="A520" s="6">
        <v>29581</v>
      </c>
      <c r="B520" s="7">
        <v>14.95</v>
      </c>
    </row>
    <row r="521" spans="1:2" x14ac:dyDescent="0.2">
      <c r="A521" s="6">
        <v>29588</v>
      </c>
      <c r="B521" s="7">
        <v>14.95</v>
      </c>
    </row>
    <row r="522" spans="1:2" x14ac:dyDescent="0.2">
      <c r="A522" s="6">
        <v>29595</v>
      </c>
      <c r="B522" s="7">
        <v>14.8</v>
      </c>
    </row>
    <row r="523" spans="1:2" x14ac:dyDescent="0.2">
      <c r="A523" s="6">
        <v>29602</v>
      </c>
      <c r="B523" s="7">
        <v>14.85</v>
      </c>
    </row>
    <row r="524" spans="1:2" x14ac:dyDescent="0.2">
      <c r="A524" s="6">
        <v>29609</v>
      </c>
      <c r="B524" s="7">
        <v>14.85</v>
      </c>
    </row>
    <row r="525" spans="1:2" x14ac:dyDescent="0.2">
      <c r="A525" s="6">
        <v>29616</v>
      </c>
      <c r="B525" s="7">
        <v>15.07</v>
      </c>
    </row>
    <row r="526" spans="1:2" x14ac:dyDescent="0.2">
      <c r="A526" s="6">
        <v>29623</v>
      </c>
      <c r="B526" s="7">
        <v>15</v>
      </c>
    </row>
    <row r="527" spans="1:2" x14ac:dyDescent="0.2">
      <c r="A527" s="6">
        <v>29630</v>
      </c>
      <c r="B527" s="7">
        <v>15.03</v>
      </c>
    </row>
    <row r="528" spans="1:2" x14ac:dyDescent="0.2">
      <c r="A528" s="6">
        <v>29637</v>
      </c>
      <c r="B528" s="7">
        <v>15.2</v>
      </c>
    </row>
    <row r="529" spans="1:2" x14ac:dyDescent="0.2">
      <c r="A529" s="6">
        <v>29644</v>
      </c>
      <c r="B529" s="7">
        <v>15.3</v>
      </c>
    </row>
    <row r="530" spans="1:2" x14ac:dyDescent="0.2">
      <c r="A530" s="6">
        <v>29651</v>
      </c>
      <c r="B530" s="7">
        <v>15.4</v>
      </c>
    </row>
    <row r="531" spans="1:2" x14ac:dyDescent="0.2">
      <c r="A531" s="6">
        <v>29658</v>
      </c>
      <c r="B531" s="7">
        <v>15.4</v>
      </c>
    </row>
    <row r="532" spans="1:2" x14ac:dyDescent="0.2">
      <c r="A532" s="6">
        <v>29665</v>
      </c>
      <c r="B532" s="7">
        <v>15.4</v>
      </c>
    </row>
    <row r="533" spans="1:2" x14ac:dyDescent="0.2">
      <c r="A533" s="6">
        <v>29672</v>
      </c>
      <c r="B533" s="7">
        <v>15.4</v>
      </c>
    </row>
    <row r="534" spans="1:2" x14ac:dyDescent="0.2">
      <c r="A534" s="6">
        <v>29679</v>
      </c>
      <c r="B534" s="7">
        <v>15.4</v>
      </c>
    </row>
    <row r="535" spans="1:2" x14ac:dyDescent="0.2">
      <c r="A535" s="6">
        <v>29686</v>
      </c>
      <c r="B535" s="7">
        <v>15.5</v>
      </c>
    </row>
    <row r="536" spans="1:2" x14ac:dyDescent="0.2">
      <c r="A536" s="6">
        <v>29693</v>
      </c>
      <c r="B536" s="7">
        <v>15.65</v>
      </c>
    </row>
    <row r="537" spans="1:2" x14ac:dyDescent="0.2">
      <c r="A537" s="6">
        <v>29700</v>
      </c>
      <c r="B537" s="7">
        <v>15.77</v>
      </c>
    </row>
    <row r="538" spans="1:2" x14ac:dyDescent="0.2">
      <c r="A538" s="6">
        <v>29707</v>
      </c>
      <c r="B538" s="7">
        <v>15.82</v>
      </c>
    </row>
    <row r="539" spans="1:2" x14ac:dyDescent="0.2">
      <c r="A539" s="6">
        <v>29714</v>
      </c>
      <c r="B539" s="7">
        <v>16.12</v>
      </c>
    </row>
    <row r="540" spans="1:2" x14ac:dyDescent="0.2">
      <c r="A540" s="6">
        <v>29721</v>
      </c>
      <c r="B540" s="7">
        <v>16.64</v>
      </c>
    </row>
    <row r="541" spans="1:2" x14ac:dyDescent="0.2">
      <c r="A541" s="6">
        <v>29728</v>
      </c>
      <c r="B541" s="7">
        <v>16.63</v>
      </c>
    </row>
    <row r="542" spans="1:2" x14ac:dyDescent="0.2">
      <c r="A542" s="6">
        <v>29735</v>
      </c>
      <c r="B542" s="7">
        <v>16.8</v>
      </c>
    </row>
    <row r="543" spans="1:2" x14ac:dyDescent="0.2">
      <c r="A543" s="6">
        <v>29742</v>
      </c>
      <c r="B543" s="7">
        <v>16.760000000000002</v>
      </c>
    </row>
    <row r="544" spans="1:2" x14ac:dyDescent="0.2">
      <c r="A544" s="6">
        <v>29749</v>
      </c>
      <c r="B544" s="7">
        <v>16.690000000000001</v>
      </c>
    </row>
    <row r="545" spans="1:2" x14ac:dyDescent="0.2">
      <c r="A545" s="6">
        <v>29756</v>
      </c>
      <c r="B545" s="7">
        <v>16.71</v>
      </c>
    </row>
    <row r="546" spans="1:2" x14ac:dyDescent="0.2">
      <c r="A546" s="6">
        <v>29763</v>
      </c>
      <c r="B546" s="7">
        <v>16.62</v>
      </c>
    </row>
    <row r="547" spans="1:2" x14ac:dyDescent="0.2">
      <c r="A547" s="6">
        <v>29770</v>
      </c>
      <c r="B547" s="7">
        <v>16.64</v>
      </c>
    </row>
    <row r="548" spans="1:2" x14ac:dyDescent="0.2">
      <c r="A548" s="6">
        <v>29777</v>
      </c>
      <c r="B548" s="7">
        <v>16.79</v>
      </c>
    </row>
    <row r="549" spans="1:2" x14ac:dyDescent="0.2">
      <c r="A549" s="6">
        <v>29784</v>
      </c>
      <c r="B549" s="7">
        <v>16.739999999999998</v>
      </c>
    </row>
    <row r="550" spans="1:2" x14ac:dyDescent="0.2">
      <c r="A550" s="6">
        <v>29791</v>
      </c>
      <c r="B550" s="7">
        <v>16.88</v>
      </c>
    </row>
    <row r="551" spans="1:2" x14ac:dyDescent="0.2">
      <c r="A551" s="6">
        <v>29798</v>
      </c>
      <c r="B551" s="7">
        <v>17.11</v>
      </c>
    </row>
    <row r="552" spans="1:2" x14ac:dyDescent="0.2">
      <c r="A552" s="6">
        <v>29805</v>
      </c>
      <c r="B552" s="7">
        <v>17.13</v>
      </c>
    </row>
    <row r="553" spans="1:2" x14ac:dyDescent="0.2">
      <c r="A553" s="6">
        <v>29812</v>
      </c>
      <c r="B553" s="7">
        <v>17.27</v>
      </c>
    </row>
    <row r="554" spans="1:2" x14ac:dyDescent="0.2">
      <c r="A554" s="6">
        <v>29819</v>
      </c>
      <c r="B554" s="7">
        <v>17.260000000000002</v>
      </c>
    </row>
    <row r="555" spans="1:2" x14ac:dyDescent="0.2">
      <c r="A555" s="6">
        <v>29826</v>
      </c>
      <c r="B555" s="7">
        <v>17.48</v>
      </c>
    </row>
    <row r="556" spans="1:2" x14ac:dyDescent="0.2">
      <c r="A556" s="6">
        <v>29833</v>
      </c>
      <c r="B556" s="7">
        <v>17.79</v>
      </c>
    </row>
    <row r="557" spans="1:2" x14ac:dyDescent="0.2">
      <c r="A557" s="6">
        <v>29840</v>
      </c>
      <c r="B557" s="7">
        <v>18.22</v>
      </c>
    </row>
    <row r="558" spans="1:2" x14ac:dyDescent="0.2">
      <c r="A558" s="6">
        <v>29847</v>
      </c>
      <c r="B558" s="7">
        <v>18.27</v>
      </c>
    </row>
    <row r="559" spans="1:2" x14ac:dyDescent="0.2">
      <c r="A559" s="6">
        <v>29854</v>
      </c>
      <c r="B559" s="7">
        <v>18.36</v>
      </c>
    </row>
    <row r="560" spans="1:2" x14ac:dyDescent="0.2">
      <c r="A560" s="6">
        <v>29861</v>
      </c>
      <c r="B560" s="7">
        <v>18.28</v>
      </c>
    </row>
    <row r="561" spans="1:2" x14ac:dyDescent="0.2">
      <c r="A561" s="6">
        <v>29868</v>
      </c>
      <c r="B561" s="7">
        <v>18.63</v>
      </c>
    </row>
    <row r="562" spans="1:2" x14ac:dyDescent="0.2">
      <c r="A562" s="6">
        <v>29875</v>
      </c>
      <c r="B562" s="7">
        <v>18.53</v>
      </c>
    </row>
    <row r="563" spans="1:2" x14ac:dyDescent="0.2">
      <c r="A563" s="6">
        <v>29880</v>
      </c>
      <c r="B563" s="7">
        <v>18.39</v>
      </c>
    </row>
    <row r="564" spans="1:2" x14ac:dyDescent="0.2">
      <c r="A564" s="6">
        <v>29889</v>
      </c>
      <c r="B564" s="7">
        <v>18.440000000000001</v>
      </c>
    </row>
    <row r="565" spans="1:2" x14ac:dyDescent="0.2">
      <c r="A565" s="6">
        <v>29896</v>
      </c>
      <c r="B565" s="7">
        <v>18.37</v>
      </c>
    </row>
    <row r="566" spans="1:2" x14ac:dyDescent="0.2">
      <c r="A566" s="6">
        <v>29903</v>
      </c>
      <c r="B566" s="7">
        <v>18.02</v>
      </c>
    </row>
    <row r="567" spans="1:2" x14ac:dyDescent="0.2">
      <c r="A567" s="6">
        <v>29910</v>
      </c>
      <c r="B567" s="7">
        <v>17.7</v>
      </c>
    </row>
    <row r="568" spans="1:2" x14ac:dyDescent="0.2">
      <c r="A568" s="6">
        <v>29917</v>
      </c>
      <c r="B568" s="7">
        <v>17.21</v>
      </c>
    </row>
    <row r="569" spans="1:2" x14ac:dyDescent="0.2">
      <c r="A569" s="6">
        <v>29924</v>
      </c>
      <c r="B569" s="7">
        <v>16.899999999999999</v>
      </c>
    </row>
    <row r="570" spans="1:2" x14ac:dyDescent="0.2">
      <c r="A570" s="6">
        <v>29931</v>
      </c>
      <c r="B570" s="7">
        <v>16.940000000000001</v>
      </c>
    </row>
    <row r="571" spans="1:2" x14ac:dyDescent="0.2">
      <c r="A571" s="6">
        <v>29938</v>
      </c>
      <c r="B571" s="7">
        <v>16.899999999999999</v>
      </c>
    </row>
    <row r="572" spans="1:2" x14ac:dyDescent="0.2">
      <c r="A572" s="6">
        <v>29945</v>
      </c>
      <c r="B572" s="7">
        <v>16.95</v>
      </c>
    </row>
    <row r="573" spans="1:2" x14ac:dyDescent="0.2">
      <c r="A573" s="6">
        <v>29951</v>
      </c>
      <c r="B573" s="7">
        <v>17.04</v>
      </c>
    </row>
    <row r="574" spans="1:2" x14ac:dyDescent="0.2">
      <c r="A574" s="6">
        <v>29959</v>
      </c>
      <c r="B574" s="7">
        <v>17.3</v>
      </c>
    </row>
    <row r="575" spans="1:2" x14ac:dyDescent="0.2">
      <c r="A575" s="6">
        <v>29966</v>
      </c>
      <c r="B575" s="7">
        <v>17.440000000000001</v>
      </c>
    </row>
    <row r="576" spans="1:2" x14ac:dyDescent="0.2">
      <c r="A576" s="6">
        <v>29973</v>
      </c>
      <c r="B576" s="7">
        <v>17.61</v>
      </c>
    </row>
    <row r="577" spans="1:2" x14ac:dyDescent="0.2">
      <c r="A577" s="6">
        <v>29980</v>
      </c>
      <c r="B577" s="7">
        <v>17.59</v>
      </c>
    </row>
    <row r="578" spans="1:2" x14ac:dyDescent="0.2">
      <c r="A578" s="6">
        <v>29987</v>
      </c>
      <c r="B578" s="7">
        <v>17.559999999999999</v>
      </c>
    </row>
    <row r="579" spans="1:2" x14ac:dyDescent="0.2">
      <c r="A579" s="6">
        <v>29994</v>
      </c>
      <c r="B579" s="7">
        <v>17.649999999999999</v>
      </c>
    </row>
    <row r="580" spans="1:2" x14ac:dyDescent="0.2">
      <c r="A580" s="6">
        <v>30001</v>
      </c>
      <c r="B580" s="7">
        <v>17.66</v>
      </c>
    </row>
    <row r="581" spans="1:2" x14ac:dyDescent="0.2">
      <c r="A581" s="6">
        <v>30008</v>
      </c>
      <c r="B581" s="7">
        <v>17.52</v>
      </c>
    </row>
    <row r="582" spans="1:2" x14ac:dyDescent="0.2">
      <c r="A582" s="6">
        <v>30015</v>
      </c>
      <c r="B582" s="7">
        <v>17.29</v>
      </c>
    </row>
    <row r="583" spans="1:2" x14ac:dyDescent="0.2">
      <c r="A583" s="6">
        <v>30022</v>
      </c>
      <c r="B583" s="7">
        <v>17.190000000000001</v>
      </c>
    </row>
    <row r="584" spans="1:2" x14ac:dyDescent="0.2">
      <c r="A584" s="6">
        <v>30029</v>
      </c>
      <c r="B584" s="7">
        <v>17.12</v>
      </c>
    </row>
    <row r="585" spans="1:2" x14ac:dyDescent="0.2">
      <c r="A585" s="6">
        <v>30036</v>
      </c>
      <c r="B585" s="7">
        <v>17.04</v>
      </c>
    </row>
    <row r="586" spans="1:2" x14ac:dyDescent="0.2">
      <c r="A586" s="6">
        <v>30043</v>
      </c>
      <c r="B586" s="7">
        <v>16.95</v>
      </c>
    </row>
    <row r="587" spans="1:2" x14ac:dyDescent="0.2">
      <c r="A587" s="6">
        <v>30050</v>
      </c>
      <c r="B587" s="7">
        <v>16.91</v>
      </c>
    </row>
    <row r="588" spans="1:2" x14ac:dyDescent="0.2">
      <c r="A588" s="6">
        <v>30057</v>
      </c>
      <c r="B588" s="7">
        <v>16.93</v>
      </c>
    </row>
    <row r="589" spans="1:2" x14ac:dyDescent="0.2">
      <c r="A589" s="6">
        <v>30064</v>
      </c>
      <c r="B589" s="7">
        <v>16.86</v>
      </c>
    </row>
    <row r="590" spans="1:2" x14ac:dyDescent="0.2">
      <c r="A590" s="6">
        <v>30071</v>
      </c>
      <c r="B590" s="7">
        <v>16.809999999999999</v>
      </c>
    </row>
    <row r="591" spans="1:2" x14ac:dyDescent="0.2">
      <c r="A591" s="6">
        <v>30078</v>
      </c>
      <c r="B591" s="7">
        <v>16.78</v>
      </c>
    </row>
    <row r="592" spans="1:2" x14ac:dyDescent="0.2">
      <c r="A592" s="6">
        <v>30085</v>
      </c>
      <c r="B592" s="7">
        <v>16.63</v>
      </c>
    </row>
    <row r="593" spans="1:2" x14ac:dyDescent="0.2">
      <c r="A593" s="6">
        <v>30092</v>
      </c>
      <c r="B593" s="7">
        <v>16.670000000000002</v>
      </c>
    </row>
    <row r="594" spans="1:2" x14ac:dyDescent="0.2">
      <c r="A594" s="6">
        <v>30099</v>
      </c>
      <c r="B594" s="7">
        <v>16.63</v>
      </c>
    </row>
    <row r="595" spans="1:2" x14ac:dyDescent="0.2">
      <c r="A595" s="6">
        <v>30106</v>
      </c>
      <c r="B595" s="7">
        <v>16.649999999999999</v>
      </c>
    </row>
    <row r="596" spans="1:2" x14ac:dyDescent="0.2">
      <c r="A596" s="6">
        <v>30113</v>
      </c>
      <c r="B596" s="7">
        <v>16.7</v>
      </c>
    </row>
    <row r="597" spans="1:2" x14ac:dyDescent="0.2">
      <c r="A597" s="6">
        <v>30120</v>
      </c>
      <c r="B597" s="7">
        <v>16.71</v>
      </c>
    </row>
    <row r="598" spans="1:2" x14ac:dyDescent="0.2">
      <c r="A598" s="6">
        <v>30127</v>
      </c>
      <c r="B598" s="7">
        <v>16.73</v>
      </c>
    </row>
    <row r="599" spans="1:2" x14ac:dyDescent="0.2">
      <c r="A599" s="6">
        <v>30134</v>
      </c>
      <c r="B599" s="7">
        <v>16.87</v>
      </c>
    </row>
    <row r="600" spans="1:2" x14ac:dyDescent="0.2">
      <c r="A600" s="6">
        <v>30141</v>
      </c>
      <c r="B600" s="7">
        <v>16.93</v>
      </c>
    </row>
    <row r="601" spans="1:2" x14ac:dyDescent="0.2">
      <c r="A601" s="6">
        <v>30148</v>
      </c>
      <c r="B601" s="7">
        <v>16.88</v>
      </c>
    </row>
    <row r="602" spans="1:2" x14ac:dyDescent="0.2">
      <c r="A602" s="6">
        <v>30155</v>
      </c>
      <c r="B602" s="7">
        <v>16.75</v>
      </c>
    </row>
    <row r="603" spans="1:2" x14ac:dyDescent="0.2">
      <c r="A603" s="6">
        <v>30162</v>
      </c>
      <c r="B603" s="7">
        <v>16.649999999999999</v>
      </c>
    </row>
    <row r="604" spans="1:2" x14ac:dyDescent="0.2">
      <c r="A604" s="6">
        <v>30169</v>
      </c>
      <c r="B604" s="7">
        <v>16.55</v>
      </c>
    </row>
    <row r="605" spans="1:2" x14ac:dyDescent="0.2">
      <c r="A605" s="6">
        <v>30176</v>
      </c>
      <c r="B605" s="7">
        <v>16.440000000000001</v>
      </c>
    </row>
    <row r="606" spans="1:2" x14ac:dyDescent="0.2">
      <c r="A606" s="6">
        <v>30183</v>
      </c>
      <c r="B606" s="7">
        <v>16.21</v>
      </c>
    </row>
    <row r="607" spans="1:2" x14ac:dyDescent="0.2">
      <c r="A607" s="6">
        <v>30190</v>
      </c>
      <c r="B607" s="7">
        <v>15.88</v>
      </c>
    </row>
    <row r="608" spans="1:2" x14ac:dyDescent="0.2">
      <c r="A608" s="6">
        <v>30197</v>
      </c>
      <c r="B608" s="7">
        <v>15.59</v>
      </c>
    </row>
    <row r="609" spans="1:2" x14ac:dyDescent="0.2">
      <c r="A609" s="6">
        <v>30204</v>
      </c>
      <c r="B609" s="7">
        <v>15.56</v>
      </c>
    </row>
    <row r="610" spans="1:2" x14ac:dyDescent="0.2">
      <c r="A610" s="6">
        <v>30211</v>
      </c>
      <c r="B610" s="7">
        <v>15.38</v>
      </c>
    </row>
    <row r="611" spans="1:2" x14ac:dyDescent="0.2">
      <c r="A611" s="6">
        <v>30218</v>
      </c>
      <c r="B611" s="7">
        <v>15.19</v>
      </c>
    </row>
    <row r="612" spans="1:2" x14ac:dyDescent="0.2">
      <c r="A612" s="6">
        <v>30225</v>
      </c>
      <c r="B612" s="7">
        <v>15.13</v>
      </c>
    </row>
    <row r="613" spans="1:2" x14ac:dyDescent="0.2">
      <c r="A613" s="6">
        <v>30232</v>
      </c>
      <c r="B613" s="7">
        <v>14.96</v>
      </c>
    </row>
    <row r="614" spans="1:2" x14ac:dyDescent="0.2">
      <c r="A614" s="6">
        <v>30239</v>
      </c>
      <c r="B614" s="7">
        <v>14.6</v>
      </c>
    </row>
    <row r="615" spans="1:2" x14ac:dyDescent="0.2">
      <c r="A615" s="6">
        <v>30246</v>
      </c>
      <c r="B615" s="7">
        <v>14.2</v>
      </c>
    </row>
    <row r="616" spans="1:2" x14ac:dyDescent="0.2">
      <c r="A616" s="6">
        <v>30253</v>
      </c>
      <c r="B616" s="7">
        <v>14.15</v>
      </c>
    </row>
    <row r="617" spans="1:2" x14ac:dyDescent="0.2">
      <c r="A617" s="6">
        <v>30260</v>
      </c>
      <c r="B617" s="7">
        <v>13.91</v>
      </c>
    </row>
    <row r="618" spans="1:2" x14ac:dyDescent="0.2">
      <c r="A618" s="6">
        <v>30267</v>
      </c>
      <c r="B618" s="7">
        <v>13.84</v>
      </c>
    </row>
    <row r="619" spans="1:2" x14ac:dyDescent="0.2">
      <c r="A619" s="6">
        <v>30274</v>
      </c>
      <c r="B619" s="7">
        <v>13.78</v>
      </c>
    </row>
    <row r="620" spans="1:2" x14ac:dyDescent="0.2">
      <c r="A620" s="6">
        <v>30281</v>
      </c>
      <c r="B620" s="7">
        <v>13.77</v>
      </c>
    </row>
    <row r="621" spans="1:2" x14ac:dyDescent="0.2">
      <c r="A621" s="6">
        <v>30288</v>
      </c>
      <c r="B621" s="7">
        <v>13.66</v>
      </c>
    </row>
    <row r="622" spans="1:2" x14ac:dyDescent="0.2">
      <c r="A622" s="6">
        <v>30295</v>
      </c>
      <c r="B622" s="7">
        <v>13.66</v>
      </c>
    </row>
    <row r="623" spans="1:2" x14ac:dyDescent="0.2">
      <c r="A623" s="6">
        <v>30302</v>
      </c>
      <c r="B623" s="7">
        <v>13.63</v>
      </c>
    </row>
    <row r="624" spans="1:2" x14ac:dyDescent="0.2">
      <c r="A624" s="6">
        <v>30309</v>
      </c>
      <c r="B624" s="7">
        <v>13.6</v>
      </c>
    </row>
    <row r="625" spans="1:2" x14ac:dyDescent="0.2">
      <c r="A625" s="6">
        <v>30316</v>
      </c>
      <c r="B625" s="7">
        <v>13.57</v>
      </c>
    </row>
    <row r="626" spans="1:2" x14ac:dyDescent="0.2">
      <c r="A626" s="6">
        <v>30323</v>
      </c>
      <c r="B626" s="7">
        <v>13.46</v>
      </c>
    </row>
    <row r="627" spans="1:2" x14ac:dyDescent="0.2">
      <c r="A627" s="6">
        <v>30330</v>
      </c>
      <c r="B627" s="7">
        <v>13.31</v>
      </c>
    </row>
    <row r="628" spans="1:2" x14ac:dyDescent="0.2">
      <c r="A628" s="6">
        <v>30337</v>
      </c>
      <c r="B628" s="7">
        <v>13.12</v>
      </c>
    </row>
    <row r="629" spans="1:2" x14ac:dyDescent="0.2">
      <c r="A629" s="6">
        <v>30344</v>
      </c>
      <c r="B629" s="7">
        <v>13.1</v>
      </c>
    </row>
    <row r="630" spans="1:2" x14ac:dyDescent="0.2">
      <c r="A630" s="6">
        <v>30351</v>
      </c>
      <c r="B630" s="7">
        <v>13.06</v>
      </c>
    </row>
    <row r="631" spans="1:2" x14ac:dyDescent="0.2">
      <c r="A631" s="6">
        <v>30358</v>
      </c>
      <c r="B631" s="7">
        <v>13.06</v>
      </c>
    </row>
    <row r="632" spans="1:2" x14ac:dyDescent="0.2">
      <c r="A632" s="6">
        <v>30365</v>
      </c>
      <c r="B632" s="7">
        <v>13.07</v>
      </c>
    </row>
    <row r="633" spans="1:2" x14ac:dyDescent="0.2">
      <c r="A633" s="6">
        <v>30372</v>
      </c>
      <c r="B633" s="7">
        <v>12.98</v>
      </c>
    </row>
    <row r="634" spans="1:2" x14ac:dyDescent="0.2">
      <c r="A634" s="6">
        <v>30379</v>
      </c>
      <c r="B634" s="7">
        <v>12.74</v>
      </c>
    </row>
    <row r="635" spans="1:2" x14ac:dyDescent="0.2">
      <c r="A635" s="6">
        <v>30386</v>
      </c>
      <c r="B635" s="7">
        <v>12.79</v>
      </c>
    </row>
    <row r="636" spans="1:2" x14ac:dyDescent="0.2">
      <c r="A636" s="6">
        <v>30393</v>
      </c>
      <c r="B636" s="7">
        <v>12.81</v>
      </c>
    </row>
    <row r="637" spans="1:2" x14ac:dyDescent="0.2">
      <c r="A637" s="6">
        <v>30400</v>
      </c>
      <c r="B637" s="7">
        <v>12.86</v>
      </c>
    </row>
    <row r="638" spans="1:2" x14ac:dyDescent="0.2">
      <c r="A638" s="6">
        <v>30407</v>
      </c>
      <c r="B638" s="7">
        <v>12.82</v>
      </c>
    </row>
    <row r="639" spans="1:2" x14ac:dyDescent="0.2">
      <c r="A639" s="6">
        <v>30414</v>
      </c>
      <c r="B639" s="7">
        <v>12.82</v>
      </c>
    </row>
    <row r="640" spans="1:2" x14ac:dyDescent="0.2">
      <c r="A640" s="6">
        <v>30421</v>
      </c>
      <c r="B640" s="7">
        <v>12.79</v>
      </c>
    </row>
    <row r="641" spans="1:2" x14ac:dyDescent="0.2">
      <c r="A641" s="6">
        <v>30428</v>
      </c>
      <c r="B641" s="7">
        <v>12.75</v>
      </c>
    </row>
    <row r="642" spans="1:2" x14ac:dyDescent="0.2">
      <c r="A642" s="6">
        <v>30435</v>
      </c>
      <c r="B642" s="7">
        <v>12.73</v>
      </c>
    </row>
    <row r="643" spans="1:2" x14ac:dyDescent="0.2">
      <c r="A643" s="6">
        <v>30442</v>
      </c>
      <c r="B643" s="7">
        <v>12.71</v>
      </c>
    </row>
    <row r="644" spans="1:2" x14ac:dyDescent="0.2">
      <c r="A644" s="6">
        <v>30449</v>
      </c>
      <c r="B644" s="7">
        <v>12.59</v>
      </c>
    </row>
    <row r="645" spans="1:2" x14ac:dyDescent="0.2">
      <c r="A645" s="6">
        <v>30456</v>
      </c>
      <c r="B645" s="7">
        <v>12.55</v>
      </c>
    </row>
    <row r="646" spans="1:2" x14ac:dyDescent="0.2">
      <c r="A646" s="6">
        <v>30463</v>
      </c>
      <c r="B646" s="7">
        <v>12.68</v>
      </c>
    </row>
    <row r="647" spans="1:2" x14ac:dyDescent="0.2">
      <c r="A647" s="6">
        <v>30470</v>
      </c>
      <c r="B647" s="7">
        <v>12.74</v>
      </c>
    </row>
    <row r="648" spans="1:2" x14ac:dyDescent="0.2">
      <c r="A648" s="6">
        <v>30477</v>
      </c>
      <c r="B648" s="7">
        <v>12.82</v>
      </c>
    </row>
    <row r="649" spans="1:2" x14ac:dyDescent="0.2">
      <c r="A649" s="6">
        <v>30484</v>
      </c>
      <c r="B649" s="7">
        <v>12.96</v>
      </c>
    </row>
    <row r="650" spans="1:2" x14ac:dyDescent="0.2">
      <c r="A650" s="6">
        <v>30491</v>
      </c>
      <c r="B650" s="7">
        <v>12.96</v>
      </c>
    </row>
    <row r="651" spans="1:2" x14ac:dyDescent="0.2">
      <c r="A651" s="6">
        <v>30498</v>
      </c>
      <c r="B651" s="7">
        <v>13.08</v>
      </c>
    </row>
    <row r="652" spans="1:2" x14ac:dyDescent="0.2">
      <c r="A652" s="6">
        <v>30505</v>
      </c>
      <c r="B652" s="7">
        <v>13.3</v>
      </c>
    </row>
    <row r="653" spans="1:2" x14ac:dyDescent="0.2">
      <c r="A653" s="6">
        <v>30512</v>
      </c>
      <c r="B653" s="7">
        <v>13.5</v>
      </c>
    </row>
    <row r="654" spans="1:2" x14ac:dyDescent="0.2">
      <c r="A654" s="6">
        <v>30519</v>
      </c>
      <c r="B654" s="7">
        <v>13.58</v>
      </c>
    </row>
    <row r="655" spans="1:2" x14ac:dyDescent="0.2">
      <c r="A655" s="6">
        <v>30526</v>
      </c>
      <c r="B655" s="7">
        <v>13.65</v>
      </c>
    </row>
    <row r="656" spans="1:2" x14ac:dyDescent="0.2">
      <c r="A656" s="6">
        <v>30533</v>
      </c>
      <c r="B656" s="7">
        <v>13.73</v>
      </c>
    </row>
    <row r="657" spans="1:2" x14ac:dyDescent="0.2">
      <c r="A657" s="6">
        <v>30540</v>
      </c>
      <c r="B657" s="7">
        <v>13.84</v>
      </c>
    </row>
    <row r="658" spans="1:2" x14ac:dyDescent="0.2">
      <c r="A658" s="6">
        <v>30547</v>
      </c>
      <c r="B658" s="7">
        <v>13.89</v>
      </c>
    </row>
    <row r="659" spans="1:2" x14ac:dyDescent="0.2">
      <c r="A659" s="6">
        <v>30554</v>
      </c>
      <c r="B659" s="7">
        <v>13.78</v>
      </c>
    </row>
    <row r="660" spans="1:2" x14ac:dyDescent="0.2">
      <c r="A660" s="6">
        <v>30561</v>
      </c>
      <c r="B660" s="7">
        <v>13.77</v>
      </c>
    </row>
    <row r="661" spans="1:2" x14ac:dyDescent="0.2">
      <c r="A661" s="6">
        <v>30568</v>
      </c>
      <c r="B661" s="7">
        <v>13.77</v>
      </c>
    </row>
    <row r="662" spans="1:2" x14ac:dyDescent="0.2">
      <c r="A662" s="6">
        <v>30575</v>
      </c>
      <c r="B662" s="7">
        <v>13.72</v>
      </c>
    </row>
    <row r="663" spans="1:2" x14ac:dyDescent="0.2">
      <c r="A663" s="6">
        <v>30582</v>
      </c>
      <c r="B663" s="7">
        <v>13.72</v>
      </c>
    </row>
    <row r="664" spans="1:2" x14ac:dyDescent="0.2">
      <c r="A664" s="6">
        <v>30589</v>
      </c>
      <c r="B664" s="7">
        <v>13.65</v>
      </c>
    </row>
    <row r="665" spans="1:2" x14ac:dyDescent="0.2">
      <c r="A665" s="6">
        <v>30596</v>
      </c>
      <c r="B665" s="7">
        <v>13.59</v>
      </c>
    </row>
    <row r="666" spans="1:2" x14ac:dyDescent="0.2">
      <c r="A666" s="6">
        <v>30603</v>
      </c>
      <c r="B666" s="7">
        <v>13.6</v>
      </c>
    </row>
    <row r="667" spans="1:2" x14ac:dyDescent="0.2">
      <c r="A667" s="6">
        <v>30610</v>
      </c>
      <c r="B667" s="7">
        <v>13.52</v>
      </c>
    </row>
    <row r="668" spans="1:2" x14ac:dyDescent="0.2">
      <c r="A668" s="6">
        <v>30617</v>
      </c>
      <c r="B668" s="7">
        <v>13.43</v>
      </c>
    </row>
    <row r="669" spans="1:2" x14ac:dyDescent="0.2">
      <c r="A669" s="6">
        <v>30624</v>
      </c>
      <c r="B669" s="7">
        <v>13.42</v>
      </c>
    </row>
    <row r="670" spans="1:2" x14ac:dyDescent="0.2">
      <c r="A670" s="6">
        <v>30631</v>
      </c>
      <c r="B670" s="7">
        <v>13.47</v>
      </c>
    </row>
    <row r="671" spans="1:2" x14ac:dyDescent="0.2">
      <c r="A671" s="6">
        <v>30638</v>
      </c>
      <c r="B671" s="7">
        <v>13.42</v>
      </c>
    </row>
    <row r="672" spans="1:2" x14ac:dyDescent="0.2">
      <c r="A672" s="6">
        <v>30645</v>
      </c>
      <c r="B672" s="7">
        <v>13.43</v>
      </c>
    </row>
    <row r="673" spans="1:2" x14ac:dyDescent="0.2">
      <c r="A673" s="6">
        <v>30652</v>
      </c>
      <c r="B673" s="7">
        <v>13.41</v>
      </c>
    </row>
    <row r="674" spans="1:2" x14ac:dyDescent="0.2">
      <c r="A674" s="6">
        <v>30659</v>
      </c>
      <c r="B674" s="7">
        <v>13.38</v>
      </c>
    </row>
    <row r="675" spans="1:2" x14ac:dyDescent="0.2">
      <c r="A675" s="6">
        <v>30666</v>
      </c>
      <c r="B675" s="7">
        <v>13.42</v>
      </c>
    </row>
    <row r="676" spans="1:2" x14ac:dyDescent="0.2">
      <c r="A676" s="6">
        <v>30673</v>
      </c>
      <c r="B676" s="7">
        <v>13.46</v>
      </c>
    </row>
    <row r="677" spans="1:2" x14ac:dyDescent="0.2">
      <c r="A677" s="6">
        <v>30680</v>
      </c>
      <c r="B677" s="7">
        <v>13.43</v>
      </c>
    </row>
    <row r="678" spans="1:2" x14ac:dyDescent="0.2">
      <c r="A678" s="6">
        <v>30687</v>
      </c>
      <c r="B678" s="7">
        <v>13.43</v>
      </c>
    </row>
    <row r="679" spans="1:2" x14ac:dyDescent="0.2">
      <c r="A679" s="6">
        <v>30694</v>
      </c>
      <c r="B679" s="7">
        <v>13.4</v>
      </c>
    </row>
    <row r="680" spans="1:2" x14ac:dyDescent="0.2">
      <c r="A680" s="6">
        <v>30701</v>
      </c>
      <c r="B680" s="7">
        <v>13.35</v>
      </c>
    </row>
    <row r="681" spans="1:2" x14ac:dyDescent="0.2">
      <c r="A681" s="6">
        <v>30708</v>
      </c>
      <c r="B681" s="7">
        <v>13.29</v>
      </c>
    </row>
    <row r="682" spans="1:2" x14ac:dyDescent="0.2">
      <c r="A682" s="6">
        <v>30715</v>
      </c>
      <c r="B682" s="7">
        <v>13.26</v>
      </c>
    </row>
    <row r="683" spans="1:2" x14ac:dyDescent="0.2">
      <c r="A683" s="6">
        <v>30722</v>
      </c>
      <c r="B683" s="7">
        <v>13.23</v>
      </c>
    </row>
    <row r="684" spans="1:2" x14ac:dyDescent="0.2">
      <c r="A684" s="6">
        <v>30729</v>
      </c>
      <c r="B684" s="7">
        <v>13.19</v>
      </c>
    </row>
    <row r="685" spans="1:2" x14ac:dyDescent="0.2">
      <c r="A685" s="6">
        <v>30736</v>
      </c>
      <c r="B685" s="7">
        <v>13.25</v>
      </c>
    </row>
    <row r="686" spans="1:2" x14ac:dyDescent="0.2">
      <c r="A686" s="6">
        <v>30743</v>
      </c>
      <c r="B686" s="7">
        <v>13.23</v>
      </c>
    </row>
    <row r="687" spans="1:2" x14ac:dyDescent="0.2">
      <c r="A687" s="6">
        <v>30750</v>
      </c>
      <c r="B687" s="7">
        <v>13.3</v>
      </c>
    </row>
    <row r="688" spans="1:2" x14ac:dyDescent="0.2">
      <c r="A688" s="6">
        <v>30757</v>
      </c>
      <c r="B688" s="7">
        <v>13.37</v>
      </c>
    </row>
    <row r="689" spans="1:2" x14ac:dyDescent="0.2">
      <c r="A689" s="6">
        <v>30764</v>
      </c>
      <c r="B689" s="7">
        <v>13.48</v>
      </c>
    </row>
    <row r="690" spans="1:2" x14ac:dyDescent="0.2">
      <c r="A690" s="6">
        <v>30771</v>
      </c>
      <c r="B690" s="7">
        <v>13.55</v>
      </c>
    </row>
    <row r="691" spans="1:2" x14ac:dyDescent="0.2">
      <c r="A691" s="6">
        <v>30778</v>
      </c>
      <c r="B691" s="7">
        <v>13.63</v>
      </c>
    </row>
    <row r="692" spans="1:2" x14ac:dyDescent="0.2">
      <c r="A692" s="6">
        <v>30785</v>
      </c>
      <c r="B692" s="7">
        <v>13.58</v>
      </c>
    </row>
    <row r="693" spans="1:2" x14ac:dyDescent="0.2">
      <c r="A693" s="6">
        <v>30792</v>
      </c>
      <c r="B693" s="7">
        <v>13.67</v>
      </c>
    </row>
    <row r="694" spans="1:2" x14ac:dyDescent="0.2">
      <c r="A694" s="6">
        <v>30799</v>
      </c>
      <c r="B694" s="7">
        <v>13.73</v>
      </c>
    </row>
    <row r="695" spans="1:2" x14ac:dyDescent="0.2">
      <c r="A695" s="6">
        <v>30806</v>
      </c>
      <c r="B695" s="7">
        <v>13.78</v>
      </c>
    </row>
    <row r="696" spans="1:2" x14ac:dyDescent="0.2">
      <c r="A696" s="6">
        <v>30813</v>
      </c>
      <c r="B696" s="7">
        <v>13.87</v>
      </c>
    </row>
    <row r="697" spans="1:2" x14ac:dyDescent="0.2">
      <c r="A697" s="6">
        <v>30820</v>
      </c>
      <c r="B697" s="7">
        <v>14.04</v>
      </c>
    </row>
    <row r="698" spans="1:2" x14ac:dyDescent="0.2">
      <c r="A698" s="6">
        <v>30827</v>
      </c>
      <c r="B698" s="7">
        <v>14.08</v>
      </c>
    </row>
    <row r="699" spans="1:2" x14ac:dyDescent="0.2">
      <c r="A699" s="6">
        <v>30834</v>
      </c>
      <c r="B699" s="7">
        <v>14.29</v>
      </c>
    </row>
    <row r="700" spans="1:2" x14ac:dyDescent="0.2">
      <c r="A700" s="6">
        <v>30841</v>
      </c>
      <c r="B700" s="7">
        <v>14.33</v>
      </c>
    </row>
    <row r="701" spans="1:2" x14ac:dyDescent="0.2">
      <c r="A701" s="6">
        <v>30848</v>
      </c>
      <c r="B701" s="7">
        <v>14.47</v>
      </c>
    </row>
    <row r="702" spans="1:2" x14ac:dyDescent="0.2">
      <c r="A702" s="6">
        <v>30855</v>
      </c>
      <c r="B702" s="7">
        <v>14.49</v>
      </c>
    </row>
    <row r="703" spans="1:2" x14ac:dyDescent="0.2">
      <c r="A703" s="6">
        <v>30862</v>
      </c>
      <c r="B703" s="7">
        <v>14.5</v>
      </c>
    </row>
    <row r="704" spans="1:2" x14ac:dyDescent="0.2">
      <c r="A704" s="6">
        <v>30869</v>
      </c>
      <c r="B704" s="7">
        <v>14.66</v>
      </c>
    </row>
    <row r="705" spans="1:2" x14ac:dyDescent="0.2">
      <c r="A705" s="6">
        <v>30876</v>
      </c>
      <c r="B705" s="7">
        <v>14.68</v>
      </c>
    </row>
    <row r="706" spans="1:2" x14ac:dyDescent="0.2">
      <c r="A706" s="6">
        <v>30883</v>
      </c>
      <c r="B706" s="7">
        <v>14.66</v>
      </c>
    </row>
    <row r="707" spans="1:2" x14ac:dyDescent="0.2">
      <c r="A707" s="6">
        <v>30890</v>
      </c>
      <c r="B707" s="7">
        <v>14.67</v>
      </c>
    </row>
    <row r="708" spans="1:2" x14ac:dyDescent="0.2">
      <c r="A708" s="6">
        <v>30897</v>
      </c>
      <c r="B708" s="7">
        <v>14.68</v>
      </c>
    </row>
    <row r="709" spans="1:2" x14ac:dyDescent="0.2">
      <c r="A709" s="6">
        <v>30904</v>
      </c>
      <c r="B709" s="7">
        <v>14.54</v>
      </c>
    </row>
    <row r="710" spans="1:2" x14ac:dyDescent="0.2">
      <c r="A710" s="6">
        <v>30911</v>
      </c>
      <c r="B710" s="7">
        <v>14.39</v>
      </c>
    </row>
    <row r="711" spans="1:2" x14ac:dyDescent="0.2">
      <c r="A711" s="6">
        <v>30918</v>
      </c>
      <c r="B711" s="7">
        <v>14.36</v>
      </c>
    </row>
    <row r="712" spans="1:2" x14ac:dyDescent="0.2">
      <c r="A712" s="6">
        <v>30925</v>
      </c>
      <c r="B712" s="7">
        <v>14.38</v>
      </c>
    </row>
    <row r="713" spans="1:2" x14ac:dyDescent="0.2">
      <c r="A713" s="6">
        <v>30932</v>
      </c>
      <c r="B713" s="7">
        <v>14.42</v>
      </c>
    </row>
    <row r="714" spans="1:2" x14ac:dyDescent="0.2">
      <c r="A714" s="6">
        <v>30939</v>
      </c>
      <c r="B714" s="7">
        <v>14.43</v>
      </c>
    </row>
    <row r="715" spans="1:2" x14ac:dyDescent="0.2">
      <c r="A715" s="6">
        <v>30946</v>
      </c>
      <c r="B715" s="7">
        <v>14.29</v>
      </c>
    </row>
    <row r="716" spans="1:2" x14ac:dyDescent="0.2">
      <c r="A716" s="6">
        <v>30953</v>
      </c>
      <c r="B716" s="7">
        <v>14.26</v>
      </c>
    </row>
    <row r="717" spans="1:2" x14ac:dyDescent="0.2">
      <c r="A717" s="6">
        <v>30960</v>
      </c>
      <c r="B717" s="7">
        <v>14.18</v>
      </c>
    </row>
    <row r="718" spans="1:2" x14ac:dyDescent="0.2">
      <c r="A718" s="6">
        <v>30967</v>
      </c>
      <c r="B718" s="7">
        <v>14.19</v>
      </c>
    </row>
    <row r="719" spans="1:2" x14ac:dyDescent="0.2">
      <c r="A719" s="6">
        <v>30974</v>
      </c>
      <c r="B719" s="7">
        <v>14.1</v>
      </c>
    </row>
    <row r="720" spans="1:2" x14ac:dyDescent="0.2">
      <c r="A720" s="6">
        <v>30981</v>
      </c>
      <c r="B720" s="7">
        <v>14.05</v>
      </c>
    </row>
    <row r="721" spans="1:2" x14ac:dyDescent="0.2">
      <c r="A721" s="6">
        <v>30988</v>
      </c>
      <c r="B721" s="7">
        <v>13.85</v>
      </c>
    </row>
    <row r="722" spans="1:2" x14ac:dyDescent="0.2">
      <c r="A722" s="6">
        <v>30995</v>
      </c>
      <c r="B722" s="7">
        <v>13.74</v>
      </c>
    </row>
    <row r="723" spans="1:2" x14ac:dyDescent="0.2">
      <c r="A723" s="6">
        <v>31002</v>
      </c>
      <c r="B723" s="7">
        <v>13.63</v>
      </c>
    </row>
    <row r="724" spans="1:2" x14ac:dyDescent="0.2">
      <c r="A724" s="6">
        <v>31009</v>
      </c>
      <c r="B724" s="7">
        <v>13.55</v>
      </c>
    </row>
    <row r="725" spans="1:2" x14ac:dyDescent="0.2">
      <c r="A725" s="6">
        <v>31016</v>
      </c>
      <c r="B725" s="7">
        <v>13.42</v>
      </c>
    </row>
    <row r="726" spans="1:2" x14ac:dyDescent="0.2">
      <c r="A726" s="6">
        <v>31023</v>
      </c>
      <c r="B726" s="7">
        <v>13.2</v>
      </c>
    </row>
    <row r="727" spans="1:2" x14ac:dyDescent="0.2">
      <c r="A727" s="6">
        <v>31030</v>
      </c>
      <c r="B727" s="7">
        <v>13.2</v>
      </c>
    </row>
    <row r="728" spans="1:2" x14ac:dyDescent="0.2">
      <c r="A728" s="6">
        <v>31037</v>
      </c>
      <c r="B728" s="7">
        <v>13.18</v>
      </c>
    </row>
    <row r="729" spans="1:2" x14ac:dyDescent="0.2">
      <c r="A729" s="6">
        <v>31044</v>
      </c>
      <c r="B729" s="7">
        <v>13.14</v>
      </c>
    </row>
    <row r="730" spans="1:2" x14ac:dyDescent="0.2">
      <c r="A730" s="6">
        <v>31051</v>
      </c>
      <c r="B730" s="7">
        <v>13.1</v>
      </c>
    </row>
    <row r="731" spans="1:2" x14ac:dyDescent="0.2">
      <c r="A731" s="6">
        <v>31058</v>
      </c>
      <c r="B731" s="7">
        <v>13.12</v>
      </c>
    </row>
    <row r="732" spans="1:2" x14ac:dyDescent="0.2">
      <c r="A732" s="6">
        <v>31065</v>
      </c>
      <c r="B732" s="7">
        <v>13.12</v>
      </c>
    </row>
    <row r="733" spans="1:2" x14ac:dyDescent="0.2">
      <c r="A733" s="6">
        <v>31072</v>
      </c>
      <c r="B733" s="7">
        <v>12.96</v>
      </c>
    </row>
    <row r="734" spans="1:2" x14ac:dyDescent="0.2">
      <c r="A734" s="6">
        <v>31079</v>
      </c>
      <c r="B734" s="7">
        <v>12.93</v>
      </c>
    </row>
    <row r="735" spans="1:2" x14ac:dyDescent="0.2">
      <c r="A735" s="6">
        <v>31086</v>
      </c>
      <c r="B735" s="7">
        <v>12.91</v>
      </c>
    </row>
    <row r="736" spans="1:2" x14ac:dyDescent="0.2">
      <c r="A736" s="6">
        <v>31093</v>
      </c>
      <c r="B736" s="7">
        <v>12.9</v>
      </c>
    </row>
    <row r="737" spans="1:2" x14ac:dyDescent="0.2">
      <c r="A737" s="6">
        <v>31100</v>
      </c>
      <c r="B737" s="7">
        <v>12.94</v>
      </c>
    </row>
    <row r="738" spans="1:2" x14ac:dyDescent="0.2">
      <c r="A738" s="6">
        <v>31107</v>
      </c>
      <c r="B738" s="7">
        <v>13.02</v>
      </c>
    </row>
    <row r="739" spans="1:2" x14ac:dyDescent="0.2">
      <c r="A739" s="6">
        <v>31114</v>
      </c>
      <c r="B739" s="7">
        <v>13.1</v>
      </c>
    </row>
    <row r="740" spans="1:2" x14ac:dyDescent="0.2">
      <c r="A740" s="6">
        <v>31121</v>
      </c>
      <c r="B740" s="7">
        <v>13.2</v>
      </c>
    </row>
    <row r="741" spans="1:2" x14ac:dyDescent="0.2">
      <c r="A741" s="6">
        <v>31128</v>
      </c>
      <c r="B741" s="7">
        <v>13.24</v>
      </c>
    </row>
    <row r="742" spans="1:2" x14ac:dyDescent="0.2">
      <c r="A742" s="6">
        <v>31135</v>
      </c>
      <c r="B742" s="7">
        <v>13.29</v>
      </c>
    </row>
    <row r="743" spans="1:2" x14ac:dyDescent="0.2">
      <c r="A743" s="6">
        <v>31142</v>
      </c>
      <c r="B743" s="7">
        <v>13.27</v>
      </c>
    </row>
    <row r="744" spans="1:2" x14ac:dyDescent="0.2">
      <c r="A744" s="6">
        <v>31149</v>
      </c>
      <c r="B744" s="7">
        <v>13.23</v>
      </c>
    </row>
    <row r="745" spans="1:2" x14ac:dyDescent="0.2">
      <c r="A745" s="6">
        <v>31156</v>
      </c>
      <c r="B745" s="7">
        <v>13.16</v>
      </c>
    </row>
    <row r="746" spans="1:2" x14ac:dyDescent="0.2">
      <c r="A746" s="6">
        <v>31163</v>
      </c>
      <c r="B746" s="7">
        <v>13.12</v>
      </c>
    </row>
    <row r="747" spans="1:2" x14ac:dyDescent="0.2">
      <c r="A747" s="6">
        <v>31170</v>
      </c>
      <c r="B747" s="7">
        <v>13.07</v>
      </c>
    </row>
    <row r="748" spans="1:2" x14ac:dyDescent="0.2">
      <c r="A748" s="6">
        <v>31177</v>
      </c>
      <c r="B748" s="7">
        <v>13.02</v>
      </c>
    </row>
    <row r="749" spans="1:2" x14ac:dyDescent="0.2">
      <c r="A749" s="6">
        <v>31184</v>
      </c>
      <c r="B749" s="7">
        <v>12.94</v>
      </c>
    </row>
    <row r="750" spans="1:2" x14ac:dyDescent="0.2">
      <c r="A750" s="6">
        <v>31191</v>
      </c>
      <c r="B750" s="7">
        <v>12.83</v>
      </c>
    </row>
    <row r="751" spans="1:2" x14ac:dyDescent="0.2">
      <c r="A751" s="6">
        <v>31198</v>
      </c>
      <c r="B751" s="7">
        <v>12.71</v>
      </c>
    </row>
    <row r="752" spans="1:2" x14ac:dyDescent="0.2">
      <c r="A752" s="6">
        <v>31205</v>
      </c>
      <c r="B752" s="7">
        <v>12.39</v>
      </c>
    </row>
    <row r="753" spans="1:2" x14ac:dyDescent="0.2">
      <c r="A753" s="6">
        <v>31212</v>
      </c>
      <c r="B753" s="7">
        <v>12.27</v>
      </c>
    </row>
    <row r="754" spans="1:2" x14ac:dyDescent="0.2">
      <c r="A754" s="6">
        <v>31219</v>
      </c>
      <c r="B754" s="7">
        <v>12.05</v>
      </c>
    </row>
    <row r="755" spans="1:2" x14ac:dyDescent="0.2">
      <c r="A755" s="6">
        <v>31226</v>
      </c>
      <c r="B755" s="7">
        <v>12.15</v>
      </c>
    </row>
    <row r="756" spans="1:2" x14ac:dyDescent="0.2">
      <c r="A756" s="6">
        <v>31233</v>
      </c>
      <c r="B756" s="7">
        <v>12.13</v>
      </c>
    </row>
    <row r="757" spans="1:2" x14ac:dyDescent="0.2">
      <c r="A757" s="6">
        <v>31240</v>
      </c>
      <c r="B757" s="7">
        <v>12.03</v>
      </c>
    </row>
    <row r="758" spans="1:2" x14ac:dyDescent="0.2">
      <c r="A758" s="6">
        <v>31247</v>
      </c>
      <c r="B758" s="7">
        <v>11.94</v>
      </c>
    </row>
    <row r="759" spans="1:2" x14ac:dyDescent="0.2">
      <c r="A759" s="6">
        <v>31254</v>
      </c>
      <c r="B759" s="7">
        <v>12.03</v>
      </c>
    </row>
    <row r="760" spans="1:2" x14ac:dyDescent="0.2">
      <c r="A760" s="6">
        <v>31261</v>
      </c>
      <c r="B760" s="7">
        <v>12.17</v>
      </c>
    </row>
    <row r="761" spans="1:2" x14ac:dyDescent="0.2">
      <c r="A761" s="6">
        <v>31268</v>
      </c>
      <c r="B761" s="7">
        <v>12.23</v>
      </c>
    </row>
    <row r="762" spans="1:2" x14ac:dyDescent="0.2">
      <c r="A762" s="6">
        <v>31275</v>
      </c>
      <c r="B762" s="7">
        <v>12.24</v>
      </c>
    </row>
    <row r="763" spans="1:2" x14ac:dyDescent="0.2">
      <c r="A763" s="6">
        <v>31282</v>
      </c>
      <c r="B763" s="7">
        <v>12.18</v>
      </c>
    </row>
    <row r="764" spans="1:2" x14ac:dyDescent="0.2">
      <c r="A764" s="6">
        <v>31289</v>
      </c>
      <c r="B764" s="7">
        <v>12.11</v>
      </c>
    </row>
    <row r="765" spans="1:2" x14ac:dyDescent="0.2">
      <c r="A765" s="6">
        <v>31296</v>
      </c>
      <c r="B765" s="7">
        <v>12.15</v>
      </c>
    </row>
    <row r="766" spans="1:2" x14ac:dyDescent="0.2">
      <c r="A766" s="6">
        <v>31303</v>
      </c>
      <c r="B766" s="7">
        <v>12.24</v>
      </c>
    </row>
    <row r="767" spans="1:2" x14ac:dyDescent="0.2">
      <c r="A767" s="6">
        <v>31310</v>
      </c>
      <c r="B767" s="7">
        <v>12.21</v>
      </c>
    </row>
    <row r="768" spans="1:2" x14ac:dyDescent="0.2">
      <c r="A768" s="6">
        <v>31317</v>
      </c>
      <c r="B768" s="7">
        <v>12.17</v>
      </c>
    </row>
    <row r="769" spans="1:2" x14ac:dyDescent="0.2">
      <c r="A769" s="6">
        <v>31324</v>
      </c>
      <c r="B769" s="7">
        <v>12.17</v>
      </c>
    </row>
    <row r="770" spans="1:2" x14ac:dyDescent="0.2">
      <c r="A770" s="6">
        <v>31331</v>
      </c>
      <c r="B770" s="7">
        <v>12.17</v>
      </c>
    </row>
    <row r="771" spans="1:2" x14ac:dyDescent="0.2">
      <c r="A771" s="6">
        <v>31338</v>
      </c>
      <c r="B771" s="7">
        <v>12.13</v>
      </c>
    </row>
    <row r="772" spans="1:2" x14ac:dyDescent="0.2">
      <c r="A772" s="6">
        <v>31345</v>
      </c>
      <c r="B772" s="7">
        <v>12.07</v>
      </c>
    </row>
    <row r="773" spans="1:2" x14ac:dyDescent="0.2">
      <c r="A773" s="6">
        <v>31352</v>
      </c>
      <c r="B773" s="7">
        <v>12.01</v>
      </c>
    </row>
    <row r="774" spans="1:2" x14ac:dyDescent="0.2">
      <c r="A774" s="6">
        <v>31359</v>
      </c>
      <c r="B774" s="7">
        <v>11.9</v>
      </c>
    </row>
    <row r="775" spans="1:2" x14ac:dyDescent="0.2">
      <c r="A775" s="6">
        <v>31366</v>
      </c>
      <c r="B775" s="7">
        <v>11.79</v>
      </c>
    </row>
    <row r="776" spans="1:2" x14ac:dyDescent="0.2">
      <c r="A776" s="6">
        <v>31373</v>
      </c>
      <c r="B776" s="7">
        <v>11.64</v>
      </c>
    </row>
    <row r="777" spans="1:2" x14ac:dyDescent="0.2">
      <c r="A777" s="6">
        <v>31380</v>
      </c>
      <c r="B777" s="7">
        <v>11.58</v>
      </c>
    </row>
    <row r="778" spans="1:2" x14ac:dyDescent="0.2">
      <c r="A778" s="6">
        <v>31387</v>
      </c>
      <c r="B778" s="7">
        <v>11.5</v>
      </c>
    </row>
    <row r="779" spans="1:2" x14ac:dyDescent="0.2">
      <c r="A779" s="6">
        <v>31394</v>
      </c>
      <c r="B779" s="7">
        <v>11.31</v>
      </c>
    </row>
    <row r="780" spans="1:2" x14ac:dyDescent="0.2">
      <c r="A780" s="6">
        <v>31401</v>
      </c>
      <c r="B780" s="7">
        <v>11.14</v>
      </c>
    </row>
    <row r="781" spans="1:2" x14ac:dyDescent="0.2">
      <c r="A781" s="6">
        <v>31408</v>
      </c>
      <c r="B781" s="7">
        <v>11.09</v>
      </c>
    </row>
    <row r="782" spans="1:2" x14ac:dyDescent="0.2">
      <c r="A782" s="6">
        <v>31415</v>
      </c>
      <c r="B782" s="7">
        <v>10.81</v>
      </c>
    </row>
    <row r="783" spans="1:2" x14ac:dyDescent="0.2">
      <c r="A783" s="6">
        <v>31422</v>
      </c>
      <c r="B783" s="7">
        <v>10.77</v>
      </c>
    </row>
    <row r="784" spans="1:2" x14ac:dyDescent="0.2">
      <c r="A784" s="6">
        <v>31429</v>
      </c>
      <c r="B784" s="7">
        <v>10.99</v>
      </c>
    </row>
    <row r="785" spans="1:2" x14ac:dyDescent="0.2">
      <c r="A785" s="6">
        <v>31436</v>
      </c>
      <c r="B785" s="7">
        <v>10.97</v>
      </c>
    </row>
    <row r="786" spans="1:2" x14ac:dyDescent="0.2">
      <c r="A786" s="6">
        <v>31443</v>
      </c>
      <c r="B786" s="7">
        <v>10.89</v>
      </c>
    </row>
    <row r="787" spans="1:2" x14ac:dyDescent="0.2">
      <c r="A787" s="6">
        <v>31450</v>
      </c>
      <c r="B787" s="7">
        <v>10.85</v>
      </c>
    </row>
    <row r="788" spans="1:2" x14ac:dyDescent="0.2">
      <c r="A788" s="6">
        <v>31457</v>
      </c>
      <c r="B788" s="7">
        <v>10.8</v>
      </c>
    </row>
    <row r="789" spans="1:2" x14ac:dyDescent="0.2">
      <c r="A789" s="6">
        <v>31464</v>
      </c>
      <c r="B789" s="7">
        <v>10.68</v>
      </c>
    </row>
    <row r="790" spans="1:2" x14ac:dyDescent="0.2">
      <c r="A790" s="6">
        <v>31471</v>
      </c>
      <c r="B790" s="7">
        <v>10.51</v>
      </c>
    </row>
    <row r="791" spans="1:2" x14ac:dyDescent="0.2">
      <c r="A791" s="6">
        <v>31478</v>
      </c>
      <c r="B791" s="7">
        <v>10.199999999999999</v>
      </c>
    </row>
    <row r="792" spans="1:2" x14ac:dyDescent="0.2">
      <c r="A792" s="6">
        <v>31485</v>
      </c>
      <c r="B792" s="7">
        <v>10.01</v>
      </c>
    </row>
    <row r="793" spans="1:2" x14ac:dyDescent="0.2">
      <c r="A793" s="6">
        <v>31492</v>
      </c>
      <c r="B793" s="7">
        <v>10.01</v>
      </c>
    </row>
    <row r="794" spans="1:2" x14ac:dyDescent="0.2">
      <c r="A794" s="6">
        <v>31499</v>
      </c>
      <c r="B794" s="7">
        <v>10.1</v>
      </c>
    </row>
    <row r="795" spans="1:2" x14ac:dyDescent="0.2">
      <c r="A795" s="6">
        <v>31506</v>
      </c>
      <c r="B795" s="7">
        <v>9.99</v>
      </c>
    </row>
    <row r="796" spans="1:2" x14ac:dyDescent="0.2">
      <c r="A796" s="6">
        <v>31513</v>
      </c>
      <c r="B796" s="7">
        <v>9.98</v>
      </c>
    </row>
    <row r="797" spans="1:2" x14ac:dyDescent="0.2">
      <c r="A797" s="6">
        <v>31520</v>
      </c>
      <c r="B797" s="7">
        <v>9.92</v>
      </c>
    </row>
    <row r="798" spans="1:2" x14ac:dyDescent="0.2">
      <c r="A798" s="6">
        <v>31527</v>
      </c>
      <c r="B798" s="7">
        <v>9.86</v>
      </c>
    </row>
    <row r="799" spans="1:2" x14ac:dyDescent="0.2">
      <c r="A799" s="6">
        <v>31534</v>
      </c>
      <c r="B799" s="7">
        <v>9.9</v>
      </c>
    </row>
    <row r="800" spans="1:2" x14ac:dyDescent="0.2">
      <c r="A800" s="6">
        <v>31541</v>
      </c>
      <c r="B800" s="7">
        <v>10</v>
      </c>
    </row>
    <row r="801" spans="1:2" x14ac:dyDescent="0.2">
      <c r="A801" s="6">
        <v>31548</v>
      </c>
      <c r="B801" s="7">
        <v>10.08</v>
      </c>
    </row>
    <row r="802" spans="1:2" x14ac:dyDescent="0.2">
      <c r="A802" s="6">
        <v>31555</v>
      </c>
      <c r="B802" s="7">
        <v>10.36</v>
      </c>
    </row>
    <row r="803" spans="1:2" x14ac:dyDescent="0.2">
      <c r="A803" s="6">
        <v>31562</v>
      </c>
      <c r="B803" s="7">
        <v>10.38</v>
      </c>
    </row>
    <row r="804" spans="1:2" x14ac:dyDescent="0.2">
      <c r="A804" s="6">
        <v>31569</v>
      </c>
      <c r="B804" s="7">
        <v>10.74</v>
      </c>
    </row>
    <row r="805" spans="1:2" x14ac:dyDescent="0.2">
      <c r="A805" s="6">
        <v>31576</v>
      </c>
      <c r="B805" s="7">
        <v>10.76</v>
      </c>
    </row>
    <row r="806" spans="1:2" x14ac:dyDescent="0.2">
      <c r="A806" s="6">
        <v>31583</v>
      </c>
      <c r="B806" s="7">
        <v>10.61</v>
      </c>
    </row>
    <row r="807" spans="1:2" x14ac:dyDescent="0.2">
      <c r="A807" s="6">
        <v>31590</v>
      </c>
      <c r="B807" s="7">
        <v>10.62</v>
      </c>
    </row>
    <row r="808" spans="1:2" x14ac:dyDescent="0.2">
      <c r="A808" s="6">
        <v>31597</v>
      </c>
      <c r="B808" s="7">
        <v>10.61</v>
      </c>
    </row>
    <row r="809" spans="1:2" x14ac:dyDescent="0.2">
      <c r="A809" s="6">
        <v>31604</v>
      </c>
      <c r="B809" s="7">
        <v>10.59</v>
      </c>
    </row>
    <row r="810" spans="1:2" x14ac:dyDescent="0.2">
      <c r="A810" s="6">
        <v>31611</v>
      </c>
      <c r="B810" s="7">
        <v>10.43</v>
      </c>
    </row>
    <row r="811" spans="1:2" x14ac:dyDescent="0.2">
      <c r="A811" s="6">
        <v>31618</v>
      </c>
      <c r="B811" s="7">
        <v>10.4</v>
      </c>
    </row>
    <row r="812" spans="1:2" x14ac:dyDescent="0.2">
      <c r="A812" s="6">
        <v>31625</v>
      </c>
      <c r="B812" s="7">
        <v>10.4</v>
      </c>
    </row>
    <row r="813" spans="1:2" x14ac:dyDescent="0.2">
      <c r="A813" s="6">
        <v>31632</v>
      </c>
      <c r="B813" s="7">
        <v>10.4</v>
      </c>
    </row>
    <row r="814" spans="1:2" x14ac:dyDescent="0.2">
      <c r="A814" s="6">
        <v>31639</v>
      </c>
      <c r="B814" s="7">
        <v>10.23</v>
      </c>
    </row>
    <row r="815" spans="1:2" x14ac:dyDescent="0.2">
      <c r="A815" s="6">
        <v>31646</v>
      </c>
      <c r="B815" s="7">
        <v>10.039999999999999</v>
      </c>
    </row>
    <row r="816" spans="1:2" x14ac:dyDescent="0.2">
      <c r="A816" s="6">
        <v>31653</v>
      </c>
      <c r="B816" s="7">
        <v>9.93</v>
      </c>
    </row>
    <row r="817" spans="1:2" x14ac:dyDescent="0.2">
      <c r="A817" s="6">
        <v>31660</v>
      </c>
      <c r="B817" s="7">
        <v>9.9</v>
      </c>
    </row>
    <row r="818" spans="1:2" x14ac:dyDescent="0.2">
      <c r="A818" s="6">
        <v>31667</v>
      </c>
      <c r="B818" s="7">
        <v>9.9600000000000009</v>
      </c>
    </row>
    <row r="819" spans="1:2" x14ac:dyDescent="0.2">
      <c r="A819" s="6">
        <v>31674</v>
      </c>
      <c r="B819" s="7">
        <v>10.07</v>
      </c>
    </row>
    <row r="820" spans="1:2" x14ac:dyDescent="0.2">
      <c r="A820" s="6">
        <v>31681</v>
      </c>
      <c r="B820" s="7">
        <v>10.1</v>
      </c>
    </row>
    <row r="821" spans="1:2" x14ac:dyDescent="0.2">
      <c r="A821" s="6">
        <v>31688</v>
      </c>
      <c r="B821" s="7">
        <v>10.08</v>
      </c>
    </row>
    <row r="822" spans="1:2" x14ac:dyDescent="0.2">
      <c r="A822" s="6">
        <v>31695</v>
      </c>
      <c r="B822" s="7">
        <v>9.99</v>
      </c>
    </row>
    <row r="823" spans="1:2" x14ac:dyDescent="0.2">
      <c r="A823" s="6">
        <v>31702</v>
      </c>
      <c r="B823" s="7">
        <v>9.9600000000000009</v>
      </c>
    </row>
    <row r="824" spans="1:2" x14ac:dyDescent="0.2">
      <c r="A824" s="6">
        <v>31709</v>
      </c>
      <c r="B824" s="7">
        <v>9.9499999999999993</v>
      </c>
    </row>
    <row r="825" spans="1:2" x14ac:dyDescent="0.2">
      <c r="A825" s="6">
        <v>31716</v>
      </c>
      <c r="B825" s="7">
        <v>9.89</v>
      </c>
    </row>
    <row r="826" spans="1:2" x14ac:dyDescent="0.2">
      <c r="A826" s="6">
        <v>31723</v>
      </c>
      <c r="B826" s="7">
        <v>9.83</v>
      </c>
    </row>
    <row r="827" spans="1:2" x14ac:dyDescent="0.2">
      <c r="A827" s="6">
        <v>31730</v>
      </c>
      <c r="B827" s="7">
        <v>9.81</v>
      </c>
    </row>
    <row r="828" spans="1:2" x14ac:dyDescent="0.2">
      <c r="A828" s="6">
        <v>31737</v>
      </c>
      <c r="B828" s="7">
        <v>9.64</v>
      </c>
    </row>
    <row r="829" spans="1:2" x14ac:dyDescent="0.2">
      <c r="A829" s="6">
        <v>31744</v>
      </c>
      <c r="B829" s="7">
        <v>9.5</v>
      </c>
    </row>
    <row r="830" spans="1:2" x14ac:dyDescent="0.2">
      <c r="A830" s="6">
        <v>31751</v>
      </c>
      <c r="B830" s="7">
        <v>9.3000000000000007</v>
      </c>
    </row>
    <row r="831" spans="1:2" x14ac:dyDescent="0.2">
      <c r="A831" s="6">
        <v>31758</v>
      </c>
      <c r="B831" s="7">
        <v>9.35</v>
      </c>
    </row>
    <row r="832" spans="1:2" x14ac:dyDescent="0.2">
      <c r="A832" s="6">
        <v>31765</v>
      </c>
      <c r="B832" s="7">
        <v>9.3000000000000007</v>
      </c>
    </row>
    <row r="833" spans="1:2" x14ac:dyDescent="0.2">
      <c r="A833" s="6">
        <v>31772</v>
      </c>
      <c r="B833" s="7">
        <v>9.2899999999999991</v>
      </c>
    </row>
    <row r="834" spans="1:2" x14ac:dyDescent="0.2">
      <c r="A834" s="6">
        <v>31779</v>
      </c>
      <c r="B834" s="7">
        <v>9.3699999999999992</v>
      </c>
    </row>
    <row r="835" spans="1:2" x14ac:dyDescent="0.2">
      <c r="A835" s="6">
        <v>31786</v>
      </c>
      <c r="B835" s="7">
        <v>9.32</v>
      </c>
    </row>
    <row r="836" spans="1:2" x14ac:dyDescent="0.2">
      <c r="A836" s="6">
        <v>31793</v>
      </c>
      <c r="B836" s="7">
        <v>9.2100000000000009</v>
      </c>
    </row>
    <row r="837" spans="1:2" x14ac:dyDescent="0.2">
      <c r="A837" s="6">
        <v>31800</v>
      </c>
      <c r="B837" s="7">
        <v>9.0399999999999991</v>
      </c>
    </row>
    <row r="838" spans="1:2" x14ac:dyDescent="0.2">
      <c r="A838" s="6">
        <v>31807</v>
      </c>
      <c r="B838" s="7">
        <v>9.08</v>
      </c>
    </row>
    <row r="839" spans="1:2" x14ac:dyDescent="0.2">
      <c r="A839" s="6">
        <v>31814</v>
      </c>
      <c r="B839" s="7">
        <v>9.06</v>
      </c>
    </row>
    <row r="840" spans="1:2" x14ac:dyDescent="0.2">
      <c r="A840" s="6">
        <v>31821</v>
      </c>
      <c r="B840" s="7">
        <v>9.09</v>
      </c>
    </row>
    <row r="841" spans="1:2" x14ac:dyDescent="0.2">
      <c r="A841" s="6">
        <v>31828</v>
      </c>
      <c r="B841" s="7">
        <v>9.11</v>
      </c>
    </row>
    <row r="842" spans="1:2" x14ac:dyDescent="0.2">
      <c r="A842" s="6">
        <v>31835</v>
      </c>
      <c r="B842" s="7">
        <v>9.07</v>
      </c>
    </row>
    <row r="843" spans="1:2" x14ac:dyDescent="0.2">
      <c r="A843" s="6">
        <v>31842</v>
      </c>
      <c r="B843" s="7">
        <v>9.0299999999999994</v>
      </c>
    </row>
    <row r="844" spans="1:2" x14ac:dyDescent="0.2">
      <c r="A844" s="6">
        <v>31849</v>
      </c>
      <c r="B844" s="7">
        <v>9.0500000000000007</v>
      </c>
    </row>
    <row r="845" spans="1:2" x14ac:dyDescent="0.2">
      <c r="A845" s="6">
        <v>31856</v>
      </c>
      <c r="B845" s="7">
        <v>9.0299999999999994</v>
      </c>
    </row>
    <row r="846" spans="1:2" x14ac:dyDescent="0.2">
      <c r="A846" s="6">
        <v>31863</v>
      </c>
      <c r="B846" s="7">
        <v>9.0299999999999994</v>
      </c>
    </row>
    <row r="847" spans="1:2" x14ac:dyDescent="0.2">
      <c r="A847" s="6">
        <v>31870</v>
      </c>
      <c r="B847" s="7">
        <v>9.26</v>
      </c>
    </row>
    <row r="848" spans="1:2" x14ac:dyDescent="0.2">
      <c r="A848" s="6">
        <v>31877</v>
      </c>
      <c r="B848" s="7">
        <v>9.43</v>
      </c>
    </row>
    <row r="849" spans="1:2" x14ac:dyDescent="0.2">
      <c r="A849" s="6">
        <v>31884</v>
      </c>
      <c r="B849" s="7">
        <v>10.27</v>
      </c>
    </row>
    <row r="850" spans="1:2" x14ac:dyDescent="0.2">
      <c r="A850" s="6">
        <v>31891</v>
      </c>
      <c r="B850" s="7">
        <v>10.37</v>
      </c>
    </row>
    <row r="851" spans="1:2" x14ac:dyDescent="0.2">
      <c r="A851" s="6">
        <v>31898</v>
      </c>
      <c r="B851" s="7">
        <v>10.47</v>
      </c>
    </row>
    <row r="852" spans="1:2" x14ac:dyDescent="0.2">
      <c r="A852" s="6">
        <v>31905</v>
      </c>
      <c r="B852" s="7">
        <v>10.52</v>
      </c>
    </row>
    <row r="853" spans="1:2" x14ac:dyDescent="0.2">
      <c r="A853" s="6">
        <v>31912</v>
      </c>
      <c r="B853" s="7">
        <v>10.48</v>
      </c>
    </row>
    <row r="854" spans="1:2" x14ac:dyDescent="0.2">
      <c r="A854" s="6">
        <v>31919</v>
      </c>
      <c r="B854" s="7">
        <v>10.81</v>
      </c>
    </row>
    <row r="855" spans="1:2" x14ac:dyDescent="0.2">
      <c r="A855" s="6">
        <v>31926</v>
      </c>
      <c r="B855" s="7">
        <v>10.7</v>
      </c>
    </row>
    <row r="856" spans="1:2" x14ac:dyDescent="0.2">
      <c r="A856" s="6">
        <v>31933</v>
      </c>
      <c r="B856" s="7">
        <v>10.7</v>
      </c>
    </row>
    <row r="857" spans="1:2" x14ac:dyDescent="0.2">
      <c r="A857" s="6">
        <v>31940</v>
      </c>
      <c r="B857" s="7">
        <v>10.66</v>
      </c>
    </row>
    <row r="858" spans="1:2" x14ac:dyDescent="0.2">
      <c r="A858" s="6">
        <v>31947</v>
      </c>
      <c r="B858" s="7">
        <v>10.44</v>
      </c>
    </row>
    <row r="859" spans="1:2" x14ac:dyDescent="0.2">
      <c r="A859" s="6">
        <v>31954</v>
      </c>
      <c r="B859" s="7">
        <v>10.35</v>
      </c>
    </row>
    <row r="860" spans="1:2" x14ac:dyDescent="0.2">
      <c r="A860" s="6">
        <v>31961</v>
      </c>
      <c r="B860" s="7">
        <v>10.36</v>
      </c>
    </row>
    <row r="861" spans="1:2" x14ac:dyDescent="0.2">
      <c r="A861" s="6">
        <v>31968</v>
      </c>
      <c r="B861" s="7">
        <v>10.3</v>
      </c>
    </row>
    <row r="862" spans="1:2" x14ac:dyDescent="0.2">
      <c r="A862" s="6">
        <v>31975</v>
      </c>
      <c r="B862" s="7">
        <v>10.23</v>
      </c>
    </row>
    <row r="863" spans="1:2" x14ac:dyDescent="0.2">
      <c r="A863" s="6">
        <v>31982</v>
      </c>
      <c r="B863" s="7">
        <v>10.23</v>
      </c>
    </row>
    <row r="864" spans="1:2" x14ac:dyDescent="0.2">
      <c r="A864" s="6">
        <v>31989</v>
      </c>
      <c r="B864" s="7">
        <v>10.27</v>
      </c>
    </row>
    <row r="865" spans="1:2" x14ac:dyDescent="0.2">
      <c r="A865" s="6">
        <v>31996</v>
      </c>
      <c r="B865" s="7">
        <v>10.35</v>
      </c>
    </row>
    <row r="866" spans="1:2" x14ac:dyDescent="0.2">
      <c r="A866" s="6">
        <v>32003</v>
      </c>
      <c r="B866" s="7">
        <v>10.34</v>
      </c>
    </row>
    <row r="867" spans="1:2" x14ac:dyDescent="0.2">
      <c r="A867" s="6">
        <v>32010</v>
      </c>
      <c r="B867" s="7">
        <v>10.3</v>
      </c>
    </row>
    <row r="868" spans="1:2" x14ac:dyDescent="0.2">
      <c r="A868" s="6">
        <v>32017</v>
      </c>
      <c r="B868" s="7">
        <v>10.33</v>
      </c>
    </row>
    <row r="869" spans="1:2" x14ac:dyDescent="0.2">
      <c r="A869" s="6">
        <v>32024</v>
      </c>
      <c r="B869" s="7">
        <v>10.63</v>
      </c>
    </row>
    <row r="870" spans="1:2" x14ac:dyDescent="0.2">
      <c r="A870" s="6">
        <v>32031</v>
      </c>
      <c r="B870" s="7">
        <v>10.91</v>
      </c>
    </row>
    <row r="871" spans="1:2" x14ac:dyDescent="0.2">
      <c r="A871" s="6">
        <v>32038</v>
      </c>
      <c r="B871" s="7">
        <v>10.99</v>
      </c>
    </row>
    <row r="872" spans="1:2" x14ac:dyDescent="0.2">
      <c r="A872" s="6">
        <v>32045</v>
      </c>
      <c r="B872" s="7">
        <v>11.02</v>
      </c>
    </row>
    <row r="873" spans="1:2" x14ac:dyDescent="0.2">
      <c r="A873" s="6">
        <v>32052</v>
      </c>
      <c r="B873" s="7">
        <v>11.18</v>
      </c>
    </row>
    <row r="874" spans="1:2" x14ac:dyDescent="0.2">
      <c r="A874" s="6">
        <v>32059</v>
      </c>
      <c r="B874" s="7">
        <v>11.21</v>
      </c>
    </row>
    <row r="875" spans="1:2" x14ac:dyDescent="0.2">
      <c r="A875" s="6">
        <v>32066</v>
      </c>
      <c r="B875" s="7">
        <v>11.58</v>
      </c>
    </row>
    <row r="876" spans="1:2" x14ac:dyDescent="0.2">
      <c r="A876" s="6">
        <v>32073</v>
      </c>
      <c r="B876" s="7">
        <v>11.36</v>
      </c>
    </row>
    <row r="877" spans="1:2" x14ac:dyDescent="0.2">
      <c r="A877" s="6">
        <v>32080</v>
      </c>
      <c r="B877" s="7">
        <v>10.97</v>
      </c>
    </row>
    <row r="878" spans="1:2" x14ac:dyDescent="0.2">
      <c r="A878" s="6">
        <v>32087</v>
      </c>
      <c r="B878" s="7">
        <v>10.79</v>
      </c>
    </row>
    <row r="879" spans="1:2" x14ac:dyDescent="0.2">
      <c r="A879" s="6">
        <v>32094</v>
      </c>
      <c r="B879" s="7">
        <v>10.66</v>
      </c>
    </row>
    <row r="880" spans="1:2" x14ac:dyDescent="0.2">
      <c r="A880" s="6">
        <v>32101</v>
      </c>
      <c r="B880" s="7">
        <v>10.6</v>
      </c>
    </row>
    <row r="881" spans="1:2" x14ac:dyDescent="0.2">
      <c r="A881" s="6">
        <v>32108</v>
      </c>
      <c r="B881" s="7">
        <v>10.55</v>
      </c>
    </row>
    <row r="882" spans="1:2" x14ac:dyDescent="0.2">
      <c r="A882" s="6">
        <v>32115</v>
      </c>
      <c r="B882" s="7">
        <v>10.6</v>
      </c>
    </row>
    <row r="883" spans="1:2" x14ac:dyDescent="0.2">
      <c r="A883" s="6">
        <v>32122</v>
      </c>
      <c r="B883" s="7">
        <v>10.66</v>
      </c>
    </row>
    <row r="884" spans="1:2" x14ac:dyDescent="0.2">
      <c r="A884" s="6">
        <v>32129</v>
      </c>
      <c r="B884" s="7">
        <v>10.69</v>
      </c>
    </row>
    <row r="885" spans="1:2" x14ac:dyDescent="0.2">
      <c r="A885" s="6">
        <v>32136</v>
      </c>
      <c r="B885" s="7">
        <v>10.64</v>
      </c>
    </row>
    <row r="886" spans="1:2" x14ac:dyDescent="0.2">
      <c r="A886" s="6">
        <v>32142</v>
      </c>
      <c r="B886" s="7">
        <v>10.61</v>
      </c>
    </row>
    <row r="887" spans="1:2" x14ac:dyDescent="0.2">
      <c r="A887" s="6">
        <v>32150</v>
      </c>
      <c r="B887" s="7">
        <v>10.5</v>
      </c>
    </row>
    <row r="888" spans="1:2" x14ac:dyDescent="0.2">
      <c r="A888" s="6">
        <v>32157</v>
      </c>
      <c r="B888" s="7">
        <v>10.53</v>
      </c>
    </row>
    <row r="889" spans="1:2" x14ac:dyDescent="0.2">
      <c r="A889" s="6">
        <v>32164</v>
      </c>
      <c r="B889" s="7">
        <v>10.34</v>
      </c>
    </row>
    <row r="890" spans="1:2" x14ac:dyDescent="0.2">
      <c r="A890" s="6">
        <v>32171</v>
      </c>
      <c r="B890" s="7">
        <v>10.16</v>
      </c>
    </row>
    <row r="891" spans="1:2" x14ac:dyDescent="0.2">
      <c r="A891" s="6">
        <v>32178</v>
      </c>
      <c r="B891" s="7">
        <v>9.94</v>
      </c>
    </row>
    <row r="892" spans="1:2" x14ac:dyDescent="0.2">
      <c r="A892" s="6">
        <v>32185</v>
      </c>
      <c r="B892" s="7">
        <v>9.84</v>
      </c>
    </row>
    <row r="893" spans="1:2" x14ac:dyDescent="0.2">
      <c r="A893" s="6">
        <v>32192</v>
      </c>
      <c r="B893" s="7">
        <v>9.92</v>
      </c>
    </row>
    <row r="894" spans="1:2" x14ac:dyDescent="0.2">
      <c r="A894" s="6">
        <v>32199</v>
      </c>
      <c r="B894" s="7">
        <v>9.8699999999999992</v>
      </c>
    </row>
    <row r="895" spans="1:2" x14ac:dyDescent="0.2">
      <c r="A895" s="6">
        <v>32206</v>
      </c>
      <c r="B895" s="7">
        <v>9.85</v>
      </c>
    </row>
    <row r="896" spans="1:2" x14ac:dyDescent="0.2">
      <c r="A896" s="6">
        <v>32213</v>
      </c>
      <c r="B896" s="7">
        <v>9.9600000000000009</v>
      </c>
    </row>
    <row r="897" spans="1:2" x14ac:dyDescent="0.2">
      <c r="A897" s="6">
        <v>32220</v>
      </c>
      <c r="B897" s="7">
        <v>9.92</v>
      </c>
    </row>
    <row r="898" spans="1:2" x14ac:dyDescent="0.2">
      <c r="A898" s="6">
        <v>32227</v>
      </c>
      <c r="B898" s="7">
        <v>9.99</v>
      </c>
    </row>
    <row r="899" spans="1:2" x14ac:dyDescent="0.2">
      <c r="A899" s="6">
        <v>32234</v>
      </c>
      <c r="B899" s="7">
        <v>10.050000000000001</v>
      </c>
    </row>
    <row r="900" spans="1:2" x14ac:dyDescent="0.2">
      <c r="A900" s="6">
        <v>32241</v>
      </c>
      <c r="B900" s="7">
        <v>10.19</v>
      </c>
    </row>
    <row r="901" spans="1:2" x14ac:dyDescent="0.2">
      <c r="A901" s="6">
        <v>32248</v>
      </c>
      <c r="B901" s="7">
        <v>10.19</v>
      </c>
    </row>
    <row r="902" spans="1:2" x14ac:dyDescent="0.2">
      <c r="A902" s="6">
        <v>32255</v>
      </c>
      <c r="B902" s="7">
        <v>10.3</v>
      </c>
    </row>
    <row r="903" spans="1:2" x14ac:dyDescent="0.2">
      <c r="A903" s="6">
        <v>32262</v>
      </c>
      <c r="B903" s="7">
        <v>10.28</v>
      </c>
    </row>
    <row r="904" spans="1:2" x14ac:dyDescent="0.2">
      <c r="A904" s="6">
        <v>32269</v>
      </c>
      <c r="B904" s="7">
        <v>10.32</v>
      </c>
    </row>
    <row r="905" spans="1:2" x14ac:dyDescent="0.2">
      <c r="A905" s="6">
        <v>32276</v>
      </c>
      <c r="B905" s="7">
        <v>10.4</v>
      </c>
    </row>
    <row r="906" spans="1:2" x14ac:dyDescent="0.2">
      <c r="A906" s="6">
        <v>32283</v>
      </c>
      <c r="B906" s="7">
        <v>10.52</v>
      </c>
    </row>
    <row r="907" spans="1:2" x14ac:dyDescent="0.2">
      <c r="A907" s="6">
        <v>32290</v>
      </c>
      <c r="B907" s="7">
        <v>10.58</v>
      </c>
    </row>
    <row r="908" spans="1:2" x14ac:dyDescent="0.2">
      <c r="A908" s="6">
        <v>32297</v>
      </c>
      <c r="B908" s="7">
        <v>10.58</v>
      </c>
    </row>
    <row r="909" spans="1:2" x14ac:dyDescent="0.2">
      <c r="A909" s="6">
        <v>32304</v>
      </c>
      <c r="B909" s="7">
        <v>10.51</v>
      </c>
    </row>
    <row r="910" spans="1:2" x14ac:dyDescent="0.2">
      <c r="A910" s="6">
        <v>32311</v>
      </c>
      <c r="B910" s="7">
        <v>10.35</v>
      </c>
    </row>
    <row r="911" spans="1:2" x14ac:dyDescent="0.2">
      <c r="A911" s="6">
        <v>32318</v>
      </c>
      <c r="B911" s="7">
        <v>10.4</v>
      </c>
    </row>
    <row r="912" spans="1:2" x14ac:dyDescent="0.2">
      <c r="A912" s="6">
        <v>32325</v>
      </c>
      <c r="B912" s="7">
        <v>10.39</v>
      </c>
    </row>
    <row r="913" spans="1:2" x14ac:dyDescent="0.2">
      <c r="A913" s="6">
        <v>32332</v>
      </c>
      <c r="B913" s="7">
        <v>10.38</v>
      </c>
    </row>
    <row r="914" spans="1:2" x14ac:dyDescent="0.2">
      <c r="A914" s="6">
        <v>32339</v>
      </c>
      <c r="B914" s="7">
        <v>10.44</v>
      </c>
    </row>
    <row r="915" spans="1:2" x14ac:dyDescent="0.2">
      <c r="A915" s="6">
        <v>32346</v>
      </c>
      <c r="B915" s="7">
        <v>10.46</v>
      </c>
    </row>
    <row r="916" spans="1:2" x14ac:dyDescent="0.2">
      <c r="A916" s="6">
        <v>32353</v>
      </c>
      <c r="B916" s="7">
        <v>10.49</v>
      </c>
    </row>
    <row r="917" spans="1:2" x14ac:dyDescent="0.2">
      <c r="A917" s="6">
        <v>32360</v>
      </c>
      <c r="B917" s="7">
        <v>10.44</v>
      </c>
    </row>
    <row r="918" spans="1:2" x14ac:dyDescent="0.2">
      <c r="A918" s="6">
        <v>32367</v>
      </c>
      <c r="B918" s="7">
        <v>10.57</v>
      </c>
    </row>
    <row r="919" spans="1:2" x14ac:dyDescent="0.2">
      <c r="A919" s="6">
        <v>32374</v>
      </c>
      <c r="B919" s="7">
        <v>10.71</v>
      </c>
    </row>
    <row r="920" spans="1:2" x14ac:dyDescent="0.2">
      <c r="A920" s="6">
        <v>32381</v>
      </c>
      <c r="B920" s="7">
        <v>10.67</v>
      </c>
    </row>
    <row r="921" spans="1:2" x14ac:dyDescent="0.2">
      <c r="A921" s="6">
        <v>32388</v>
      </c>
      <c r="B921" s="7">
        <v>10.65</v>
      </c>
    </row>
    <row r="922" spans="1:2" x14ac:dyDescent="0.2">
      <c r="A922" s="6">
        <v>32395</v>
      </c>
      <c r="B922" s="7">
        <v>10.53</v>
      </c>
    </row>
    <row r="923" spans="1:2" x14ac:dyDescent="0.2">
      <c r="A923" s="6">
        <v>32402</v>
      </c>
      <c r="B923" s="7">
        <v>10.4</v>
      </c>
    </row>
    <row r="924" spans="1:2" x14ac:dyDescent="0.2">
      <c r="A924" s="6">
        <v>32409</v>
      </c>
      <c r="B924" s="7">
        <v>10.4</v>
      </c>
    </row>
    <row r="925" spans="1:2" x14ac:dyDescent="0.2">
      <c r="A925" s="6">
        <v>32416</v>
      </c>
      <c r="B925" s="7">
        <v>10.42</v>
      </c>
    </row>
    <row r="926" spans="1:2" x14ac:dyDescent="0.2">
      <c r="A926" s="6">
        <v>32423</v>
      </c>
      <c r="B926" s="7">
        <v>10.38</v>
      </c>
    </row>
    <row r="927" spans="1:2" x14ac:dyDescent="0.2">
      <c r="A927" s="6">
        <v>32430</v>
      </c>
      <c r="B927" s="7">
        <v>10.33</v>
      </c>
    </row>
    <row r="928" spans="1:2" x14ac:dyDescent="0.2">
      <c r="A928" s="6">
        <v>32437</v>
      </c>
      <c r="B928" s="7">
        <v>10.28</v>
      </c>
    </row>
    <row r="929" spans="1:2" x14ac:dyDescent="0.2">
      <c r="A929" s="6">
        <v>32444</v>
      </c>
      <c r="B929" s="7">
        <v>10.220000000000001</v>
      </c>
    </row>
    <row r="930" spans="1:2" x14ac:dyDescent="0.2">
      <c r="A930" s="6">
        <v>32451</v>
      </c>
      <c r="B930" s="7">
        <v>10.119999999999999</v>
      </c>
    </row>
    <row r="931" spans="1:2" x14ac:dyDescent="0.2">
      <c r="A931" s="6">
        <v>32458</v>
      </c>
      <c r="B931" s="7">
        <v>10.24</v>
      </c>
    </row>
    <row r="932" spans="1:2" x14ac:dyDescent="0.2">
      <c r="A932" s="6">
        <v>32465</v>
      </c>
      <c r="B932" s="7">
        <v>10.31</v>
      </c>
    </row>
    <row r="933" spans="1:2" x14ac:dyDescent="0.2">
      <c r="A933" s="6">
        <v>32472</v>
      </c>
      <c r="B933" s="7">
        <v>10.39</v>
      </c>
    </row>
    <row r="934" spans="1:2" x14ac:dyDescent="0.2">
      <c r="A934" s="6">
        <v>32479</v>
      </c>
      <c r="B934" s="7">
        <v>10.44</v>
      </c>
    </row>
    <row r="935" spans="1:2" x14ac:dyDescent="0.2">
      <c r="A935" s="6">
        <v>32486</v>
      </c>
      <c r="B935" s="7">
        <v>10.46</v>
      </c>
    </row>
    <row r="936" spans="1:2" x14ac:dyDescent="0.2">
      <c r="A936" s="6">
        <v>32493</v>
      </c>
      <c r="B936" s="7">
        <v>10.71</v>
      </c>
    </row>
    <row r="937" spans="1:2" x14ac:dyDescent="0.2">
      <c r="A937" s="6">
        <v>32500</v>
      </c>
      <c r="B937" s="7">
        <v>10.68</v>
      </c>
    </row>
    <row r="938" spans="1:2" x14ac:dyDescent="0.2">
      <c r="A938" s="6">
        <v>32507</v>
      </c>
      <c r="B938" s="7">
        <v>10.77</v>
      </c>
    </row>
    <row r="939" spans="1:2" x14ac:dyDescent="0.2">
      <c r="A939" s="6">
        <v>32514</v>
      </c>
      <c r="B939" s="7">
        <v>10.8</v>
      </c>
    </row>
    <row r="940" spans="1:2" x14ac:dyDescent="0.2">
      <c r="A940" s="6">
        <v>32521</v>
      </c>
      <c r="B940" s="7">
        <v>10.81</v>
      </c>
    </row>
    <row r="941" spans="1:2" x14ac:dyDescent="0.2">
      <c r="A941" s="6">
        <v>32528</v>
      </c>
      <c r="B941" s="7">
        <v>10.71</v>
      </c>
    </row>
    <row r="942" spans="1:2" x14ac:dyDescent="0.2">
      <c r="A942" s="6">
        <v>32535</v>
      </c>
      <c r="B942" s="7">
        <v>10.6</v>
      </c>
    </row>
    <row r="943" spans="1:2" x14ac:dyDescent="0.2">
      <c r="A943" s="6">
        <v>32542</v>
      </c>
      <c r="B943" s="7">
        <v>10.55</v>
      </c>
    </row>
    <row r="944" spans="1:2" x14ac:dyDescent="0.2">
      <c r="A944" s="6">
        <v>32549</v>
      </c>
      <c r="B944" s="7">
        <v>10.56</v>
      </c>
    </row>
    <row r="945" spans="1:2" x14ac:dyDescent="0.2">
      <c r="A945" s="6">
        <v>32556</v>
      </c>
      <c r="B945" s="7">
        <v>10.69</v>
      </c>
    </row>
    <row r="946" spans="1:2" x14ac:dyDescent="0.2">
      <c r="A946" s="6">
        <v>32563</v>
      </c>
      <c r="B946" s="7">
        <v>10.78</v>
      </c>
    </row>
    <row r="947" spans="1:2" x14ac:dyDescent="0.2">
      <c r="A947" s="6">
        <v>32570</v>
      </c>
      <c r="B947" s="7">
        <v>10.91</v>
      </c>
    </row>
    <row r="948" spans="1:2" x14ac:dyDescent="0.2">
      <c r="A948" s="6">
        <v>32577</v>
      </c>
      <c r="B948" s="7">
        <v>10.86</v>
      </c>
    </row>
    <row r="949" spans="1:2" x14ac:dyDescent="0.2">
      <c r="A949" s="6">
        <v>32584</v>
      </c>
      <c r="B949" s="7">
        <v>10.98</v>
      </c>
    </row>
    <row r="950" spans="1:2" x14ac:dyDescent="0.2">
      <c r="A950" s="6">
        <v>32591</v>
      </c>
      <c r="B950" s="7">
        <v>11.22</v>
      </c>
    </row>
    <row r="951" spans="1:2" x14ac:dyDescent="0.2">
      <c r="A951" s="6">
        <v>32598</v>
      </c>
      <c r="B951" s="7">
        <v>11.19</v>
      </c>
    </row>
    <row r="952" spans="1:2" x14ac:dyDescent="0.2">
      <c r="A952" s="6">
        <v>32605</v>
      </c>
      <c r="B952" s="7">
        <v>11.07</v>
      </c>
    </row>
    <row r="953" spans="1:2" x14ac:dyDescent="0.2">
      <c r="A953" s="6">
        <v>32612</v>
      </c>
      <c r="B953" s="7">
        <v>11.11</v>
      </c>
    </row>
    <row r="954" spans="1:2" x14ac:dyDescent="0.2">
      <c r="A954" s="6">
        <v>32619</v>
      </c>
      <c r="B954" s="7">
        <v>10.99</v>
      </c>
    </row>
    <row r="955" spans="1:2" x14ac:dyDescent="0.2">
      <c r="A955" s="6">
        <v>32626</v>
      </c>
      <c r="B955" s="7">
        <v>11.03</v>
      </c>
    </row>
    <row r="956" spans="1:2" x14ac:dyDescent="0.2">
      <c r="A956" s="6">
        <v>32633</v>
      </c>
      <c r="B956" s="7">
        <v>10.97</v>
      </c>
    </row>
    <row r="957" spans="1:2" x14ac:dyDescent="0.2">
      <c r="A957" s="6">
        <v>32640</v>
      </c>
      <c r="B957" s="7">
        <v>10.93</v>
      </c>
    </row>
    <row r="958" spans="1:2" x14ac:dyDescent="0.2">
      <c r="A958" s="6">
        <v>32647</v>
      </c>
      <c r="B958" s="7">
        <v>10.69</v>
      </c>
    </row>
    <row r="959" spans="1:2" x14ac:dyDescent="0.2">
      <c r="A959" s="6">
        <v>32654</v>
      </c>
      <c r="B959" s="7">
        <v>10.5</v>
      </c>
    </row>
    <row r="960" spans="1:2" x14ac:dyDescent="0.2">
      <c r="A960" s="6">
        <v>32661</v>
      </c>
      <c r="B960" s="7">
        <v>10.48</v>
      </c>
    </row>
    <row r="961" spans="1:2" x14ac:dyDescent="0.2">
      <c r="A961" s="6">
        <v>32668</v>
      </c>
      <c r="B961" s="7">
        <v>10.199999999999999</v>
      </c>
    </row>
    <row r="962" spans="1:2" x14ac:dyDescent="0.2">
      <c r="A962" s="6">
        <v>32675</v>
      </c>
      <c r="B962" s="7">
        <v>10.039999999999999</v>
      </c>
    </row>
    <row r="963" spans="1:2" x14ac:dyDescent="0.2">
      <c r="A963" s="6">
        <v>32682</v>
      </c>
      <c r="B963" s="7">
        <v>10.19</v>
      </c>
    </row>
    <row r="964" spans="1:2" x14ac:dyDescent="0.2">
      <c r="A964" s="6">
        <v>32689</v>
      </c>
      <c r="B964" s="7">
        <v>10.07</v>
      </c>
    </row>
    <row r="965" spans="1:2" x14ac:dyDescent="0.2">
      <c r="A965" s="6">
        <v>32696</v>
      </c>
      <c r="B965" s="7">
        <v>10.029999999999999</v>
      </c>
    </row>
    <row r="966" spans="1:2" x14ac:dyDescent="0.2">
      <c r="A966" s="6">
        <v>32703</v>
      </c>
      <c r="B966" s="7">
        <v>9.82</v>
      </c>
    </row>
    <row r="967" spans="1:2" x14ac:dyDescent="0.2">
      <c r="A967" s="6">
        <v>32710</v>
      </c>
      <c r="B967" s="7">
        <v>9.8699999999999992</v>
      </c>
    </row>
    <row r="968" spans="1:2" x14ac:dyDescent="0.2">
      <c r="A968" s="6">
        <v>32717</v>
      </c>
      <c r="B968" s="7">
        <v>9.81</v>
      </c>
    </row>
    <row r="969" spans="1:2" x14ac:dyDescent="0.2">
      <c r="A969" s="6">
        <v>32724</v>
      </c>
      <c r="B969" s="7">
        <v>9.68</v>
      </c>
    </row>
    <row r="970" spans="1:2" x14ac:dyDescent="0.2">
      <c r="A970" s="6">
        <v>32731</v>
      </c>
      <c r="B970" s="7">
        <v>9.9600000000000009</v>
      </c>
    </row>
    <row r="971" spans="1:2" x14ac:dyDescent="0.2">
      <c r="A971" s="6">
        <v>32738</v>
      </c>
      <c r="B971" s="7">
        <v>10.09</v>
      </c>
    </row>
    <row r="972" spans="1:2" x14ac:dyDescent="0.2">
      <c r="A972" s="6">
        <v>32745</v>
      </c>
      <c r="B972" s="7">
        <v>10.210000000000001</v>
      </c>
    </row>
    <row r="973" spans="1:2" x14ac:dyDescent="0.2">
      <c r="A973" s="6">
        <v>32752</v>
      </c>
      <c r="B973" s="7">
        <v>10.220000000000001</v>
      </c>
    </row>
    <row r="974" spans="1:2" x14ac:dyDescent="0.2">
      <c r="A974" s="6">
        <v>32759</v>
      </c>
      <c r="B974" s="7">
        <v>10.17</v>
      </c>
    </row>
    <row r="975" spans="1:2" x14ac:dyDescent="0.2">
      <c r="A975" s="6">
        <v>32766</v>
      </c>
      <c r="B975" s="7">
        <v>10.050000000000001</v>
      </c>
    </row>
    <row r="976" spans="1:2" x14ac:dyDescent="0.2">
      <c r="A976" s="6">
        <v>32773</v>
      </c>
      <c r="B976" s="7">
        <v>10.029999999999999</v>
      </c>
    </row>
    <row r="977" spans="1:2" x14ac:dyDescent="0.2">
      <c r="A977" s="6">
        <v>32780</v>
      </c>
      <c r="B977" s="7">
        <v>10.16</v>
      </c>
    </row>
    <row r="978" spans="1:2" x14ac:dyDescent="0.2">
      <c r="A978" s="6">
        <v>32787</v>
      </c>
      <c r="B978" s="7">
        <v>10.1</v>
      </c>
    </row>
    <row r="979" spans="1:2" x14ac:dyDescent="0.2">
      <c r="A979" s="6">
        <v>32794</v>
      </c>
      <c r="B979" s="7">
        <v>9.9499999999999993</v>
      </c>
    </row>
    <row r="980" spans="1:2" x14ac:dyDescent="0.2">
      <c r="A980" s="6">
        <v>32801</v>
      </c>
      <c r="B980" s="7">
        <v>9.92</v>
      </c>
    </row>
    <row r="981" spans="1:2" x14ac:dyDescent="0.2">
      <c r="A981" s="6">
        <v>32808</v>
      </c>
      <c r="B981" s="7">
        <v>9.82</v>
      </c>
    </row>
    <row r="982" spans="1:2" x14ac:dyDescent="0.2">
      <c r="A982" s="6">
        <v>32815</v>
      </c>
      <c r="B982" s="7">
        <v>9.82</v>
      </c>
    </row>
    <row r="983" spans="1:2" x14ac:dyDescent="0.2">
      <c r="A983" s="6">
        <v>32822</v>
      </c>
      <c r="B983" s="7">
        <v>9.7899999999999991</v>
      </c>
    </row>
    <row r="984" spans="1:2" x14ac:dyDescent="0.2">
      <c r="A984" s="6">
        <v>32829</v>
      </c>
      <c r="B984" s="7">
        <v>9.7200000000000006</v>
      </c>
    </row>
    <row r="985" spans="1:2" x14ac:dyDescent="0.2">
      <c r="A985" s="6">
        <v>32836</v>
      </c>
      <c r="B985" s="7">
        <v>9.74</v>
      </c>
    </row>
    <row r="986" spans="1:2" x14ac:dyDescent="0.2">
      <c r="A986" s="6">
        <v>32843</v>
      </c>
      <c r="B986" s="7">
        <v>9.74</v>
      </c>
    </row>
    <row r="987" spans="1:2" x14ac:dyDescent="0.2">
      <c r="A987" s="6">
        <v>32850</v>
      </c>
      <c r="B987" s="7">
        <v>9.76</v>
      </c>
    </row>
    <row r="988" spans="1:2" x14ac:dyDescent="0.2">
      <c r="A988" s="6">
        <v>32857</v>
      </c>
      <c r="B988" s="7">
        <v>9.75</v>
      </c>
    </row>
    <row r="989" spans="1:2" x14ac:dyDescent="0.2">
      <c r="A989" s="6">
        <v>32864</v>
      </c>
      <c r="B989" s="7">
        <v>9.69</v>
      </c>
    </row>
    <row r="990" spans="1:2" x14ac:dyDescent="0.2">
      <c r="A990" s="6">
        <v>32871</v>
      </c>
      <c r="B990" s="7">
        <v>9.7799999999999994</v>
      </c>
    </row>
    <row r="991" spans="1:2" x14ac:dyDescent="0.2">
      <c r="A991" s="6">
        <v>32878</v>
      </c>
      <c r="B991" s="7">
        <v>9.83</v>
      </c>
    </row>
    <row r="992" spans="1:2" x14ac:dyDescent="0.2">
      <c r="A992" s="6">
        <v>32885</v>
      </c>
      <c r="B992" s="7">
        <v>9.8000000000000007</v>
      </c>
    </row>
    <row r="993" spans="1:2" x14ac:dyDescent="0.2">
      <c r="A993" s="6">
        <v>32892</v>
      </c>
      <c r="B993" s="7">
        <v>9.9</v>
      </c>
    </row>
    <row r="994" spans="1:2" x14ac:dyDescent="0.2">
      <c r="A994" s="6">
        <v>32899</v>
      </c>
      <c r="B994" s="7">
        <v>10.050000000000001</v>
      </c>
    </row>
    <row r="995" spans="1:2" x14ac:dyDescent="0.2">
      <c r="A995" s="6">
        <v>32906</v>
      </c>
      <c r="B995" s="7">
        <v>10.17</v>
      </c>
    </row>
    <row r="996" spans="1:2" x14ac:dyDescent="0.2">
      <c r="A996" s="6">
        <v>32913</v>
      </c>
      <c r="B996" s="7">
        <v>10.210000000000001</v>
      </c>
    </row>
    <row r="997" spans="1:2" x14ac:dyDescent="0.2">
      <c r="A997" s="6">
        <v>32920</v>
      </c>
      <c r="B997" s="7">
        <v>10.1</v>
      </c>
    </row>
    <row r="998" spans="1:2" x14ac:dyDescent="0.2">
      <c r="A998" s="6">
        <v>32927</v>
      </c>
      <c r="B998" s="7">
        <v>10.31</v>
      </c>
    </row>
    <row r="999" spans="1:2" x14ac:dyDescent="0.2">
      <c r="A999" s="6">
        <v>32934</v>
      </c>
      <c r="B999" s="7">
        <v>10.23</v>
      </c>
    </row>
    <row r="1000" spans="1:2" x14ac:dyDescent="0.2">
      <c r="A1000" s="6">
        <v>32941</v>
      </c>
      <c r="B1000" s="7">
        <v>10.29</v>
      </c>
    </row>
    <row r="1001" spans="1:2" x14ac:dyDescent="0.2">
      <c r="A1001" s="6">
        <v>32948</v>
      </c>
      <c r="B1001" s="7">
        <v>10.34</v>
      </c>
    </row>
    <row r="1002" spans="1:2" x14ac:dyDescent="0.2">
      <c r="A1002" s="6">
        <v>32955</v>
      </c>
      <c r="B1002" s="7">
        <v>10.26</v>
      </c>
    </row>
    <row r="1003" spans="1:2" x14ac:dyDescent="0.2">
      <c r="A1003" s="6">
        <v>32962</v>
      </c>
      <c r="B1003" s="7">
        <v>10.220000000000001</v>
      </c>
    </row>
    <row r="1004" spans="1:2" x14ac:dyDescent="0.2">
      <c r="A1004" s="6">
        <v>32969</v>
      </c>
      <c r="B1004" s="7">
        <v>10.26</v>
      </c>
    </row>
    <row r="1005" spans="1:2" x14ac:dyDescent="0.2">
      <c r="A1005" s="6">
        <v>32976</v>
      </c>
      <c r="B1005" s="7">
        <v>10.25</v>
      </c>
    </row>
    <row r="1006" spans="1:2" x14ac:dyDescent="0.2">
      <c r="A1006" s="6">
        <v>32983</v>
      </c>
      <c r="B1006" s="7">
        <v>10.41</v>
      </c>
    </row>
    <row r="1007" spans="1:2" x14ac:dyDescent="0.2">
      <c r="A1007" s="6">
        <v>32990</v>
      </c>
      <c r="B1007" s="7">
        <v>10.56</v>
      </c>
    </row>
    <row r="1008" spans="1:2" x14ac:dyDescent="0.2">
      <c r="A1008" s="6">
        <v>32997</v>
      </c>
      <c r="B1008" s="7">
        <v>10.67</v>
      </c>
    </row>
    <row r="1009" spans="1:2" x14ac:dyDescent="0.2">
      <c r="A1009" s="6">
        <v>33004</v>
      </c>
      <c r="B1009" s="7">
        <v>10.54</v>
      </c>
    </row>
    <row r="1010" spans="1:2" x14ac:dyDescent="0.2">
      <c r="A1010" s="6">
        <v>33011</v>
      </c>
      <c r="B1010" s="7">
        <v>10.37</v>
      </c>
    </row>
    <row r="1011" spans="1:2" x14ac:dyDescent="0.2">
      <c r="A1011" s="6">
        <v>33018</v>
      </c>
      <c r="B1011" s="7">
        <v>10.33</v>
      </c>
    </row>
    <row r="1012" spans="1:2" x14ac:dyDescent="0.2">
      <c r="A1012" s="6">
        <v>33025</v>
      </c>
      <c r="B1012" s="7">
        <v>10.29</v>
      </c>
    </row>
    <row r="1013" spans="1:2" x14ac:dyDescent="0.2">
      <c r="A1013" s="6">
        <v>33032</v>
      </c>
      <c r="B1013" s="7">
        <v>10.1</v>
      </c>
    </row>
    <row r="1014" spans="1:2" x14ac:dyDescent="0.2">
      <c r="A1014" s="6">
        <v>33039</v>
      </c>
      <c r="B1014" s="7">
        <v>10.119999999999999</v>
      </c>
    </row>
    <row r="1015" spans="1:2" x14ac:dyDescent="0.2">
      <c r="A1015" s="6">
        <v>33046</v>
      </c>
      <c r="B1015" s="7">
        <v>10.16</v>
      </c>
    </row>
    <row r="1016" spans="1:2" x14ac:dyDescent="0.2">
      <c r="A1016" s="6">
        <v>33053</v>
      </c>
      <c r="B1016" s="7">
        <v>10.15</v>
      </c>
    </row>
    <row r="1017" spans="1:2" x14ac:dyDescent="0.2">
      <c r="A1017" s="6">
        <v>33060</v>
      </c>
      <c r="B1017" s="7">
        <v>10.06</v>
      </c>
    </row>
    <row r="1018" spans="1:2" x14ac:dyDescent="0.2">
      <c r="A1018" s="6">
        <v>33067</v>
      </c>
      <c r="B1018" s="7">
        <v>10.11</v>
      </c>
    </row>
    <row r="1019" spans="1:2" x14ac:dyDescent="0.2">
      <c r="A1019" s="6">
        <v>33074</v>
      </c>
      <c r="B1019" s="7">
        <v>9.99</v>
      </c>
    </row>
    <row r="1020" spans="1:2" x14ac:dyDescent="0.2">
      <c r="A1020" s="6">
        <v>33081</v>
      </c>
      <c r="B1020" s="7">
        <v>9.98</v>
      </c>
    </row>
    <row r="1021" spans="1:2" x14ac:dyDescent="0.2">
      <c r="A1021" s="6">
        <v>33088</v>
      </c>
      <c r="B1021" s="7">
        <v>9.84</v>
      </c>
    </row>
    <row r="1022" spans="1:2" x14ac:dyDescent="0.2">
      <c r="A1022" s="6">
        <v>33095</v>
      </c>
      <c r="B1022" s="7">
        <v>10.08</v>
      </c>
    </row>
    <row r="1023" spans="1:2" x14ac:dyDescent="0.2">
      <c r="A1023" s="6">
        <v>33102</v>
      </c>
      <c r="B1023" s="7">
        <v>10.050000000000001</v>
      </c>
    </row>
    <row r="1024" spans="1:2" x14ac:dyDescent="0.2">
      <c r="A1024" s="6">
        <v>33109</v>
      </c>
      <c r="B1024" s="7">
        <v>10.29</v>
      </c>
    </row>
    <row r="1025" spans="1:2" x14ac:dyDescent="0.2">
      <c r="A1025" s="6">
        <v>33116</v>
      </c>
      <c r="B1025" s="7">
        <v>10.24</v>
      </c>
    </row>
    <row r="1026" spans="1:2" x14ac:dyDescent="0.2">
      <c r="A1026" s="6">
        <v>33123</v>
      </c>
      <c r="B1026" s="7">
        <v>10.19</v>
      </c>
    </row>
    <row r="1027" spans="1:2" x14ac:dyDescent="0.2">
      <c r="A1027" s="6">
        <v>33130</v>
      </c>
      <c r="B1027" s="7">
        <v>10.130000000000001</v>
      </c>
    </row>
    <row r="1028" spans="1:2" x14ac:dyDescent="0.2">
      <c r="A1028" s="6">
        <v>33137</v>
      </c>
      <c r="B1028" s="7">
        <v>10.16</v>
      </c>
    </row>
    <row r="1029" spans="1:2" x14ac:dyDescent="0.2">
      <c r="A1029" s="6">
        <v>33144</v>
      </c>
      <c r="B1029" s="7">
        <v>10.220000000000001</v>
      </c>
    </row>
    <row r="1030" spans="1:2" x14ac:dyDescent="0.2">
      <c r="A1030" s="6">
        <v>33151</v>
      </c>
      <c r="B1030" s="7">
        <v>10.08</v>
      </c>
    </row>
    <row r="1031" spans="1:2" x14ac:dyDescent="0.2">
      <c r="A1031" s="6">
        <v>33158</v>
      </c>
      <c r="B1031" s="7">
        <v>10.220000000000001</v>
      </c>
    </row>
    <row r="1032" spans="1:2" x14ac:dyDescent="0.2">
      <c r="A1032" s="6">
        <v>33165</v>
      </c>
      <c r="B1032" s="7">
        <v>10.24</v>
      </c>
    </row>
    <row r="1033" spans="1:2" x14ac:dyDescent="0.2">
      <c r="A1033" s="6">
        <v>33172</v>
      </c>
      <c r="B1033" s="7">
        <v>10.17</v>
      </c>
    </row>
    <row r="1034" spans="1:2" x14ac:dyDescent="0.2">
      <c r="A1034" s="6">
        <v>33179</v>
      </c>
      <c r="B1034" s="7">
        <v>10.130000000000001</v>
      </c>
    </row>
    <row r="1035" spans="1:2" x14ac:dyDescent="0.2">
      <c r="A1035" s="6">
        <v>33186</v>
      </c>
      <c r="B1035" s="7">
        <v>10.09</v>
      </c>
    </row>
    <row r="1036" spans="1:2" x14ac:dyDescent="0.2">
      <c r="A1036" s="6">
        <v>33193</v>
      </c>
      <c r="B1036" s="7">
        <v>10.02</v>
      </c>
    </row>
    <row r="1037" spans="1:2" x14ac:dyDescent="0.2">
      <c r="A1037" s="6">
        <v>33200</v>
      </c>
      <c r="B1037" s="7">
        <v>9.93</v>
      </c>
    </row>
    <row r="1038" spans="1:2" x14ac:dyDescent="0.2">
      <c r="A1038" s="6">
        <v>33207</v>
      </c>
      <c r="B1038" s="7">
        <v>9.9</v>
      </c>
    </row>
    <row r="1039" spans="1:2" x14ac:dyDescent="0.2">
      <c r="A1039" s="6">
        <v>33214</v>
      </c>
      <c r="B1039" s="7">
        <v>9.81</v>
      </c>
    </row>
    <row r="1040" spans="1:2" x14ac:dyDescent="0.2">
      <c r="A1040" s="6">
        <v>33221</v>
      </c>
      <c r="B1040" s="7">
        <v>9.56</v>
      </c>
    </row>
    <row r="1041" spans="1:2" x14ac:dyDescent="0.2">
      <c r="A1041" s="6">
        <v>33228</v>
      </c>
      <c r="B1041" s="7">
        <v>9.64</v>
      </c>
    </row>
    <row r="1042" spans="1:2" x14ac:dyDescent="0.2">
      <c r="A1042" s="6">
        <v>33235</v>
      </c>
      <c r="B1042" s="7">
        <v>9.68</v>
      </c>
    </row>
    <row r="1043" spans="1:2" x14ac:dyDescent="0.2">
      <c r="A1043" s="6">
        <v>33242</v>
      </c>
      <c r="B1043" s="7">
        <v>9.56</v>
      </c>
    </row>
    <row r="1044" spans="1:2" x14ac:dyDescent="0.2">
      <c r="A1044" s="6">
        <v>33249</v>
      </c>
      <c r="B1044" s="7">
        <v>9.6300000000000008</v>
      </c>
    </row>
    <row r="1045" spans="1:2" x14ac:dyDescent="0.2">
      <c r="A1045" s="6">
        <v>33256</v>
      </c>
      <c r="B1045" s="7">
        <v>9.75</v>
      </c>
    </row>
    <row r="1046" spans="1:2" x14ac:dyDescent="0.2">
      <c r="A1046" s="6">
        <v>33263</v>
      </c>
      <c r="B1046" s="7">
        <v>9.61</v>
      </c>
    </row>
    <row r="1047" spans="1:2" x14ac:dyDescent="0.2">
      <c r="A1047" s="6">
        <v>33270</v>
      </c>
      <c r="B1047" s="7">
        <v>9.56</v>
      </c>
    </row>
    <row r="1048" spans="1:2" x14ac:dyDescent="0.2">
      <c r="A1048" s="6">
        <v>33277</v>
      </c>
      <c r="B1048" s="7">
        <v>9.36</v>
      </c>
    </row>
    <row r="1049" spans="1:2" x14ac:dyDescent="0.2">
      <c r="A1049" s="6">
        <v>33284</v>
      </c>
      <c r="B1049" s="7">
        <v>9.25</v>
      </c>
    </row>
    <row r="1050" spans="1:2" x14ac:dyDescent="0.2">
      <c r="A1050" s="6">
        <v>33291</v>
      </c>
      <c r="B1050" s="7">
        <v>9.2899999999999991</v>
      </c>
    </row>
    <row r="1051" spans="1:2" x14ac:dyDescent="0.2">
      <c r="A1051" s="6">
        <v>33298</v>
      </c>
      <c r="B1051" s="7">
        <v>9.4</v>
      </c>
    </row>
    <row r="1052" spans="1:2" x14ac:dyDescent="0.2">
      <c r="A1052" s="6">
        <v>33305</v>
      </c>
      <c r="B1052" s="7">
        <v>9.49</v>
      </c>
    </row>
    <row r="1053" spans="1:2" x14ac:dyDescent="0.2">
      <c r="A1053" s="6">
        <v>33312</v>
      </c>
      <c r="B1053" s="7">
        <v>9.5</v>
      </c>
    </row>
    <row r="1054" spans="1:2" x14ac:dyDescent="0.2">
      <c r="A1054" s="6">
        <v>33319</v>
      </c>
      <c r="B1054" s="7">
        <v>9.59</v>
      </c>
    </row>
    <row r="1055" spans="1:2" x14ac:dyDescent="0.2">
      <c r="A1055" s="6">
        <v>33326</v>
      </c>
      <c r="B1055" s="7">
        <v>9.52</v>
      </c>
    </row>
    <row r="1056" spans="1:2" x14ac:dyDescent="0.2">
      <c r="A1056" s="6">
        <v>33333</v>
      </c>
      <c r="B1056" s="7">
        <v>9.49</v>
      </c>
    </row>
    <row r="1057" spans="1:2" x14ac:dyDescent="0.2">
      <c r="A1057" s="6">
        <v>33340</v>
      </c>
      <c r="B1057" s="7">
        <v>9.48</v>
      </c>
    </row>
    <row r="1058" spans="1:2" x14ac:dyDescent="0.2">
      <c r="A1058" s="6">
        <v>33347</v>
      </c>
      <c r="B1058" s="7">
        <v>9.4700000000000006</v>
      </c>
    </row>
    <row r="1059" spans="1:2" x14ac:dyDescent="0.2">
      <c r="A1059" s="6">
        <v>33354</v>
      </c>
      <c r="B1059" s="7">
        <v>9.5299999999999994</v>
      </c>
    </row>
    <row r="1060" spans="1:2" x14ac:dyDescent="0.2">
      <c r="A1060" s="6">
        <v>33361</v>
      </c>
      <c r="B1060" s="7">
        <v>9.4700000000000006</v>
      </c>
    </row>
    <row r="1061" spans="1:2" x14ac:dyDescent="0.2">
      <c r="A1061" s="6">
        <v>33368</v>
      </c>
      <c r="B1061" s="7">
        <v>9.4700000000000006</v>
      </c>
    </row>
    <row r="1062" spans="1:2" x14ac:dyDescent="0.2">
      <c r="A1062" s="6">
        <v>33375</v>
      </c>
      <c r="B1062" s="7">
        <v>9.5</v>
      </c>
    </row>
    <row r="1063" spans="1:2" x14ac:dyDescent="0.2">
      <c r="A1063" s="6">
        <v>33382</v>
      </c>
      <c r="B1063" s="7">
        <v>9.4700000000000006</v>
      </c>
    </row>
    <row r="1064" spans="1:2" x14ac:dyDescent="0.2">
      <c r="A1064" s="6">
        <v>33389</v>
      </c>
      <c r="B1064" s="7">
        <v>9.4499999999999993</v>
      </c>
    </row>
    <row r="1065" spans="1:2" x14ac:dyDescent="0.2">
      <c r="A1065" s="6">
        <v>33396</v>
      </c>
      <c r="B1065" s="7">
        <v>9.48</v>
      </c>
    </row>
    <row r="1066" spans="1:2" x14ac:dyDescent="0.2">
      <c r="A1066" s="6">
        <v>33403</v>
      </c>
      <c r="B1066" s="7">
        <v>9.66</v>
      </c>
    </row>
    <row r="1067" spans="1:2" x14ac:dyDescent="0.2">
      <c r="A1067" s="6">
        <v>33410</v>
      </c>
      <c r="B1067" s="7">
        <v>9.65</v>
      </c>
    </row>
    <row r="1068" spans="1:2" x14ac:dyDescent="0.2">
      <c r="A1068" s="6">
        <v>33417</v>
      </c>
      <c r="B1068" s="7">
        <v>9.67</v>
      </c>
    </row>
    <row r="1069" spans="1:2" x14ac:dyDescent="0.2">
      <c r="A1069" s="6">
        <v>33424</v>
      </c>
      <c r="B1069" s="7">
        <v>9.6199999999999992</v>
      </c>
    </row>
    <row r="1070" spans="1:2" x14ac:dyDescent="0.2">
      <c r="A1070" s="6">
        <v>33431</v>
      </c>
      <c r="B1070" s="7">
        <v>9.64</v>
      </c>
    </row>
    <row r="1071" spans="1:2" x14ac:dyDescent="0.2">
      <c r="A1071" s="6">
        <v>33438</v>
      </c>
      <c r="B1071" s="7">
        <v>9.5399999999999991</v>
      </c>
    </row>
    <row r="1072" spans="1:2" x14ac:dyDescent="0.2">
      <c r="A1072" s="6">
        <v>33445</v>
      </c>
      <c r="B1072" s="7">
        <v>9.5</v>
      </c>
    </row>
    <row r="1073" spans="1:2" x14ac:dyDescent="0.2">
      <c r="A1073" s="6">
        <v>33452</v>
      </c>
      <c r="B1073" s="7">
        <v>9.44</v>
      </c>
    </row>
    <row r="1074" spans="1:2" x14ac:dyDescent="0.2">
      <c r="A1074" s="6">
        <v>33459</v>
      </c>
      <c r="B1074" s="7">
        <v>9.27</v>
      </c>
    </row>
    <row r="1075" spans="1:2" x14ac:dyDescent="0.2">
      <c r="A1075" s="6">
        <v>33466</v>
      </c>
      <c r="B1075" s="7">
        <v>9.19</v>
      </c>
    </row>
    <row r="1076" spans="1:2" x14ac:dyDescent="0.2">
      <c r="A1076" s="6">
        <v>33473</v>
      </c>
      <c r="B1076" s="7">
        <v>9.17</v>
      </c>
    </row>
    <row r="1077" spans="1:2" x14ac:dyDescent="0.2">
      <c r="A1077" s="6">
        <v>33480</v>
      </c>
      <c r="B1077" s="7">
        <v>9.15</v>
      </c>
    </row>
    <row r="1078" spans="1:2" x14ac:dyDescent="0.2">
      <c r="A1078" s="6">
        <v>33487</v>
      </c>
      <c r="B1078" s="7">
        <v>9.14</v>
      </c>
    </row>
    <row r="1079" spans="1:2" x14ac:dyDescent="0.2">
      <c r="A1079" s="6">
        <v>33494</v>
      </c>
      <c r="B1079" s="7">
        <v>9.02</v>
      </c>
    </row>
    <row r="1080" spans="1:2" x14ac:dyDescent="0.2">
      <c r="A1080" s="6">
        <v>33501</v>
      </c>
      <c r="B1080" s="7">
        <v>8.9499999999999993</v>
      </c>
    </row>
    <row r="1081" spans="1:2" x14ac:dyDescent="0.2">
      <c r="A1081" s="6">
        <v>33508</v>
      </c>
      <c r="B1081" s="7">
        <v>8.92</v>
      </c>
    </row>
    <row r="1082" spans="1:2" x14ac:dyDescent="0.2">
      <c r="A1082" s="6">
        <v>33515</v>
      </c>
      <c r="B1082" s="7">
        <v>8.8699999999999992</v>
      </c>
    </row>
    <row r="1083" spans="1:2" x14ac:dyDescent="0.2">
      <c r="A1083" s="6">
        <v>33522</v>
      </c>
      <c r="B1083" s="7">
        <v>8.82</v>
      </c>
    </row>
    <row r="1084" spans="1:2" x14ac:dyDescent="0.2">
      <c r="A1084" s="6">
        <v>33529</v>
      </c>
      <c r="B1084" s="7">
        <v>8.82</v>
      </c>
    </row>
    <row r="1085" spans="1:2" x14ac:dyDescent="0.2">
      <c r="A1085" s="6">
        <v>33536</v>
      </c>
      <c r="B1085" s="7">
        <v>8.91</v>
      </c>
    </row>
    <row r="1086" spans="1:2" x14ac:dyDescent="0.2">
      <c r="A1086" s="6">
        <v>33543</v>
      </c>
      <c r="B1086" s="7">
        <v>8.7799999999999994</v>
      </c>
    </row>
    <row r="1087" spans="1:2" x14ac:dyDescent="0.2">
      <c r="A1087" s="6">
        <v>33550</v>
      </c>
      <c r="B1087" s="7">
        <v>8.76</v>
      </c>
    </row>
    <row r="1088" spans="1:2" x14ac:dyDescent="0.2">
      <c r="A1088" s="6">
        <v>33557</v>
      </c>
      <c r="B1088" s="7">
        <v>8.69</v>
      </c>
    </row>
    <row r="1089" spans="1:2" x14ac:dyDescent="0.2">
      <c r="A1089" s="6">
        <v>33564</v>
      </c>
      <c r="B1089" s="7">
        <v>8.6300000000000008</v>
      </c>
    </row>
    <row r="1090" spans="1:2" x14ac:dyDescent="0.2">
      <c r="A1090" s="6">
        <v>33571</v>
      </c>
      <c r="B1090" s="7">
        <v>8.6999999999999993</v>
      </c>
    </row>
    <row r="1091" spans="1:2" x14ac:dyDescent="0.2">
      <c r="A1091" s="6">
        <v>33578</v>
      </c>
      <c r="B1091" s="7">
        <v>8.6199999999999992</v>
      </c>
    </row>
    <row r="1092" spans="1:2" x14ac:dyDescent="0.2">
      <c r="A1092" s="6">
        <v>33585</v>
      </c>
      <c r="B1092" s="7">
        <v>8.5299999999999994</v>
      </c>
    </row>
    <row r="1093" spans="1:2" x14ac:dyDescent="0.2">
      <c r="A1093" s="6">
        <v>33592</v>
      </c>
      <c r="B1093" s="7">
        <v>8.49</v>
      </c>
    </row>
    <row r="1094" spans="1:2" x14ac:dyDescent="0.2">
      <c r="A1094" s="6">
        <v>33599</v>
      </c>
      <c r="B1094" s="7">
        <v>8.35</v>
      </c>
    </row>
    <row r="1095" spans="1:2" x14ac:dyDescent="0.2">
      <c r="A1095" s="6">
        <v>33606</v>
      </c>
      <c r="B1095" s="7">
        <v>8.24</v>
      </c>
    </row>
    <row r="1096" spans="1:2" x14ac:dyDescent="0.2">
      <c r="A1096" s="6">
        <v>33613</v>
      </c>
      <c r="B1096" s="7">
        <v>8.23</v>
      </c>
    </row>
    <row r="1097" spans="1:2" x14ac:dyDescent="0.2">
      <c r="A1097" s="6">
        <v>33620</v>
      </c>
      <c r="B1097" s="7">
        <v>8.4499999999999993</v>
      </c>
    </row>
    <row r="1098" spans="1:2" x14ac:dyDescent="0.2">
      <c r="A1098" s="6">
        <v>33627</v>
      </c>
      <c r="B1098" s="7">
        <v>8.56</v>
      </c>
    </row>
    <row r="1099" spans="1:2" x14ac:dyDescent="0.2">
      <c r="A1099" s="6">
        <v>33634</v>
      </c>
      <c r="B1099" s="7">
        <v>8.68</v>
      </c>
    </row>
    <row r="1100" spans="1:2" x14ac:dyDescent="0.2">
      <c r="A1100" s="6">
        <v>33641</v>
      </c>
      <c r="B1100" s="7">
        <v>8.67</v>
      </c>
    </row>
    <row r="1101" spans="1:2" x14ac:dyDescent="0.2">
      <c r="A1101" s="6">
        <v>33648</v>
      </c>
      <c r="B1101" s="7">
        <v>8.73</v>
      </c>
    </row>
    <row r="1102" spans="1:2" x14ac:dyDescent="0.2">
      <c r="A1102" s="6">
        <v>33655</v>
      </c>
      <c r="B1102" s="7">
        <v>8.82</v>
      </c>
    </row>
    <row r="1103" spans="1:2" x14ac:dyDescent="0.2">
      <c r="A1103" s="6">
        <v>33662</v>
      </c>
      <c r="B1103" s="7">
        <v>8.83</v>
      </c>
    </row>
    <row r="1104" spans="1:2" x14ac:dyDescent="0.2">
      <c r="A1104" s="6">
        <v>33669</v>
      </c>
      <c r="B1104" s="7">
        <v>8.85</v>
      </c>
    </row>
    <row r="1105" spans="1:2" x14ac:dyDescent="0.2">
      <c r="A1105" s="6">
        <v>33676</v>
      </c>
      <c r="B1105" s="7">
        <v>8.8800000000000008</v>
      </c>
    </row>
    <row r="1106" spans="1:2" x14ac:dyDescent="0.2">
      <c r="A1106" s="6">
        <v>33683</v>
      </c>
      <c r="B1106" s="7">
        <v>9.0299999999999994</v>
      </c>
    </row>
    <row r="1107" spans="1:2" x14ac:dyDescent="0.2">
      <c r="A1107" s="6">
        <v>33690</v>
      </c>
      <c r="B1107" s="7">
        <v>8.98</v>
      </c>
    </row>
    <row r="1108" spans="1:2" x14ac:dyDescent="0.2">
      <c r="A1108" s="6">
        <v>33697</v>
      </c>
      <c r="B1108" s="7">
        <v>8.9600000000000009</v>
      </c>
    </row>
    <row r="1109" spans="1:2" x14ac:dyDescent="0.2">
      <c r="A1109" s="6">
        <v>33704</v>
      </c>
      <c r="B1109" s="7">
        <v>8.84</v>
      </c>
    </row>
    <row r="1110" spans="1:2" x14ac:dyDescent="0.2">
      <c r="A1110" s="6">
        <v>33711</v>
      </c>
      <c r="B1110" s="7">
        <v>8.76</v>
      </c>
    </row>
    <row r="1111" spans="1:2" x14ac:dyDescent="0.2">
      <c r="A1111" s="6">
        <v>33718</v>
      </c>
      <c r="B1111" s="7">
        <v>8.85</v>
      </c>
    </row>
    <row r="1112" spans="1:2" x14ac:dyDescent="0.2">
      <c r="A1112" s="6">
        <v>33725</v>
      </c>
      <c r="B1112" s="7">
        <v>8.84</v>
      </c>
    </row>
    <row r="1113" spans="1:2" x14ac:dyDescent="0.2">
      <c r="A1113" s="6">
        <v>33732</v>
      </c>
      <c r="B1113" s="7">
        <v>8.75</v>
      </c>
    </row>
    <row r="1114" spans="1:2" x14ac:dyDescent="0.2">
      <c r="A1114" s="6">
        <v>33739</v>
      </c>
      <c r="B1114" s="7">
        <v>8.64</v>
      </c>
    </row>
    <row r="1115" spans="1:2" x14ac:dyDescent="0.2">
      <c r="A1115" s="6">
        <v>33746</v>
      </c>
      <c r="B1115" s="7">
        <v>8.5299999999999994</v>
      </c>
    </row>
    <row r="1116" spans="1:2" x14ac:dyDescent="0.2">
      <c r="A1116" s="6">
        <v>33753</v>
      </c>
      <c r="B1116" s="7">
        <v>8.6</v>
      </c>
    </row>
    <row r="1117" spans="1:2" x14ac:dyDescent="0.2">
      <c r="A1117" s="6">
        <v>33760</v>
      </c>
      <c r="B1117" s="7">
        <v>8.59</v>
      </c>
    </row>
    <row r="1118" spans="1:2" x14ac:dyDescent="0.2">
      <c r="A1118" s="6">
        <v>33767</v>
      </c>
      <c r="B1118" s="7">
        <v>8.5399999999999991</v>
      </c>
    </row>
    <row r="1119" spans="1:2" x14ac:dyDescent="0.2">
      <c r="A1119" s="6">
        <v>33774</v>
      </c>
      <c r="B1119" s="7">
        <v>8.48</v>
      </c>
    </row>
    <row r="1120" spans="1:2" x14ac:dyDescent="0.2">
      <c r="A1120" s="6">
        <v>33781</v>
      </c>
      <c r="B1120" s="7">
        <v>8.43</v>
      </c>
    </row>
    <row r="1121" spans="1:2" x14ac:dyDescent="0.2">
      <c r="A1121" s="6">
        <v>33788</v>
      </c>
      <c r="B1121" s="7">
        <v>8.2899999999999991</v>
      </c>
    </row>
    <row r="1122" spans="1:2" x14ac:dyDescent="0.2">
      <c r="A1122" s="6">
        <v>33795</v>
      </c>
      <c r="B1122" s="7">
        <v>8.1300000000000008</v>
      </c>
    </row>
    <row r="1123" spans="1:2" x14ac:dyDescent="0.2">
      <c r="A1123" s="6">
        <v>33802</v>
      </c>
      <c r="B1123" s="7">
        <v>8.09</v>
      </c>
    </row>
    <row r="1124" spans="1:2" x14ac:dyDescent="0.2">
      <c r="A1124" s="6">
        <v>33809</v>
      </c>
      <c r="B1124" s="7">
        <v>8.08</v>
      </c>
    </row>
    <row r="1125" spans="1:2" x14ac:dyDescent="0.2">
      <c r="A1125" s="6">
        <v>33816</v>
      </c>
      <c r="B1125" s="7">
        <v>8.0500000000000007</v>
      </c>
    </row>
    <row r="1126" spans="1:2" x14ac:dyDescent="0.2">
      <c r="A1126" s="6">
        <v>33823</v>
      </c>
      <c r="B1126" s="7">
        <v>8.06</v>
      </c>
    </row>
    <row r="1127" spans="1:2" x14ac:dyDescent="0.2">
      <c r="A1127" s="6">
        <v>33830</v>
      </c>
      <c r="B1127" s="7">
        <v>7.96</v>
      </c>
    </row>
    <row r="1128" spans="1:2" x14ac:dyDescent="0.2">
      <c r="A1128" s="6">
        <v>33837</v>
      </c>
      <c r="B1128" s="7">
        <v>7.87</v>
      </c>
    </row>
    <row r="1129" spans="1:2" x14ac:dyDescent="0.2">
      <c r="A1129" s="6">
        <v>33844</v>
      </c>
      <c r="B1129" s="7">
        <v>8.01</v>
      </c>
    </row>
    <row r="1130" spans="1:2" x14ac:dyDescent="0.2">
      <c r="A1130" s="6">
        <v>33851</v>
      </c>
      <c r="B1130" s="7">
        <v>7.94</v>
      </c>
    </row>
    <row r="1131" spans="1:2" x14ac:dyDescent="0.2">
      <c r="A1131" s="6">
        <v>33858</v>
      </c>
      <c r="B1131" s="7">
        <v>7.84</v>
      </c>
    </row>
    <row r="1132" spans="1:2" x14ac:dyDescent="0.2">
      <c r="A1132" s="6">
        <v>33865</v>
      </c>
      <c r="B1132" s="7">
        <v>7.89</v>
      </c>
    </row>
    <row r="1133" spans="1:2" x14ac:dyDescent="0.2">
      <c r="A1133" s="6">
        <v>33871</v>
      </c>
      <c r="B1133" s="7">
        <v>8.02</v>
      </c>
    </row>
    <row r="1134" spans="1:2" x14ac:dyDescent="0.2">
      <c r="A1134" s="6">
        <v>33879</v>
      </c>
      <c r="B1134" s="7">
        <v>7.93</v>
      </c>
    </row>
    <row r="1135" spans="1:2" x14ac:dyDescent="0.2">
      <c r="A1135" s="6">
        <v>33886</v>
      </c>
      <c r="B1135" s="7">
        <v>8.01</v>
      </c>
    </row>
    <row r="1136" spans="1:2" x14ac:dyDescent="0.2">
      <c r="A1136" s="6">
        <v>33893</v>
      </c>
      <c r="B1136" s="7">
        <v>8.06</v>
      </c>
    </row>
    <row r="1137" spans="1:2" x14ac:dyDescent="0.2">
      <c r="A1137" s="6">
        <v>33900</v>
      </c>
      <c r="B1137" s="7">
        <v>8.23</v>
      </c>
    </row>
    <row r="1138" spans="1:2" x14ac:dyDescent="0.2">
      <c r="A1138" s="6">
        <v>33907</v>
      </c>
      <c r="B1138" s="7">
        <v>8.2100000000000009</v>
      </c>
    </row>
    <row r="1139" spans="1:2" x14ac:dyDescent="0.2">
      <c r="A1139" s="6">
        <v>33914</v>
      </c>
      <c r="B1139" s="7">
        <v>8.2899999999999991</v>
      </c>
    </row>
    <row r="1140" spans="1:2" x14ac:dyDescent="0.2">
      <c r="A1140" s="6">
        <v>33921</v>
      </c>
      <c r="B1140" s="7">
        <v>8.32</v>
      </c>
    </row>
    <row r="1141" spans="1:2" x14ac:dyDescent="0.2">
      <c r="A1141" s="6">
        <v>33928</v>
      </c>
      <c r="B1141" s="7">
        <v>8.32</v>
      </c>
    </row>
    <row r="1142" spans="1:2" x14ac:dyDescent="0.2">
      <c r="A1142" s="6">
        <v>33935</v>
      </c>
      <c r="B1142" s="7">
        <v>8.2899999999999991</v>
      </c>
    </row>
    <row r="1143" spans="1:2" x14ac:dyDescent="0.2">
      <c r="A1143" s="6">
        <v>33942</v>
      </c>
      <c r="B1143" s="7">
        <v>8.34</v>
      </c>
    </row>
    <row r="1144" spans="1:2" x14ac:dyDescent="0.2">
      <c r="A1144" s="6">
        <v>33949</v>
      </c>
      <c r="B1144" s="7">
        <v>8.23</v>
      </c>
    </row>
    <row r="1145" spans="1:2" x14ac:dyDescent="0.2">
      <c r="A1145" s="6">
        <v>33956</v>
      </c>
      <c r="B1145" s="7">
        <v>8.19</v>
      </c>
    </row>
    <row r="1146" spans="1:2" x14ac:dyDescent="0.2">
      <c r="A1146" s="6">
        <v>33963</v>
      </c>
      <c r="B1146" s="7">
        <v>8.1300000000000008</v>
      </c>
    </row>
    <row r="1147" spans="1:2" x14ac:dyDescent="0.2">
      <c r="A1147" s="6">
        <v>33969</v>
      </c>
      <c r="B1147" s="7">
        <v>8.14</v>
      </c>
    </row>
    <row r="1148" spans="1:2" x14ac:dyDescent="0.2">
      <c r="A1148" s="6">
        <v>33977</v>
      </c>
      <c r="B1148" s="7">
        <v>8.07</v>
      </c>
    </row>
    <row r="1149" spans="1:2" x14ac:dyDescent="0.2">
      <c r="A1149" s="6">
        <v>33984</v>
      </c>
      <c r="B1149" s="7">
        <v>8.0399999999999991</v>
      </c>
    </row>
    <row r="1150" spans="1:2" x14ac:dyDescent="0.2">
      <c r="A1150" s="6">
        <v>33991</v>
      </c>
      <c r="B1150" s="7">
        <v>8</v>
      </c>
    </row>
    <row r="1151" spans="1:2" x14ac:dyDescent="0.2">
      <c r="A1151" s="6">
        <v>33998</v>
      </c>
      <c r="B1151" s="7">
        <v>7.86</v>
      </c>
    </row>
    <row r="1152" spans="1:2" x14ac:dyDescent="0.2">
      <c r="A1152" s="6">
        <v>34005</v>
      </c>
      <c r="B1152" s="7">
        <v>7.8</v>
      </c>
    </row>
    <row r="1153" spans="1:2" x14ac:dyDescent="0.2">
      <c r="A1153" s="6">
        <v>34012</v>
      </c>
      <c r="B1153" s="7">
        <v>7.75</v>
      </c>
    </row>
    <row r="1154" spans="1:2" x14ac:dyDescent="0.2">
      <c r="A1154" s="6">
        <v>34019</v>
      </c>
      <c r="B1154" s="7">
        <v>7.65</v>
      </c>
    </row>
    <row r="1155" spans="1:2" x14ac:dyDescent="0.2">
      <c r="A1155" s="6">
        <v>34026</v>
      </c>
      <c r="B1155" s="7">
        <v>7.53</v>
      </c>
    </row>
    <row r="1156" spans="1:2" x14ac:dyDescent="0.2">
      <c r="A1156" s="6">
        <v>34033</v>
      </c>
      <c r="B1156" s="7">
        <v>7.44</v>
      </c>
    </row>
    <row r="1157" spans="1:2" x14ac:dyDescent="0.2">
      <c r="A1157" s="6">
        <v>34040</v>
      </c>
      <c r="B1157" s="7">
        <v>7.47</v>
      </c>
    </row>
    <row r="1158" spans="1:2" x14ac:dyDescent="0.2">
      <c r="A1158" s="6">
        <v>34047</v>
      </c>
      <c r="B1158" s="7">
        <v>7.57</v>
      </c>
    </row>
    <row r="1159" spans="1:2" x14ac:dyDescent="0.2">
      <c r="A1159" s="6">
        <v>34054</v>
      </c>
      <c r="B1159" s="7">
        <v>7.5</v>
      </c>
    </row>
    <row r="1160" spans="1:2" x14ac:dyDescent="0.2">
      <c r="A1160" s="6">
        <v>34061</v>
      </c>
      <c r="B1160" s="7">
        <v>7.53</v>
      </c>
    </row>
    <row r="1161" spans="1:2" x14ac:dyDescent="0.2">
      <c r="A1161" s="6">
        <v>34068</v>
      </c>
      <c r="B1161" s="7">
        <v>7.57</v>
      </c>
    </row>
    <row r="1162" spans="1:2" x14ac:dyDescent="0.2">
      <c r="A1162" s="6">
        <v>34075</v>
      </c>
      <c r="B1162" s="7">
        <v>7.45</v>
      </c>
    </row>
    <row r="1163" spans="1:2" x14ac:dyDescent="0.2">
      <c r="A1163" s="6">
        <v>34082</v>
      </c>
      <c r="B1163" s="7">
        <v>7.38</v>
      </c>
    </row>
    <row r="1164" spans="1:2" x14ac:dyDescent="0.2">
      <c r="A1164" s="6">
        <v>34089</v>
      </c>
      <c r="B1164" s="7">
        <v>7.43</v>
      </c>
    </row>
    <row r="1165" spans="1:2" x14ac:dyDescent="0.2">
      <c r="A1165" s="6">
        <v>34096</v>
      </c>
      <c r="B1165" s="7">
        <v>7.42</v>
      </c>
    </row>
    <row r="1166" spans="1:2" x14ac:dyDescent="0.2">
      <c r="A1166" s="6">
        <v>34103</v>
      </c>
      <c r="B1166" s="7">
        <v>7.42</v>
      </c>
    </row>
    <row r="1167" spans="1:2" x14ac:dyDescent="0.2">
      <c r="A1167" s="6">
        <v>34110</v>
      </c>
      <c r="B1167" s="7">
        <v>7.52</v>
      </c>
    </row>
    <row r="1168" spans="1:2" x14ac:dyDescent="0.2">
      <c r="A1168" s="6">
        <v>34117</v>
      </c>
      <c r="B1168" s="7">
        <v>7.5</v>
      </c>
    </row>
    <row r="1169" spans="1:2" x14ac:dyDescent="0.2">
      <c r="A1169" s="6">
        <v>34124</v>
      </c>
      <c r="B1169" s="7">
        <v>7.47</v>
      </c>
    </row>
    <row r="1170" spans="1:2" x14ac:dyDescent="0.2">
      <c r="A1170" s="6">
        <v>34131</v>
      </c>
      <c r="B1170" s="7">
        <v>7.48</v>
      </c>
    </row>
    <row r="1171" spans="1:2" x14ac:dyDescent="0.2">
      <c r="A1171" s="6">
        <v>34138</v>
      </c>
      <c r="B1171" s="7">
        <v>7.38</v>
      </c>
    </row>
    <row r="1172" spans="1:2" x14ac:dyDescent="0.2">
      <c r="A1172" s="6">
        <v>34145</v>
      </c>
      <c r="B1172" s="7">
        <v>7.34</v>
      </c>
    </row>
    <row r="1173" spans="1:2" x14ac:dyDescent="0.2">
      <c r="A1173" s="6">
        <v>34152</v>
      </c>
      <c r="B1173" s="7">
        <v>7.23</v>
      </c>
    </row>
    <row r="1174" spans="1:2" x14ac:dyDescent="0.2">
      <c r="A1174" s="6">
        <v>34159</v>
      </c>
      <c r="B1174" s="7">
        <v>7.19</v>
      </c>
    </row>
    <row r="1175" spans="1:2" x14ac:dyDescent="0.2">
      <c r="A1175" s="6">
        <v>34166</v>
      </c>
      <c r="B1175" s="7">
        <v>7.16</v>
      </c>
    </row>
    <row r="1176" spans="1:2" x14ac:dyDescent="0.2">
      <c r="A1176" s="6">
        <v>34173</v>
      </c>
      <c r="B1176" s="7">
        <v>7.2</v>
      </c>
    </row>
    <row r="1177" spans="1:2" x14ac:dyDescent="0.2">
      <c r="A1177" s="6">
        <v>34180</v>
      </c>
      <c r="B1177" s="7">
        <v>7.25</v>
      </c>
    </row>
    <row r="1178" spans="1:2" x14ac:dyDescent="0.2">
      <c r="A1178" s="6">
        <v>34187</v>
      </c>
      <c r="B1178" s="7">
        <v>7.21</v>
      </c>
    </row>
    <row r="1179" spans="1:2" x14ac:dyDescent="0.2">
      <c r="A1179" s="6">
        <v>34194</v>
      </c>
      <c r="B1179" s="7">
        <v>7.17</v>
      </c>
    </row>
    <row r="1180" spans="1:2" x14ac:dyDescent="0.2">
      <c r="A1180" s="6">
        <v>34201</v>
      </c>
      <c r="B1180" s="7">
        <v>7.1</v>
      </c>
    </row>
    <row r="1181" spans="1:2" x14ac:dyDescent="0.2">
      <c r="A1181" s="6">
        <v>34208</v>
      </c>
      <c r="B1181" s="7">
        <v>6.97</v>
      </c>
    </row>
    <row r="1182" spans="1:2" x14ac:dyDescent="0.2">
      <c r="A1182" s="6">
        <v>34215</v>
      </c>
      <c r="B1182" s="7">
        <v>6.93</v>
      </c>
    </row>
    <row r="1183" spans="1:2" x14ac:dyDescent="0.2">
      <c r="A1183" s="6">
        <v>34222</v>
      </c>
      <c r="B1183" s="7">
        <v>6.82</v>
      </c>
    </row>
    <row r="1184" spans="1:2" x14ac:dyDescent="0.2">
      <c r="A1184" s="6">
        <v>34229</v>
      </c>
      <c r="B1184" s="7">
        <v>6.96</v>
      </c>
    </row>
    <row r="1185" spans="1:2" x14ac:dyDescent="0.2">
      <c r="A1185" s="6">
        <v>34236</v>
      </c>
      <c r="B1185" s="7">
        <v>6.95</v>
      </c>
    </row>
    <row r="1186" spans="1:2" x14ac:dyDescent="0.2">
      <c r="A1186" s="6">
        <v>34243</v>
      </c>
      <c r="B1186" s="7">
        <v>6.89</v>
      </c>
    </row>
    <row r="1187" spans="1:2" x14ac:dyDescent="0.2">
      <c r="A1187" s="6">
        <v>34250</v>
      </c>
      <c r="B1187" s="7">
        <v>6.87</v>
      </c>
    </row>
    <row r="1188" spans="1:2" x14ac:dyDescent="0.2">
      <c r="A1188" s="6">
        <v>34257</v>
      </c>
      <c r="B1188" s="7">
        <v>6.81</v>
      </c>
    </row>
    <row r="1189" spans="1:2" x14ac:dyDescent="0.2">
      <c r="A1189" s="6">
        <v>34264</v>
      </c>
      <c r="B1189" s="7">
        <v>6.74</v>
      </c>
    </row>
    <row r="1190" spans="1:2" x14ac:dyDescent="0.2">
      <c r="A1190" s="6">
        <v>34271</v>
      </c>
      <c r="B1190" s="7">
        <v>6.86</v>
      </c>
    </row>
    <row r="1191" spans="1:2" x14ac:dyDescent="0.2">
      <c r="A1191" s="6">
        <v>34278</v>
      </c>
      <c r="B1191" s="7">
        <v>7.11</v>
      </c>
    </row>
    <row r="1192" spans="1:2" x14ac:dyDescent="0.2">
      <c r="A1192" s="6">
        <v>34285</v>
      </c>
      <c r="B1192" s="7">
        <v>7.12</v>
      </c>
    </row>
    <row r="1193" spans="1:2" x14ac:dyDescent="0.2">
      <c r="A1193" s="6">
        <v>34292</v>
      </c>
      <c r="B1193" s="7">
        <v>7.08</v>
      </c>
    </row>
    <row r="1194" spans="1:2" x14ac:dyDescent="0.2">
      <c r="A1194" s="6">
        <v>34299</v>
      </c>
      <c r="B1194" s="7">
        <v>7.31</v>
      </c>
    </row>
    <row r="1195" spans="1:2" x14ac:dyDescent="0.2">
      <c r="A1195" s="6">
        <v>34307</v>
      </c>
      <c r="B1195" s="7">
        <v>7.25</v>
      </c>
    </row>
    <row r="1196" spans="1:2" x14ac:dyDescent="0.2">
      <c r="A1196" s="6">
        <v>34313</v>
      </c>
      <c r="B1196" s="7">
        <v>7.14</v>
      </c>
    </row>
    <row r="1197" spans="1:2" x14ac:dyDescent="0.2">
      <c r="A1197" s="6">
        <v>34320</v>
      </c>
      <c r="B1197" s="7">
        <v>7.17</v>
      </c>
    </row>
    <row r="1198" spans="1:2" x14ac:dyDescent="0.2">
      <c r="A1198" s="6">
        <v>34327</v>
      </c>
      <c r="B1198" s="7">
        <v>7.17</v>
      </c>
    </row>
    <row r="1199" spans="1:2" x14ac:dyDescent="0.2">
      <c r="A1199" s="6">
        <v>34334</v>
      </c>
      <c r="B1199" s="7">
        <v>7.13</v>
      </c>
    </row>
    <row r="1200" spans="1:2" x14ac:dyDescent="0.2">
      <c r="A1200" s="6">
        <v>34341</v>
      </c>
      <c r="B1200" s="7">
        <v>7.23</v>
      </c>
    </row>
    <row r="1201" spans="1:2" x14ac:dyDescent="0.2">
      <c r="A1201" s="6">
        <v>34348</v>
      </c>
      <c r="B1201" s="7">
        <v>6.99</v>
      </c>
    </row>
    <row r="1202" spans="1:2" x14ac:dyDescent="0.2">
      <c r="A1202" s="6">
        <v>34355</v>
      </c>
      <c r="B1202" s="7">
        <v>7.05</v>
      </c>
    </row>
    <row r="1203" spans="1:2" x14ac:dyDescent="0.2">
      <c r="A1203" s="6">
        <v>34362</v>
      </c>
      <c r="B1203" s="7">
        <v>6.97</v>
      </c>
    </row>
    <row r="1204" spans="1:2" x14ac:dyDescent="0.2">
      <c r="A1204" s="6">
        <v>34369</v>
      </c>
      <c r="B1204" s="7">
        <v>6.97</v>
      </c>
    </row>
    <row r="1205" spans="1:2" x14ac:dyDescent="0.2">
      <c r="A1205" s="6">
        <v>34376</v>
      </c>
      <c r="B1205" s="7">
        <v>7.21</v>
      </c>
    </row>
    <row r="1206" spans="1:2" x14ac:dyDescent="0.2">
      <c r="A1206" s="6">
        <v>34383</v>
      </c>
      <c r="B1206" s="7">
        <v>7.11</v>
      </c>
    </row>
    <row r="1207" spans="1:2" x14ac:dyDescent="0.2">
      <c r="A1207" s="6">
        <v>34390</v>
      </c>
      <c r="B1207" s="7">
        <v>7.32</v>
      </c>
    </row>
    <row r="1208" spans="1:2" x14ac:dyDescent="0.2">
      <c r="A1208" s="6">
        <v>34397</v>
      </c>
      <c r="B1208" s="7">
        <v>7.51</v>
      </c>
    </row>
    <row r="1209" spans="1:2" x14ac:dyDescent="0.2">
      <c r="A1209" s="6">
        <v>34404</v>
      </c>
      <c r="B1209" s="7">
        <v>7.63</v>
      </c>
    </row>
    <row r="1210" spans="1:2" x14ac:dyDescent="0.2">
      <c r="A1210" s="6">
        <v>34411</v>
      </c>
      <c r="B1210" s="7">
        <v>7.76</v>
      </c>
    </row>
    <row r="1211" spans="1:2" x14ac:dyDescent="0.2">
      <c r="A1211" s="6">
        <v>34418</v>
      </c>
      <c r="B1211" s="7">
        <v>7.8</v>
      </c>
    </row>
    <row r="1212" spans="1:2" x14ac:dyDescent="0.2">
      <c r="A1212" s="6">
        <v>34425</v>
      </c>
      <c r="B1212" s="7">
        <v>8.0399999999999991</v>
      </c>
    </row>
    <row r="1213" spans="1:2" x14ac:dyDescent="0.2">
      <c r="A1213" s="6">
        <v>34432</v>
      </c>
      <c r="B1213" s="7">
        <v>8.4700000000000006</v>
      </c>
    </row>
    <row r="1214" spans="1:2" x14ac:dyDescent="0.2">
      <c r="A1214" s="6">
        <v>34439</v>
      </c>
      <c r="B1214" s="7">
        <v>8.26</v>
      </c>
    </row>
    <row r="1215" spans="1:2" x14ac:dyDescent="0.2">
      <c r="A1215" s="6">
        <v>34446</v>
      </c>
      <c r="B1215" s="7">
        <v>8.49</v>
      </c>
    </row>
    <row r="1216" spans="1:2" x14ac:dyDescent="0.2">
      <c r="A1216" s="6">
        <v>34453</v>
      </c>
      <c r="B1216" s="7">
        <v>8.32</v>
      </c>
    </row>
    <row r="1217" spans="1:2" x14ac:dyDescent="0.2">
      <c r="A1217" s="6">
        <v>34460</v>
      </c>
      <c r="B1217" s="7">
        <v>8.5299999999999994</v>
      </c>
    </row>
    <row r="1218" spans="1:2" x14ac:dyDescent="0.2">
      <c r="A1218" s="6">
        <v>34467</v>
      </c>
      <c r="B1218" s="7">
        <v>8.77</v>
      </c>
    </row>
    <row r="1219" spans="1:2" x14ac:dyDescent="0.2">
      <c r="A1219" s="6">
        <v>34474</v>
      </c>
      <c r="B1219" s="7">
        <v>8.56</v>
      </c>
    </row>
    <row r="1220" spans="1:2" x14ac:dyDescent="0.2">
      <c r="A1220" s="6">
        <v>34481</v>
      </c>
      <c r="B1220" s="7">
        <v>8.5299999999999994</v>
      </c>
    </row>
    <row r="1221" spans="1:2" x14ac:dyDescent="0.2">
      <c r="A1221" s="6">
        <v>34488</v>
      </c>
      <c r="B1221" s="7">
        <v>8.5500000000000007</v>
      </c>
    </row>
    <row r="1222" spans="1:2" x14ac:dyDescent="0.2">
      <c r="A1222" s="6">
        <v>34495</v>
      </c>
      <c r="B1222" s="7">
        <v>8.25</v>
      </c>
    </row>
    <row r="1223" spans="1:2" x14ac:dyDescent="0.2">
      <c r="A1223" s="6">
        <v>34502</v>
      </c>
      <c r="B1223" s="7">
        <v>8.33</v>
      </c>
    </row>
    <row r="1224" spans="1:2" x14ac:dyDescent="0.2">
      <c r="A1224" s="6">
        <v>34509</v>
      </c>
      <c r="B1224" s="7">
        <v>8.4600000000000009</v>
      </c>
    </row>
    <row r="1225" spans="1:2" x14ac:dyDescent="0.2">
      <c r="A1225" s="6">
        <v>34516</v>
      </c>
      <c r="B1225" s="7">
        <v>8.57</v>
      </c>
    </row>
    <row r="1226" spans="1:2" x14ac:dyDescent="0.2">
      <c r="A1226" s="6">
        <v>34523</v>
      </c>
      <c r="B1226" s="7">
        <v>8.68</v>
      </c>
    </row>
    <row r="1227" spans="1:2" x14ac:dyDescent="0.2">
      <c r="A1227" s="6">
        <v>34530</v>
      </c>
      <c r="B1227" s="7">
        <v>8.7200000000000006</v>
      </c>
    </row>
    <row r="1228" spans="1:2" x14ac:dyDescent="0.2">
      <c r="A1228" s="6">
        <v>34537</v>
      </c>
      <c r="B1228" s="7">
        <v>8.5299999999999994</v>
      </c>
    </row>
    <row r="1229" spans="1:2" x14ac:dyDescent="0.2">
      <c r="A1229" s="6">
        <v>34544</v>
      </c>
      <c r="B1229" s="7">
        <v>8.57</v>
      </c>
    </row>
    <row r="1230" spans="1:2" x14ac:dyDescent="0.2">
      <c r="A1230" s="6">
        <v>34551</v>
      </c>
      <c r="B1230" s="7">
        <v>8.3800000000000008</v>
      </c>
    </row>
    <row r="1231" spans="1:2" x14ac:dyDescent="0.2">
      <c r="A1231" s="6">
        <v>34558</v>
      </c>
      <c r="B1231" s="7">
        <v>8.57</v>
      </c>
    </row>
    <row r="1232" spans="1:2" x14ac:dyDescent="0.2">
      <c r="A1232" s="6">
        <v>34565</v>
      </c>
      <c r="B1232" s="7">
        <v>8.5399999999999991</v>
      </c>
    </row>
    <row r="1233" spans="1:2" x14ac:dyDescent="0.2">
      <c r="A1233" s="6">
        <v>34572</v>
      </c>
      <c r="B1233" s="7">
        <v>8.56</v>
      </c>
    </row>
    <row r="1234" spans="1:2" x14ac:dyDescent="0.2">
      <c r="A1234" s="6">
        <v>34579</v>
      </c>
      <c r="B1234" s="7">
        <v>8.48</v>
      </c>
    </row>
    <row r="1235" spans="1:2" x14ac:dyDescent="0.2">
      <c r="A1235" s="6">
        <v>34586</v>
      </c>
      <c r="B1235" s="7">
        <v>8.51</v>
      </c>
    </row>
    <row r="1236" spans="1:2" x14ac:dyDescent="0.2">
      <c r="A1236" s="6">
        <v>34593</v>
      </c>
      <c r="B1236" s="7">
        <v>8.66</v>
      </c>
    </row>
    <row r="1237" spans="1:2" x14ac:dyDescent="0.2">
      <c r="A1237" s="6">
        <v>34600</v>
      </c>
      <c r="B1237" s="7">
        <v>8.73</v>
      </c>
    </row>
    <row r="1238" spans="1:2" x14ac:dyDescent="0.2">
      <c r="A1238" s="6">
        <v>34607</v>
      </c>
      <c r="B1238" s="7">
        <v>8.82</v>
      </c>
    </row>
    <row r="1239" spans="1:2" x14ac:dyDescent="0.2">
      <c r="A1239" s="6">
        <v>34614</v>
      </c>
      <c r="B1239" s="7">
        <v>8.89</v>
      </c>
    </row>
    <row r="1240" spans="1:2" x14ac:dyDescent="0.2">
      <c r="A1240" s="6">
        <v>34621</v>
      </c>
      <c r="B1240" s="7">
        <v>8.93</v>
      </c>
    </row>
    <row r="1241" spans="1:2" x14ac:dyDescent="0.2">
      <c r="A1241" s="6">
        <v>34628</v>
      </c>
      <c r="B1241" s="7">
        <v>8.85</v>
      </c>
    </row>
    <row r="1242" spans="1:2" x14ac:dyDescent="0.2">
      <c r="A1242" s="6">
        <v>34635</v>
      </c>
      <c r="B1242" s="7">
        <v>9.0299999999999994</v>
      </c>
    </row>
    <row r="1243" spans="1:2" x14ac:dyDescent="0.2">
      <c r="A1243" s="6">
        <v>34642</v>
      </c>
      <c r="B1243" s="7">
        <v>9.0500000000000007</v>
      </c>
    </row>
    <row r="1244" spans="1:2" x14ac:dyDescent="0.2">
      <c r="A1244" s="6">
        <v>34649</v>
      </c>
      <c r="B1244" s="7">
        <v>9.19</v>
      </c>
    </row>
    <row r="1245" spans="1:2" x14ac:dyDescent="0.2">
      <c r="A1245" s="6">
        <v>34656</v>
      </c>
      <c r="B1245" s="7">
        <v>9.19</v>
      </c>
    </row>
    <row r="1246" spans="1:2" x14ac:dyDescent="0.2">
      <c r="A1246" s="6">
        <v>34663</v>
      </c>
      <c r="B1246" s="7">
        <v>9.25</v>
      </c>
    </row>
    <row r="1247" spans="1:2" x14ac:dyDescent="0.2">
      <c r="A1247" s="6">
        <v>34670</v>
      </c>
      <c r="B1247" s="7">
        <v>9.23</v>
      </c>
    </row>
    <row r="1248" spans="1:2" x14ac:dyDescent="0.2">
      <c r="A1248" s="6">
        <v>34677</v>
      </c>
      <c r="B1248" s="7">
        <v>9.15</v>
      </c>
    </row>
    <row r="1249" spans="1:2" x14ac:dyDescent="0.2">
      <c r="A1249" s="6">
        <v>34684</v>
      </c>
      <c r="B1249" s="7">
        <v>9.25</v>
      </c>
    </row>
    <row r="1250" spans="1:2" x14ac:dyDescent="0.2">
      <c r="A1250" s="6">
        <v>34691</v>
      </c>
      <c r="B1250" s="7">
        <v>9.18</v>
      </c>
    </row>
    <row r="1251" spans="1:2" x14ac:dyDescent="0.2">
      <c r="A1251" s="6">
        <v>34698</v>
      </c>
      <c r="B1251" s="7">
        <v>9.18</v>
      </c>
    </row>
    <row r="1252" spans="1:2" x14ac:dyDescent="0.2">
      <c r="A1252" s="6">
        <v>34705</v>
      </c>
      <c r="B1252" s="7">
        <v>9.2200000000000006</v>
      </c>
    </row>
    <row r="1253" spans="1:2" x14ac:dyDescent="0.2">
      <c r="A1253" s="6">
        <v>34712</v>
      </c>
      <c r="B1253" s="7">
        <v>9.19</v>
      </c>
    </row>
    <row r="1254" spans="1:2" x14ac:dyDescent="0.2">
      <c r="A1254" s="6">
        <v>34719</v>
      </c>
      <c r="B1254" s="7">
        <v>9.0500000000000007</v>
      </c>
    </row>
    <row r="1255" spans="1:2" x14ac:dyDescent="0.2">
      <c r="A1255" s="6">
        <v>34726</v>
      </c>
      <c r="B1255" s="7">
        <v>9.1300000000000008</v>
      </c>
    </row>
    <row r="1256" spans="1:2" x14ac:dyDescent="0.2">
      <c r="A1256" s="6">
        <v>34733</v>
      </c>
      <c r="B1256" s="7">
        <v>8.94</v>
      </c>
    </row>
    <row r="1257" spans="1:2" x14ac:dyDescent="0.2">
      <c r="A1257" s="6">
        <v>34740</v>
      </c>
      <c r="B1257" s="7">
        <v>8.8000000000000007</v>
      </c>
    </row>
    <row r="1258" spans="1:2" x14ac:dyDescent="0.2">
      <c r="A1258" s="6">
        <v>34747</v>
      </c>
      <c r="B1258" s="7">
        <v>8.84</v>
      </c>
    </row>
    <row r="1259" spans="1:2" x14ac:dyDescent="0.2">
      <c r="A1259" s="6">
        <v>34754</v>
      </c>
      <c r="B1259" s="7">
        <v>8.73</v>
      </c>
    </row>
    <row r="1260" spans="1:2" x14ac:dyDescent="0.2">
      <c r="A1260" s="6">
        <v>34761</v>
      </c>
      <c r="B1260" s="7">
        <v>8.5299999999999994</v>
      </c>
    </row>
    <row r="1261" spans="1:2" x14ac:dyDescent="0.2">
      <c r="A1261" s="6">
        <v>34768</v>
      </c>
      <c r="B1261" s="7">
        <v>8.6199999999999992</v>
      </c>
    </row>
    <row r="1262" spans="1:2" x14ac:dyDescent="0.2">
      <c r="A1262" s="6">
        <v>34775</v>
      </c>
      <c r="B1262" s="7">
        <v>8.3800000000000008</v>
      </c>
    </row>
    <row r="1263" spans="1:2" x14ac:dyDescent="0.2">
      <c r="A1263" s="6">
        <v>34782</v>
      </c>
      <c r="B1263" s="7">
        <v>8.4</v>
      </c>
    </row>
    <row r="1264" spans="1:2" x14ac:dyDescent="0.2">
      <c r="A1264" s="6">
        <v>34789</v>
      </c>
      <c r="B1264" s="7">
        <v>8.3800000000000008</v>
      </c>
    </row>
    <row r="1265" spans="1:2" x14ac:dyDescent="0.2">
      <c r="A1265" s="6">
        <v>34796</v>
      </c>
      <c r="B1265" s="7">
        <v>8.41</v>
      </c>
    </row>
    <row r="1266" spans="1:2" x14ac:dyDescent="0.2">
      <c r="A1266" s="6">
        <v>34803</v>
      </c>
      <c r="B1266" s="7">
        <v>8.3699999999999992</v>
      </c>
    </row>
    <row r="1267" spans="1:2" x14ac:dyDescent="0.2">
      <c r="A1267" s="6">
        <v>34810</v>
      </c>
      <c r="B1267" s="7">
        <v>8.24</v>
      </c>
    </row>
    <row r="1268" spans="1:2" x14ac:dyDescent="0.2">
      <c r="A1268" s="6">
        <v>34817</v>
      </c>
      <c r="B1268" s="7">
        <v>8.26</v>
      </c>
    </row>
    <row r="1269" spans="1:2" x14ac:dyDescent="0.2">
      <c r="A1269" s="6">
        <v>34824</v>
      </c>
      <c r="B1269" s="7">
        <v>8.27</v>
      </c>
    </row>
    <row r="1270" spans="1:2" x14ac:dyDescent="0.2">
      <c r="A1270" s="6">
        <v>34831</v>
      </c>
      <c r="B1270" s="7">
        <v>7.87</v>
      </c>
    </row>
    <row r="1271" spans="1:2" x14ac:dyDescent="0.2">
      <c r="A1271" s="6">
        <v>34838</v>
      </c>
      <c r="B1271" s="7">
        <v>7.83</v>
      </c>
    </row>
    <row r="1272" spans="1:2" x14ac:dyDescent="0.2">
      <c r="A1272" s="6">
        <v>34845</v>
      </c>
      <c r="B1272" s="7">
        <v>7.85</v>
      </c>
    </row>
    <row r="1273" spans="1:2" x14ac:dyDescent="0.2">
      <c r="A1273" s="6">
        <v>34852</v>
      </c>
      <c r="B1273" s="7">
        <v>7.71</v>
      </c>
    </row>
    <row r="1274" spans="1:2" x14ac:dyDescent="0.2">
      <c r="A1274" s="6">
        <v>34859</v>
      </c>
      <c r="B1274" s="7">
        <v>7.51</v>
      </c>
    </row>
    <row r="1275" spans="1:2" x14ac:dyDescent="0.2">
      <c r="A1275" s="6">
        <v>34866</v>
      </c>
      <c r="B1275" s="7">
        <v>7.55</v>
      </c>
    </row>
    <row r="1276" spans="1:2" x14ac:dyDescent="0.2">
      <c r="A1276" s="6">
        <v>34873</v>
      </c>
      <c r="B1276" s="7">
        <v>7.53</v>
      </c>
    </row>
    <row r="1277" spans="1:2" x14ac:dyDescent="0.2">
      <c r="A1277" s="6">
        <v>34880</v>
      </c>
      <c r="B1277" s="7">
        <v>7.53</v>
      </c>
    </row>
    <row r="1278" spans="1:2" x14ac:dyDescent="0.2">
      <c r="A1278" s="6">
        <v>34887</v>
      </c>
      <c r="B1278" s="7">
        <v>7.63</v>
      </c>
    </row>
    <row r="1279" spans="1:2" x14ac:dyDescent="0.2">
      <c r="A1279" s="6">
        <v>34894</v>
      </c>
      <c r="B1279" s="7">
        <v>7.41</v>
      </c>
    </row>
    <row r="1280" spans="1:2" x14ac:dyDescent="0.2">
      <c r="A1280" s="6">
        <v>34901</v>
      </c>
      <c r="B1280" s="7">
        <v>7.6</v>
      </c>
    </row>
    <row r="1281" spans="1:2" x14ac:dyDescent="0.2">
      <c r="A1281" s="6">
        <v>34908</v>
      </c>
      <c r="B1281" s="7">
        <v>7.79</v>
      </c>
    </row>
    <row r="1282" spans="1:2" x14ac:dyDescent="0.2">
      <c r="A1282" s="6">
        <v>34915</v>
      </c>
      <c r="B1282" s="7">
        <v>7.82</v>
      </c>
    </row>
    <row r="1283" spans="1:2" x14ac:dyDescent="0.2">
      <c r="A1283" s="6">
        <v>34922</v>
      </c>
      <c r="B1283" s="7">
        <v>7.8</v>
      </c>
    </row>
    <row r="1284" spans="1:2" x14ac:dyDescent="0.2">
      <c r="A1284" s="6">
        <v>34929</v>
      </c>
      <c r="B1284" s="7">
        <v>7.94</v>
      </c>
    </row>
    <row r="1285" spans="1:2" x14ac:dyDescent="0.2">
      <c r="A1285" s="6">
        <v>34936</v>
      </c>
      <c r="B1285" s="7">
        <v>7.88</v>
      </c>
    </row>
    <row r="1286" spans="1:2" x14ac:dyDescent="0.2">
      <c r="A1286" s="6">
        <v>34943</v>
      </c>
      <c r="B1286" s="7">
        <v>7.76</v>
      </c>
    </row>
    <row r="1287" spans="1:2" x14ac:dyDescent="0.2">
      <c r="A1287" s="6">
        <v>34950</v>
      </c>
      <c r="B1287" s="7">
        <v>7.63</v>
      </c>
    </row>
    <row r="1288" spans="1:2" x14ac:dyDescent="0.2">
      <c r="A1288" s="6">
        <v>34957</v>
      </c>
      <c r="B1288" s="7">
        <v>7.6</v>
      </c>
    </row>
    <row r="1289" spans="1:2" x14ac:dyDescent="0.2">
      <c r="A1289" s="6">
        <v>34964</v>
      </c>
      <c r="B1289" s="7">
        <v>7.57</v>
      </c>
    </row>
    <row r="1290" spans="1:2" x14ac:dyDescent="0.2">
      <c r="A1290" s="6">
        <v>34971</v>
      </c>
      <c r="B1290" s="7">
        <v>7.62</v>
      </c>
    </row>
    <row r="1291" spans="1:2" x14ac:dyDescent="0.2">
      <c r="A1291" s="6">
        <v>34978</v>
      </c>
      <c r="B1291" s="7">
        <v>7.57</v>
      </c>
    </row>
    <row r="1292" spans="1:2" x14ac:dyDescent="0.2">
      <c r="A1292" s="6">
        <v>34985</v>
      </c>
      <c r="B1292" s="7">
        <v>7.5</v>
      </c>
    </row>
    <row r="1293" spans="1:2" x14ac:dyDescent="0.2">
      <c r="A1293" s="6">
        <v>34992</v>
      </c>
      <c r="B1293" s="7">
        <v>7.38</v>
      </c>
    </row>
    <row r="1294" spans="1:2" x14ac:dyDescent="0.2">
      <c r="A1294" s="6">
        <v>34999</v>
      </c>
      <c r="B1294" s="7">
        <v>7.45</v>
      </c>
    </row>
    <row r="1295" spans="1:2" x14ac:dyDescent="0.2">
      <c r="A1295" s="6">
        <v>35006</v>
      </c>
      <c r="B1295" s="7">
        <v>7.44</v>
      </c>
    </row>
    <row r="1296" spans="1:2" x14ac:dyDescent="0.2">
      <c r="A1296" s="6">
        <v>35012</v>
      </c>
      <c r="B1296" s="7">
        <v>7.37</v>
      </c>
    </row>
    <row r="1297" spans="1:2" x14ac:dyDescent="0.2">
      <c r="A1297" s="6">
        <v>35020</v>
      </c>
      <c r="B1297" s="7">
        <v>7.35</v>
      </c>
    </row>
    <row r="1298" spans="1:2" x14ac:dyDescent="0.2">
      <c r="A1298" s="6">
        <v>35027</v>
      </c>
      <c r="B1298" s="7">
        <v>7.35</v>
      </c>
    </row>
    <row r="1299" spans="1:2" x14ac:dyDescent="0.2">
      <c r="A1299" s="6">
        <v>35034</v>
      </c>
      <c r="B1299" s="7">
        <v>7.33</v>
      </c>
    </row>
    <row r="1300" spans="1:2" x14ac:dyDescent="0.2">
      <c r="A1300" s="6">
        <v>35041</v>
      </c>
      <c r="B1300" s="7">
        <v>7.18</v>
      </c>
    </row>
    <row r="1301" spans="1:2" x14ac:dyDescent="0.2">
      <c r="A1301" s="6">
        <v>35048</v>
      </c>
      <c r="B1301" s="7">
        <v>7.15</v>
      </c>
    </row>
    <row r="1302" spans="1:2" x14ac:dyDescent="0.2">
      <c r="A1302" s="6">
        <v>35055</v>
      </c>
      <c r="B1302" s="7">
        <v>7.23</v>
      </c>
    </row>
    <row r="1303" spans="1:2" x14ac:dyDescent="0.2">
      <c r="A1303" s="6">
        <v>35062</v>
      </c>
      <c r="B1303" s="7">
        <v>7.11</v>
      </c>
    </row>
    <row r="1304" spans="1:2" x14ac:dyDescent="0.2">
      <c r="A1304" s="6">
        <v>35069</v>
      </c>
      <c r="B1304" s="7">
        <v>7.02</v>
      </c>
    </row>
    <row r="1305" spans="1:2" x14ac:dyDescent="0.2">
      <c r="A1305" s="6">
        <v>35076</v>
      </c>
      <c r="B1305" s="7">
        <v>7.08</v>
      </c>
    </row>
    <row r="1306" spans="1:2" x14ac:dyDescent="0.2">
      <c r="A1306" s="6">
        <v>35083</v>
      </c>
      <c r="B1306" s="7">
        <v>7.02</v>
      </c>
    </row>
    <row r="1307" spans="1:2" x14ac:dyDescent="0.2">
      <c r="A1307" s="6">
        <v>35090</v>
      </c>
      <c r="B1307" s="7">
        <v>7</v>
      </c>
    </row>
    <row r="1308" spans="1:2" x14ac:dyDescent="0.2">
      <c r="A1308" s="6">
        <v>35097</v>
      </c>
      <c r="B1308" s="7">
        <v>7.02</v>
      </c>
    </row>
    <row r="1309" spans="1:2" x14ac:dyDescent="0.2">
      <c r="A1309" s="6">
        <v>35104</v>
      </c>
      <c r="B1309" s="7">
        <v>7.02</v>
      </c>
    </row>
    <row r="1310" spans="1:2" x14ac:dyDescent="0.2">
      <c r="A1310" s="6">
        <v>35111</v>
      </c>
      <c r="B1310" s="7">
        <v>6.94</v>
      </c>
    </row>
    <row r="1311" spans="1:2" x14ac:dyDescent="0.2">
      <c r="A1311" s="6">
        <v>35118</v>
      </c>
      <c r="B1311" s="7">
        <v>7.32</v>
      </c>
    </row>
    <row r="1312" spans="1:2" x14ac:dyDescent="0.2">
      <c r="A1312" s="6">
        <v>35125</v>
      </c>
      <c r="B1312" s="7">
        <v>7.41</v>
      </c>
    </row>
    <row r="1313" spans="1:2" x14ac:dyDescent="0.2">
      <c r="A1313" s="6">
        <v>35132</v>
      </c>
      <c r="B1313" s="7">
        <v>7.38</v>
      </c>
    </row>
    <row r="1314" spans="1:2" x14ac:dyDescent="0.2">
      <c r="A1314" s="6">
        <v>35139</v>
      </c>
      <c r="B1314" s="7">
        <v>7.83</v>
      </c>
    </row>
    <row r="1315" spans="1:2" x14ac:dyDescent="0.2">
      <c r="A1315" s="6">
        <v>35146</v>
      </c>
      <c r="B1315" s="7">
        <v>7.81</v>
      </c>
    </row>
    <row r="1316" spans="1:2" x14ac:dyDescent="0.2">
      <c r="A1316" s="6">
        <v>35153</v>
      </c>
      <c r="B1316" s="7">
        <v>7.69</v>
      </c>
    </row>
    <row r="1317" spans="1:2" x14ac:dyDescent="0.2">
      <c r="A1317" s="6">
        <v>35160</v>
      </c>
      <c r="B1317" s="7">
        <v>7.78</v>
      </c>
    </row>
    <row r="1318" spans="1:2" x14ac:dyDescent="0.2">
      <c r="A1318" s="6">
        <v>35167</v>
      </c>
      <c r="B1318" s="7">
        <v>8.0500000000000007</v>
      </c>
    </row>
    <row r="1319" spans="1:2" x14ac:dyDescent="0.2">
      <c r="A1319" s="6">
        <v>35174</v>
      </c>
      <c r="B1319" s="7">
        <v>7.95</v>
      </c>
    </row>
    <row r="1320" spans="1:2" x14ac:dyDescent="0.2">
      <c r="A1320" s="6">
        <v>35181</v>
      </c>
      <c r="B1320" s="7">
        <v>7.92</v>
      </c>
    </row>
    <row r="1321" spans="1:2" x14ac:dyDescent="0.2">
      <c r="A1321" s="6">
        <v>35188</v>
      </c>
      <c r="B1321" s="7">
        <v>7.99</v>
      </c>
    </row>
    <row r="1322" spans="1:2" x14ac:dyDescent="0.2">
      <c r="A1322" s="6">
        <v>35195</v>
      </c>
      <c r="B1322" s="7">
        <v>8.24</v>
      </c>
    </row>
    <row r="1323" spans="1:2" x14ac:dyDescent="0.2">
      <c r="A1323" s="6">
        <v>35202</v>
      </c>
      <c r="B1323" s="7">
        <v>8.08</v>
      </c>
    </row>
    <row r="1324" spans="1:2" x14ac:dyDescent="0.2">
      <c r="A1324" s="6">
        <v>35209</v>
      </c>
      <c r="B1324" s="7">
        <v>8.01</v>
      </c>
    </row>
    <row r="1325" spans="1:2" x14ac:dyDescent="0.2">
      <c r="A1325" s="6">
        <v>35216</v>
      </c>
      <c r="B1325" s="7">
        <v>8.0299999999999994</v>
      </c>
    </row>
    <row r="1326" spans="1:2" x14ac:dyDescent="0.2">
      <c r="A1326" s="6">
        <v>35223</v>
      </c>
      <c r="B1326" s="7">
        <v>8.3000000000000007</v>
      </c>
    </row>
    <row r="1327" spans="1:2" x14ac:dyDescent="0.2">
      <c r="A1327" s="6">
        <v>35230</v>
      </c>
      <c r="B1327" s="7">
        <v>8.39</v>
      </c>
    </row>
    <row r="1328" spans="1:2" x14ac:dyDescent="0.2">
      <c r="A1328" s="6">
        <v>35237</v>
      </c>
      <c r="B1328" s="7">
        <v>8.3000000000000007</v>
      </c>
    </row>
    <row r="1329" spans="1:2" x14ac:dyDescent="0.2">
      <c r="A1329" s="6">
        <v>35244</v>
      </c>
      <c r="B1329" s="7">
        <v>8.2899999999999991</v>
      </c>
    </row>
    <row r="1330" spans="1:2" x14ac:dyDescent="0.2">
      <c r="A1330" s="6">
        <v>35251</v>
      </c>
      <c r="B1330" s="7">
        <v>8.14</v>
      </c>
    </row>
    <row r="1331" spans="1:2" x14ac:dyDescent="0.2">
      <c r="A1331" s="6">
        <v>35258</v>
      </c>
      <c r="B1331" s="7">
        <v>8.42</v>
      </c>
    </row>
    <row r="1332" spans="1:2" x14ac:dyDescent="0.2">
      <c r="A1332" s="6">
        <v>35265</v>
      </c>
      <c r="B1332" s="7">
        <v>8.23</v>
      </c>
    </row>
    <row r="1333" spans="1:2" x14ac:dyDescent="0.2">
      <c r="A1333" s="6">
        <v>35272</v>
      </c>
      <c r="B1333" s="7">
        <v>8.19</v>
      </c>
    </row>
    <row r="1334" spans="1:2" x14ac:dyDescent="0.2">
      <c r="A1334" s="6">
        <v>35279</v>
      </c>
      <c r="B1334" s="7">
        <v>8.23</v>
      </c>
    </row>
    <row r="1335" spans="1:2" x14ac:dyDescent="0.2">
      <c r="A1335" s="6">
        <v>35286</v>
      </c>
      <c r="B1335" s="7">
        <v>7.88</v>
      </c>
    </row>
    <row r="1336" spans="1:2" x14ac:dyDescent="0.2">
      <c r="A1336" s="6">
        <v>35293</v>
      </c>
      <c r="B1336" s="7">
        <v>7.88</v>
      </c>
    </row>
    <row r="1337" spans="1:2" x14ac:dyDescent="0.2">
      <c r="A1337" s="6">
        <v>35300</v>
      </c>
      <c r="B1337" s="7">
        <v>7.93</v>
      </c>
    </row>
    <row r="1338" spans="1:2" x14ac:dyDescent="0.2">
      <c r="A1338" s="6">
        <v>35307</v>
      </c>
      <c r="B1338" s="7">
        <v>8.09</v>
      </c>
    </row>
    <row r="1339" spans="1:2" x14ac:dyDescent="0.2">
      <c r="A1339" s="6">
        <v>35314</v>
      </c>
      <c r="B1339" s="7">
        <v>8.34</v>
      </c>
    </row>
    <row r="1340" spans="1:2" x14ac:dyDescent="0.2">
      <c r="A1340" s="6">
        <v>35321</v>
      </c>
      <c r="B1340" s="7">
        <v>8.2799999999999994</v>
      </c>
    </row>
    <row r="1341" spans="1:2" x14ac:dyDescent="0.2">
      <c r="A1341" s="6">
        <v>35328</v>
      </c>
      <c r="B1341" s="7">
        <v>8.14</v>
      </c>
    </row>
    <row r="1342" spans="1:2" x14ac:dyDescent="0.2">
      <c r="A1342" s="6">
        <v>35335</v>
      </c>
      <c r="B1342" s="7">
        <v>8.16</v>
      </c>
    </row>
    <row r="1343" spans="1:2" x14ac:dyDescent="0.2">
      <c r="A1343" s="6">
        <v>35342</v>
      </c>
      <c r="B1343" s="7">
        <v>8.06</v>
      </c>
    </row>
    <row r="1344" spans="1:2" x14ac:dyDescent="0.2">
      <c r="A1344" s="6">
        <v>35349</v>
      </c>
      <c r="B1344" s="7">
        <v>7.86</v>
      </c>
    </row>
    <row r="1345" spans="1:2" x14ac:dyDescent="0.2">
      <c r="A1345" s="6">
        <v>35356</v>
      </c>
      <c r="B1345" s="7">
        <v>7.88</v>
      </c>
    </row>
    <row r="1346" spans="1:2" x14ac:dyDescent="0.2">
      <c r="A1346" s="6">
        <v>35363</v>
      </c>
      <c r="B1346" s="7">
        <v>7.86</v>
      </c>
    </row>
    <row r="1347" spans="1:2" x14ac:dyDescent="0.2">
      <c r="A1347" s="6">
        <v>35370</v>
      </c>
      <c r="B1347" s="7">
        <v>7.78</v>
      </c>
    </row>
    <row r="1348" spans="1:2" x14ac:dyDescent="0.2">
      <c r="A1348" s="6">
        <v>35377</v>
      </c>
      <c r="B1348" s="7">
        <v>7.67</v>
      </c>
    </row>
    <row r="1349" spans="1:2" x14ac:dyDescent="0.2">
      <c r="A1349" s="6">
        <v>35384</v>
      </c>
      <c r="B1349" s="7">
        <v>7.59</v>
      </c>
    </row>
    <row r="1350" spans="1:2" x14ac:dyDescent="0.2">
      <c r="A1350" s="6">
        <v>35391</v>
      </c>
      <c r="B1350" s="7">
        <v>7.53</v>
      </c>
    </row>
    <row r="1351" spans="1:2" x14ac:dyDescent="0.2">
      <c r="A1351" s="6">
        <v>35398</v>
      </c>
      <c r="B1351" s="7">
        <v>7.52</v>
      </c>
    </row>
    <row r="1352" spans="1:2" x14ac:dyDescent="0.2">
      <c r="A1352" s="6">
        <v>35405</v>
      </c>
      <c r="B1352" s="7">
        <v>7.44</v>
      </c>
    </row>
    <row r="1353" spans="1:2" x14ac:dyDescent="0.2">
      <c r="A1353" s="6">
        <v>35412</v>
      </c>
      <c r="B1353" s="7">
        <v>7.57</v>
      </c>
    </row>
    <row r="1354" spans="1:2" x14ac:dyDescent="0.2">
      <c r="A1354" s="6">
        <v>35419</v>
      </c>
      <c r="B1354" s="7">
        <v>7.74</v>
      </c>
    </row>
    <row r="1355" spans="1:2" x14ac:dyDescent="0.2">
      <c r="A1355" s="6">
        <v>35426</v>
      </c>
      <c r="B1355" s="7">
        <v>7.64</v>
      </c>
    </row>
    <row r="1356" spans="1:2" x14ac:dyDescent="0.2">
      <c r="A1356" s="6">
        <v>35433</v>
      </c>
      <c r="B1356" s="7">
        <v>7.67</v>
      </c>
    </row>
    <row r="1357" spans="1:2" x14ac:dyDescent="0.2">
      <c r="A1357" s="6">
        <v>35440</v>
      </c>
      <c r="B1357" s="7">
        <v>7.85</v>
      </c>
    </row>
    <row r="1358" spans="1:2" x14ac:dyDescent="0.2">
      <c r="A1358" s="6">
        <v>35447</v>
      </c>
      <c r="B1358" s="7">
        <v>7.87</v>
      </c>
    </row>
    <row r="1359" spans="1:2" x14ac:dyDescent="0.2">
      <c r="A1359" s="6">
        <v>35454</v>
      </c>
      <c r="B1359" s="7">
        <v>7.85</v>
      </c>
    </row>
    <row r="1360" spans="1:2" x14ac:dyDescent="0.2">
      <c r="A1360" s="6">
        <v>35461</v>
      </c>
      <c r="B1360" s="7">
        <v>7.88</v>
      </c>
    </row>
    <row r="1361" spans="1:2" x14ac:dyDescent="0.2">
      <c r="A1361" s="6">
        <v>35468</v>
      </c>
      <c r="B1361" s="7">
        <v>7.74</v>
      </c>
    </row>
    <row r="1362" spans="1:2" x14ac:dyDescent="0.2">
      <c r="A1362" s="6">
        <v>35475</v>
      </c>
      <c r="B1362" s="7">
        <v>7.65</v>
      </c>
    </row>
    <row r="1363" spans="1:2" x14ac:dyDescent="0.2">
      <c r="A1363" s="6">
        <v>35482</v>
      </c>
      <c r="B1363" s="7">
        <v>7.56</v>
      </c>
    </row>
    <row r="1364" spans="1:2" x14ac:dyDescent="0.2">
      <c r="A1364" s="6">
        <v>35489</v>
      </c>
      <c r="B1364" s="7">
        <v>7.65</v>
      </c>
    </row>
    <row r="1365" spans="1:2" x14ac:dyDescent="0.2">
      <c r="A1365" s="6">
        <v>35496</v>
      </c>
      <c r="B1365" s="7">
        <v>7.84</v>
      </c>
    </row>
    <row r="1366" spans="1:2" x14ac:dyDescent="0.2">
      <c r="A1366" s="6">
        <v>35503</v>
      </c>
      <c r="B1366" s="7">
        <v>7.84</v>
      </c>
    </row>
    <row r="1367" spans="1:2" x14ac:dyDescent="0.2">
      <c r="A1367" s="6">
        <v>35510</v>
      </c>
      <c r="B1367" s="7">
        <v>7.94</v>
      </c>
    </row>
    <row r="1368" spans="1:2" x14ac:dyDescent="0.2">
      <c r="A1368" s="6">
        <v>35517</v>
      </c>
      <c r="B1368" s="7">
        <v>7.97</v>
      </c>
    </row>
    <row r="1369" spans="1:2" x14ac:dyDescent="0.2">
      <c r="A1369" s="6">
        <v>35524</v>
      </c>
      <c r="B1369" s="7">
        <v>8.18</v>
      </c>
    </row>
    <row r="1370" spans="1:2" x14ac:dyDescent="0.2">
      <c r="A1370" s="6">
        <v>35531</v>
      </c>
      <c r="B1370" s="7">
        <v>8.15</v>
      </c>
    </row>
    <row r="1371" spans="1:2" x14ac:dyDescent="0.2">
      <c r="A1371" s="6">
        <v>35538</v>
      </c>
      <c r="B1371" s="7">
        <v>8.16</v>
      </c>
    </row>
    <row r="1372" spans="1:2" x14ac:dyDescent="0.2">
      <c r="A1372" s="6">
        <v>35545</v>
      </c>
      <c r="B1372" s="7">
        <v>8.08</v>
      </c>
    </row>
    <row r="1373" spans="1:2" x14ac:dyDescent="0.2">
      <c r="A1373" s="6">
        <v>35552</v>
      </c>
      <c r="B1373" s="7">
        <v>8.01</v>
      </c>
    </row>
    <row r="1374" spans="1:2" x14ac:dyDescent="0.2">
      <c r="A1374" s="6">
        <v>35559</v>
      </c>
      <c r="B1374" s="7">
        <v>7.94</v>
      </c>
    </row>
    <row r="1375" spans="1:2" x14ac:dyDescent="0.2">
      <c r="A1375" s="6">
        <v>35566</v>
      </c>
      <c r="B1375" s="7">
        <v>7.91</v>
      </c>
    </row>
    <row r="1376" spans="1:2" x14ac:dyDescent="0.2">
      <c r="A1376" s="6">
        <v>35573</v>
      </c>
      <c r="B1376" s="7">
        <v>7.92</v>
      </c>
    </row>
    <row r="1377" spans="1:2" x14ac:dyDescent="0.2">
      <c r="A1377" s="6">
        <v>35580</v>
      </c>
      <c r="B1377" s="7">
        <v>7.94</v>
      </c>
    </row>
    <row r="1378" spans="1:2" x14ac:dyDescent="0.2">
      <c r="A1378" s="6">
        <v>35587</v>
      </c>
      <c r="B1378" s="7">
        <v>7.85</v>
      </c>
    </row>
    <row r="1379" spans="1:2" x14ac:dyDescent="0.2">
      <c r="A1379" s="6">
        <v>35594</v>
      </c>
      <c r="B1379" s="7">
        <v>7.72</v>
      </c>
    </row>
    <row r="1380" spans="1:2" x14ac:dyDescent="0.2">
      <c r="A1380" s="6">
        <v>35601</v>
      </c>
      <c r="B1380" s="7">
        <v>7.61</v>
      </c>
    </row>
    <row r="1381" spans="1:2" x14ac:dyDescent="0.2">
      <c r="A1381" s="6">
        <v>35608</v>
      </c>
      <c r="B1381" s="7">
        <v>7.58</v>
      </c>
    </row>
    <row r="1382" spans="1:2" x14ac:dyDescent="0.2">
      <c r="A1382" s="6">
        <v>35615</v>
      </c>
      <c r="B1382" s="7">
        <v>7.62</v>
      </c>
    </row>
    <row r="1383" spans="1:2" x14ac:dyDescent="0.2">
      <c r="A1383" s="6">
        <v>35622</v>
      </c>
      <c r="B1383" s="7">
        <v>7.47</v>
      </c>
    </row>
    <row r="1384" spans="1:2" x14ac:dyDescent="0.2">
      <c r="A1384" s="6">
        <v>35629</v>
      </c>
      <c r="B1384" s="7">
        <v>7.47</v>
      </c>
    </row>
    <row r="1385" spans="1:2" x14ac:dyDescent="0.2">
      <c r="A1385" s="6">
        <v>35636</v>
      </c>
      <c r="B1385" s="7">
        <v>7.43</v>
      </c>
    </row>
    <row r="1386" spans="1:2" x14ac:dyDescent="0.2">
      <c r="A1386" s="6">
        <v>35643</v>
      </c>
      <c r="B1386" s="7">
        <v>7.36</v>
      </c>
    </row>
    <row r="1387" spans="1:2" x14ac:dyDescent="0.2">
      <c r="A1387" s="6">
        <v>35650</v>
      </c>
      <c r="B1387" s="7">
        <v>7.46</v>
      </c>
    </row>
    <row r="1388" spans="1:2" x14ac:dyDescent="0.2">
      <c r="A1388" s="6">
        <v>35657</v>
      </c>
      <c r="B1388" s="7">
        <v>7.54</v>
      </c>
    </row>
    <row r="1389" spans="1:2" x14ac:dyDescent="0.2">
      <c r="A1389" s="6">
        <v>35664</v>
      </c>
      <c r="B1389" s="7">
        <v>7.46</v>
      </c>
    </row>
    <row r="1390" spans="1:2" x14ac:dyDescent="0.2">
      <c r="A1390" s="6">
        <v>35671</v>
      </c>
      <c r="B1390" s="7">
        <v>7.58</v>
      </c>
    </row>
    <row r="1391" spans="1:2" x14ac:dyDescent="0.2">
      <c r="A1391" s="6">
        <v>35678</v>
      </c>
      <c r="B1391" s="7">
        <v>7.53</v>
      </c>
    </row>
    <row r="1392" spans="1:2" x14ac:dyDescent="0.2">
      <c r="A1392" s="6">
        <v>35685</v>
      </c>
      <c r="B1392" s="7">
        <v>7.53</v>
      </c>
    </row>
    <row r="1393" spans="1:2" x14ac:dyDescent="0.2">
      <c r="A1393" s="6">
        <v>35692</v>
      </c>
      <c r="B1393" s="7">
        <v>7.38</v>
      </c>
    </row>
    <row r="1394" spans="1:2" x14ac:dyDescent="0.2">
      <c r="A1394" s="6">
        <v>35699</v>
      </c>
      <c r="B1394" s="7">
        <v>7.28</v>
      </c>
    </row>
    <row r="1395" spans="1:2" x14ac:dyDescent="0.2">
      <c r="A1395" s="6">
        <v>35706</v>
      </c>
      <c r="B1395" s="7">
        <v>7.31</v>
      </c>
    </row>
    <row r="1396" spans="1:2" x14ac:dyDescent="0.2">
      <c r="A1396" s="6">
        <v>35713</v>
      </c>
      <c r="B1396" s="7">
        <v>7.26</v>
      </c>
    </row>
    <row r="1397" spans="1:2" x14ac:dyDescent="0.2">
      <c r="A1397" s="6">
        <v>35720</v>
      </c>
      <c r="B1397" s="7">
        <v>7.34</v>
      </c>
    </row>
    <row r="1398" spans="1:2" x14ac:dyDescent="0.2">
      <c r="A1398" s="6">
        <v>35727</v>
      </c>
      <c r="B1398" s="7">
        <v>7.35</v>
      </c>
    </row>
    <row r="1399" spans="1:2" x14ac:dyDescent="0.2">
      <c r="A1399" s="6">
        <v>35734</v>
      </c>
      <c r="B1399" s="7">
        <v>7.21</v>
      </c>
    </row>
    <row r="1400" spans="1:2" x14ac:dyDescent="0.2">
      <c r="A1400" s="6">
        <v>35741</v>
      </c>
      <c r="B1400" s="7">
        <v>7.24</v>
      </c>
    </row>
    <row r="1401" spans="1:2" x14ac:dyDescent="0.2">
      <c r="A1401" s="6">
        <v>35748</v>
      </c>
      <c r="B1401" s="7">
        <v>7.23</v>
      </c>
    </row>
    <row r="1402" spans="1:2" x14ac:dyDescent="0.2">
      <c r="A1402" s="6">
        <v>35755</v>
      </c>
      <c r="B1402" s="7">
        <v>7.18</v>
      </c>
    </row>
    <row r="1403" spans="1:2" x14ac:dyDescent="0.2">
      <c r="A1403" s="6">
        <v>35762</v>
      </c>
      <c r="B1403" s="7">
        <v>7.17</v>
      </c>
    </row>
    <row r="1404" spans="1:2" x14ac:dyDescent="0.2">
      <c r="A1404" s="6">
        <v>35769</v>
      </c>
      <c r="B1404" s="7">
        <v>7.15</v>
      </c>
    </row>
    <row r="1405" spans="1:2" x14ac:dyDescent="0.2">
      <c r="A1405" s="6">
        <v>35776</v>
      </c>
      <c r="B1405" s="7">
        <v>7.17</v>
      </c>
    </row>
    <row r="1406" spans="1:2" x14ac:dyDescent="0.2">
      <c r="A1406" s="6">
        <v>35783</v>
      </c>
      <c r="B1406" s="7">
        <v>7.07</v>
      </c>
    </row>
    <row r="1407" spans="1:2" x14ac:dyDescent="0.2">
      <c r="A1407" s="6">
        <v>35790</v>
      </c>
      <c r="B1407" s="7">
        <v>6.99</v>
      </c>
    </row>
    <row r="1408" spans="1:2" x14ac:dyDescent="0.2">
      <c r="A1408" s="6">
        <v>35797</v>
      </c>
      <c r="B1408" s="7">
        <v>7.03</v>
      </c>
    </row>
    <row r="1409" spans="1:2" x14ac:dyDescent="0.2">
      <c r="A1409" s="6">
        <v>35804</v>
      </c>
      <c r="B1409" s="7">
        <v>6.94</v>
      </c>
    </row>
    <row r="1410" spans="1:2" x14ac:dyDescent="0.2">
      <c r="A1410" s="6">
        <v>35811</v>
      </c>
      <c r="B1410" s="7">
        <v>6.89</v>
      </c>
    </row>
    <row r="1411" spans="1:2" x14ac:dyDescent="0.2">
      <c r="A1411" s="6">
        <v>35818</v>
      </c>
      <c r="B1411" s="7">
        <v>6.99</v>
      </c>
    </row>
    <row r="1412" spans="1:2" x14ac:dyDescent="0.2">
      <c r="A1412" s="6">
        <v>35825</v>
      </c>
      <c r="B1412" s="7">
        <v>7.12</v>
      </c>
    </row>
    <row r="1413" spans="1:2" x14ac:dyDescent="0.2">
      <c r="A1413" s="6">
        <v>35832</v>
      </c>
      <c r="B1413" s="7">
        <v>7.03</v>
      </c>
    </row>
    <row r="1414" spans="1:2" x14ac:dyDescent="0.2">
      <c r="A1414" s="6">
        <v>35839</v>
      </c>
      <c r="B1414" s="7">
        <v>7.06</v>
      </c>
    </row>
    <row r="1415" spans="1:2" x14ac:dyDescent="0.2">
      <c r="A1415" s="6">
        <v>35846</v>
      </c>
      <c r="B1415" s="7">
        <v>6.99</v>
      </c>
    </row>
    <row r="1416" spans="1:2" x14ac:dyDescent="0.2">
      <c r="A1416" s="6">
        <v>35854</v>
      </c>
      <c r="B1416" s="7">
        <v>7.09</v>
      </c>
    </row>
    <row r="1417" spans="1:2" x14ac:dyDescent="0.2">
      <c r="A1417" s="6">
        <v>35860</v>
      </c>
      <c r="B1417" s="7">
        <v>7.19</v>
      </c>
    </row>
    <row r="1418" spans="1:2" x14ac:dyDescent="0.2">
      <c r="A1418" s="6">
        <v>35867</v>
      </c>
      <c r="B1418" s="7">
        <v>7.16</v>
      </c>
    </row>
    <row r="1419" spans="1:2" x14ac:dyDescent="0.2">
      <c r="A1419" s="6">
        <v>35874</v>
      </c>
      <c r="B1419" s="7">
        <v>7.08</v>
      </c>
    </row>
    <row r="1420" spans="1:2" x14ac:dyDescent="0.2">
      <c r="A1420" s="6">
        <v>35881</v>
      </c>
      <c r="B1420" s="7">
        <v>7.08</v>
      </c>
    </row>
    <row r="1421" spans="1:2" x14ac:dyDescent="0.2">
      <c r="A1421" s="6">
        <v>35888</v>
      </c>
      <c r="B1421" s="7">
        <v>7.15</v>
      </c>
    </row>
    <row r="1422" spans="1:2" x14ac:dyDescent="0.2">
      <c r="A1422" s="6">
        <v>35895</v>
      </c>
      <c r="B1422" s="7">
        <v>7.09</v>
      </c>
    </row>
    <row r="1423" spans="1:2" x14ac:dyDescent="0.2">
      <c r="A1423" s="6">
        <v>35902</v>
      </c>
      <c r="B1423" s="7">
        <v>7.17</v>
      </c>
    </row>
    <row r="1424" spans="1:2" x14ac:dyDescent="0.2">
      <c r="A1424" s="6">
        <v>35909</v>
      </c>
      <c r="B1424" s="7">
        <v>7.15</v>
      </c>
    </row>
    <row r="1425" spans="1:2" x14ac:dyDescent="0.2">
      <c r="A1425" s="6">
        <v>35916</v>
      </c>
      <c r="B1425" s="7">
        <v>7.22</v>
      </c>
    </row>
    <row r="1426" spans="1:2" x14ac:dyDescent="0.2">
      <c r="A1426" s="6">
        <v>35923</v>
      </c>
      <c r="B1426" s="7">
        <v>7.14</v>
      </c>
    </row>
    <row r="1427" spans="1:2" x14ac:dyDescent="0.2">
      <c r="A1427" s="6">
        <v>35930</v>
      </c>
      <c r="B1427" s="7">
        <v>7.19</v>
      </c>
    </row>
    <row r="1428" spans="1:2" x14ac:dyDescent="0.2">
      <c r="A1428" s="6">
        <v>35937</v>
      </c>
      <c r="B1428" s="7">
        <v>7.1</v>
      </c>
    </row>
    <row r="1429" spans="1:2" x14ac:dyDescent="0.2">
      <c r="A1429" s="6">
        <v>35944</v>
      </c>
      <c r="B1429" s="7">
        <v>7.07</v>
      </c>
    </row>
    <row r="1430" spans="1:2" x14ac:dyDescent="0.2">
      <c r="A1430" s="6">
        <v>35951</v>
      </c>
      <c r="B1430" s="7">
        <v>7.05</v>
      </c>
    </row>
    <row r="1431" spans="1:2" x14ac:dyDescent="0.2">
      <c r="A1431" s="6">
        <v>35958</v>
      </c>
      <c r="B1431" s="7">
        <v>7.04</v>
      </c>
    </row>
    <row r="1432" spans="1:2" x14ac:dyDescent="0.2">
      <c r="A1432" s="6">
        <v>35965</v>
      </c>
      <c r="B1432" s="7">
        <v>6.94</v>
      </c>
    </row>
    <row r="1433" spans="1:2" x14ac:dyDescent="0.2">
      <c r="A1433" s="6">
        <v>35972</v>
      </c>
      <c r="B1433" s="7">
        <v>6.96</v>
      </c>
    </row>
    <row r="1434" spans="1:2" x14ac:dyDescent="0.2">
      <c r="A1434" s="6">
        <v>35979</v>
      </c>
      <c r="B1434" s="7">
        <v>6.98</v>
      </c>
    </row>
    <row r="1435" spans="1:2" x14ac:dyDescent="0.2">
      <c r="A1435" s="6">
        <v>35986</v>
      </c>
      <c r="B1435" s="7">
        <v>6.91</v>
      </c>
    </row>
    <row r="1436" spans="1:2" x14ac:dyDescent="0.2">
      <c r="A1436" s="6">
        <v>35993</v>
      </c>
      <c r="B1436" s="7">
        <v>6.94</v>
      </c>
    </row>
    <row r="1437" spans="1:2" x14ac:dyDescent="0.2">
      <c r="A1437" s="6">
        <v>36000</v>
      </c>
      <c r="B1437" s="7">
        <v>6.96</v>
      </c>
    </row>
    <row r="1438" spans="1:2" x14ac:dyDescent="0.2">
      <c r="A1438" s="6">
        <v>36007</v>
      </c>
      <c r="B1438" s="7">
        <v>6.97</v>
      </c>
    </row>
    <row r="1439" spans="1:2" x14ac:dyDescent="0.2">
      <c r="A1439" s="6">
        <v>36014</v>
      </c>
      <c r="B1439" s="7">
        <v>6.94</v>
      </c>
    </row>
    <row r="1440" spans="1:2" x14ac:dyDescent="0.2">
      <c r="A1440" s="6">
        <v>36021</v>
      </c>
      <c r="B1440" s="7">
        <v>6.91</v>
      </c>
    </row>
    <row r="1441" spans="1:2" x14ac:dyDescent="0.2">
      <c r="A1441" s="6">
        <v>36028</v>
      </c>
      <c r="B1441" s="7">
        <v>6.92</v>
      </c>
    </row>
    <row r="1442" spans="1:2" x14ac:dyDescent="0.2">
      <c r="A1442" s="6">
        <v>36035</v>
      </c>
      <c r="B1442" s="7">
        <v>6.92</v>
      </c>
    </row>
    <row r="1443" spans="1:2" x14ac:dyDescent="0.2">
      <c r="A1443" s="6">
        <v>36042</v>
      </c>
      <c r="B1443" s="7">
        <v>6.82</v>
      </c>
    </row>
    <row r="1444" spans="1:2" x14ac:dyDescent="0.2">
      <c r="A1444" s="6">
        <v>36049</v>
      </c>
      <c r="B1444" s="7">
        <v>6.77</v>
      </c>
    </row>
    <row r="1445" spans="1:2" x14ac:dyDescent="0.2">
      <c r="A1445" s="6">
        <v>36056</v>
      </c>
      <c r="B1445" s="7">
        <v>6.66</v>
      </c>
    </row>
    <row r="1446" spans="1:2" x14ac:dyDescent="0.2">
      <c r="A1446" s="6">
        <v>36063</v>
      </c>
      <c r="B1446" s="7">
        <v>6.64</v>
      </c>
    </row>
    <row r="1447" spans="1:2" x14ac:dyDescent="0.2">
      <c r="A1447" s="6">
        <v>36070</v>
      </c>
      <c r="B1447" s="7">
        <v>6.6</v>
      </c>
    </row>
    <row r="1448" spans="1:2" x14ac:dyDescent="0.2">
      <c r="A1448" s="6">
        <v>36077</v>
      </c>
      <c r="B1448" s="7">
        <v>6.49</v>
      </c>
    </row>
    <row r="1449" spans="1:2" x14ac:dyDescent="0.2">
      <c r="A1449" s="6">
        <v>36084</v>
      </c>
      <c r="B1449" s="7">
        <v>6.9</v>
      </c>
    </row>
    <row r="1450" spans="1:2" x14ac:dyDescent="0.2">
      <c r="A1450" s="6">
        <v>36091</v>
      </c>
      <c r="B1450" s="7">
        <v>6.73</v>
      </c>
    </row>
    <row r="1451" spans="1:2" x14ac:dyDescent="0.2">
      <c r="A1451" s="6">
        <v>36098</v>
      </c>
      <c r="B1451" s="7">
        <v>6.83</v>
      </c>
    </row>
    <row r="1452" spans="1:2" x14ac:dyDescent="0.2">
      <c r="A1452" s="6">
        <v>36105</v>
      </c>
      <c r="B1452" s="7">
        <v>6.89</v>
      </c>
    </row>
    <row r="1453" spans="1:2" x14ac:dyDescent="0.2">
      <c r="A1453" s="6">
        <v>36112</v>
      </c>
      <c r="B1453" s="7">
        <v>6.93</v>
      </c>
    </row>
    <row r="1454" spans="1:2" x14ac:dyDescent="0.2">
      <c r="A1454" s="6">
        <v>36119</v>
      </c>
      <c r="B1454" s="7">
        <v>6.86</v>
      </c>
    </row>
    <row r="1455" spans="1:2" x14ac:dyDescent="0.2">
      <c r="A1455" s="6">
        <v>36126</v>
      </c>
      <c r="B1455" s="7">
        <v>6.78</v>
      </c>
    </row>
    <row r="1456" spans="1:2" x14ac:dyDescent="0.2">
      <c r="A1456" s="6">
        <v>36133</v>
      </c>
      <c r="B1456" s="7">
        <v>6.71</v>
      </c>
    </row>
    <row r="1457" spans="1:2" x14ac:dyDescent="0.2">
      <c r="A1457" s="6">
        <v>36140</v>
      </c>
      <c r="B1457" s="7">
        <v>6.69</v>
      </c>
    </row>
    <row r="1458" spans="1:2" x14ac:dyDescent="0.2">
      <c r="A1458" s="6">
        <v>36147</v>
      </c>
      <c r="B1458" s="7">
        <v>6.69</v>
      </c>
    </row>
    <row r="1459" spans="1:2" x14ac:dyDescent="0.2">
      <c r="A1459" s="6">
        <v>36154</v>
      </c>
      <c r="B1459" s="7">
        <v>6.77</v>
      </c>
    </row>
    <row r="1460" spans="1:2" x14ac:dyDescent="0.2">
      <c r="A1460" s="6">
        <v>36160</v>
      </c>
      <c r="B1460" s="7">
        <v>6.83</v>
      </c>
    </row>
    <row r="1461" spans="1:2" x14ac:dyDescent="0.2">
      <c r="A1461" s="6">
        <v>36168</v>
      </c>
      <c r="B1461" s="7">
        <v>6.79</v>
      </c>
    </row>
    <row r="1462" spans="1:2" x14ac:dyDescent="0.2">
      <c r="A1462" s="6">
        <v>36175</v>
      </c>
      <c r="B1462" s="7">
        <v>6.83</v>
      </c>
    </row>
    <row r="1463" spans="1:2" x14ac:dyDescent="0.2">
      <c r="A1463" s="6">
        <v>36182</v>
      </c>
      <c r="B1463" s="7">
        <v>6.78</v>
      </c>
    </row>
    <row r="1464" spans="1:2" x14ac:dyDescent="0.2">
      <c r="A1464" s="6">
        <v>36189</v>
      </c>
      <c r="B1464" s="7">
        <v>6.74</v>
      </c>
    </row>
    <row r="1465" spans="1:2" x14ac:dyDescent="0.2">
      <c r="A1465" s="6">
        <v>36196</v>
      </c>
      <c r="B1465" s="7">
        <v>6.75</v>
      </c>
    </row>
    <row r="1466" spans="1:2" x14ac:dyDescent="0.2">
      <c r="A1466" s="6">
        <v>36203</v>
      </c>
      <c r="B1466" s="7">
        <v>6.77</v>
      </c>
    </row>
    <row r="1467" spans="1:2" x14ac:dyDescent="0.2">
      <c r="A1467" s="6">
        <v>36210</v>
      </c>
      <c r="B1467" s="7">
        <v>6.82</v>
      </c>
    </row>
    <row r="1468" spans="1:2" x14ac:dyDescent="0.2">
      <c r="A1468" s="6">
        <v>36217</v>
      </c>
      <c r="B1468" s="7">
        <v>6.89</v>
      </c>
    </row>
    <row r="1469" spans="1:2" x14ac:dyDescent="0.2">
      <c r="A1469" s="6">
        <v>36224</v>
      </c>
      <c r="B1469" s="7">
        <v>7.06</v>
      </c>
    </row>
    <row r="1470" spans="1:2" x14ac:dyDescent="0.2">
      <c r="A1470" s="6">
        <v>36231</v>
      </c>
      <c r="B1470" s="7">
        <v>7.11</v>
      </c>
    </row>
    <row r="1471" spans="1:2" x14ac:dyDescent="0.2">
      <c r="A1471" s="6">
        <v>36238</v>
      </c>
      <c r="B1471" s="7">
        <v>7.01</v>
      </c>
    </row>
    <row r="1472" spans="1:2" x14ac:dyDescent="0.2">
      <c r="A1472" s="6">
        <v>36245</v>
      </c>
      <c r="B1472" s="7">
        <v>6.98</v>
      </c>
    </row>
    <row r="1473" spans="1:2" x14ac:dyDescent="0.2">
      <c r="A1473" s="6">
        <v>36252</v>
      </c>
      <c r="B1473" s="7">
        <v>6.98</v>
      </c>
    </row>
    <row r="1474" spans="1:2" x14ac:dyDescent="0.2">
      <c r="A1474" s="6">
        <v>36259</v>
      </c>
      <c r="B1474" s="7">
        <v>6.92</v>
      </c>
    </row>
    <row r="1475" spans="1:2" x14ac:dyDescent="0.2">
      <c r="A1475" s="6">
        <v>36266</v>
      </c>
      <c r="B1475" s="7">
        <v>6.87</v>
      </c>
    </row>
    <row r="1476" spans="1:2" x14ac:dyDescent="0.2">
      <c r="A1476" s="6">
        <v>36273</v>
      </c>
      <c r="B1476" s="7">
        <v>6.88</v>
      </c>
    </row>
    <row r="1477" spans="1:2" x14ac:dyDescent="0.2">
      <c r="A1477" s="6">
        <v>36280</v>
      </c>
      <c r="B1477" s="7">
        <v>6.93</v>
      </c>
    </row>
    <row r="1478" spans="1:2" x14ac:dyDescent="0.2">
      <c r="A1478" s="6">
        <v>36287</v>
      </c>
      <c r="B1478" s="7">
        <v>7.02</v>
      </c>
    </row>
    <row r="1479" spans="1:2" x14ac:dyDescent="0.2">
      <c r="A1479" s="6">
        <v>36294</v>
      </c>
      <c r="B1479" s="7">
        <v>7.1</v>
      </c>
    </row>
    <row r="1480" spans="1:2" x14ac:dyDescent="0.2">
      <c r="A1480" s="6">
        <v>36301</v>
      </c>
      <c r="B1480" s="7">
        <v>7.23</v>
      </c>
    </row>
    <row r="1481" spans="1:2" x14ac:dyDescent="0.2">
      <c r="A1481" s="6">
        <v>36308</v>
      </c>
      <c r="B1481" s="7">
        <v>7.23</v>
      </c>
    </row>
    <row r="1482" spans="1:2" x14ac:dyDescent="0.2">
      <c r="A1482" s="6">
        <v>36315</v>
      </c>
      <c r="B1482" s="7">
        <v>7.41</v>
      </c>
    </row>
    <row r="1483" spans="1:2" x14ac:dyDescent="0.2">
      <c r="A1483" s="6">
        <v>36322</v>
      </c>
      <c r="B1483" s="7">
        <v>7.51</v>
      </c>
    </row>
    <row r="1484" spans="1:2" x14ac:dyDescent="0.2">
      <c r="A1484" s="6">
        <v>36329</v>
      </c>
      <c r="B1484" s="7">
        <v>7.65</v>
      </c>
    </row>
    <row r="1485" spans="1:2" x14ac:dyDescent="0.2">
      <c r="A1485" s="6">
        <v>36336</v>
      </c>
      <c r="B1485" s="7">
        <v>7.63</v>
      </c>
    </row>
    <row r="1486" spans="1:2" x14ac:dyDescent="0.2">
      <c r="A1486" s="6">
        <v>36343</v>
      </c>
      <c r="B1486" s="7">
        <v>7.71</v>
      </c>
    </row>
    <row r="1487" spans="1:2" x14ac:dyDescent="0.2">
      <c r="A1487" s="6">
        <v>36350</v>
      </c>
      <c r="B1487" s="7">
        <v>7.65</v>
      </c>
    </row>
    <row r="1488" spans="1:2" x14ac:dyDescent="0.2">
      <c r="A1488" s="6">
        <v>36357</v>
      </c>
      <c r="B1488" s="7">
        <v>7.58</v>
      </c>
    </row>
    <row r="1489" spans="1:2" x14ac:dyDescent="0.2">
      <c r="A1489" s="6">
        <v>36364</v>
      </c>
      <c r="B1489" s="7">
        <v>7.52</v>
      </c>
    </row>
    <row r="1490" spans="1:2" x14ac:dyDescent="0.2">
      <c r="A1490" s="6">
        <v>36371</v>
      </c>
      <c r="B1490" s="7">
        <v>7.7</v>
      </c>
    </row>
    <row r="1491" spans="1:2" x14ac:dyDescent="0.2">
      <c r="A1491" s="6">
        <v>36378</v>
      </c>
      <c r="B1491" s="7">
        <v>7.89</v>
      </c>
    </row>
    <row r="1492" spans="1:2" x14ac:dyDescent="0.2">
      <c r="A1492" s="6">
        <v>36385</v>
      </c>
      <c r="B1492" s="7">
        <v>8.15</v>
      </c>
    </row>
    <row r="1493" spans="1:2" x14ac:dyDescent="0.2">
      <c r="A1493" s="6">
        <v>36392</v>
      </c>
      <c r="B1493" s="7">
        <v>7.93</v>
      </c>
    </row>
    <row r="1494" spans="1:2" x14ac:dyDescent="0.2">
      <c r="A1494" s="6">
        <v>36399</v>
      </c>
      <c r="B1494" s="7">
        <v>7.8</v>
      </c>
    </row>
    <row r="1495" spans="1:2" x14ac:dyDescent="0.2">
      <c r="A1495" s="6">
        <v>36406</v>
      </c>
      <c r="B1495" s="7">
        <v>7.83</v>
      </c>
    </row>
    <row r="1496" spans="1:2" x14ac:dyDescent="0.2">
      <c r="A1496" s="6">
        <v>36413</v>
      </c>
      <c r="B1496" s="7">
        <v>7.88</v>
      </c>
    </row>
    <row r="1497" spans="1:2" x14ac:dyDescent="0.2">
      <c r="A1497" s="6">
        <v>36420</v>
      </c>
      <c r="B1497" s="7">
        <v>7.82</v>
      </c>
    </row>
    <row r="1498" spans="1:2" x14ac:dyDescent="0.2">
      <c r="A1498" s="6">
        <v>36427</v>
      </c>
      <c r="B1498" s="7">
        <v>7.76</v>
      </c>
    </row>
    <row r="1499" spans="1:2" x14ac:dyDescent="0.2">
      <c r="A1499" s="6">
        <v>36434</v>
      </c>
      <c r="B1499" s="7">
        <v>7.7</v>
      </c>
    </row>
    <row r="1500" spans="1:2" x14ac:dyDescent="0.2">
      <c r="A1500" s="6">
        <v>36441</v>
      </c>
      <c r="B1500" s="7">
        <v>7.82</v>
      </c>
    </row>
    <row r="1501" spans="1:2" x14ac:dyDescent="0.2">
      <c r="A1501" s="6">
        <v>36448</v>
      </c>
      <c r="B1501" s="7">
        <v>7.85</v>
      </c>
    </row>
    <row r="1502" spans="1:2" x14ac:dyDescent="0.2">
      <c r="A1502" s="6">
        <v>36455</v>
      </c>
      <c r="B1502" s="7">
        <v>7.93</v>
      </c>
    </row>
    <row r="1503" spans="1:2" x14ac:dyDescent="0.2">
      <c r="A1503" s="6">
        <v>36462</v>
      </c>
      <c r="B1503" s="7">
        <v>7.96</v>
      </c>
    </row>
    <row r="1504" spans="1:2" x14ac:dyDescent="0.2">
      <c r="A1504" s="6">
        <v>36469</v>
      </c>
      <c r="B1504" s="7">
        <v>7.84</v>
      </c>
    </row>
    <row r="1505" spans="1:2" x14ac:dyDescent="0.2">
      <c r="A1505" s="6">
        <v>36476</v>
      </c>
      <c r="B1505" s="7">
        <v>7.67</v>
      </c>
    </row>
    <row r="1506" spans="1:2" x14ac:dyDescent="0.2">
      <c r="A1506" s="6">
        <v>36483</v>
      </c>
      <c r="B1506" s="7">
        <v>7.69</v>
      </c>
    </row>
    <row r="1507" spans="1:2" x14ac:dyDescent="0.2">
      <c r="A1507" s="6">
        <v>36490</v>
      </c>
      <c r="B1507" s="7">
        <v>7.75</v>
      </c>
    </row>
    <row r="1508" spans="1:2" x14ac:dyDescent="0.2">
      <c r="A1508" s="6">
        <v>36497</v>
      </c>
      <c r="B1508" s="7">
        <v>7.84</v>
      </c>
    </row>
    <row r="1509" spans="1:2" x14ac:dyDescent="0.2">
      <c r="A1509" s="6">
        <v>36504</v>
      </c>
      <c r="B1509" s="7">
        <v>7.84</v>
      </c>
    </row>
    <row r="1510" spans="1:2" x14ac:dyDescent="0.2">
      <c r="A1510" s="6">
        <v>36511</v>
      </c>
      <c r="B1510" s="7">
        <v>7.86</v>
      </c>
    </row>
    <row r="1511" spans="1:2" x14ac:dyDescent="0.2">
      <c r="A1511" s="6">
        <v>36518</v>
      </c>
      <c r="B1511" s="7">
        <v>7.96</v>
      </c>
    </row>
    <row r="1512" spans="1:2" x14ac:dyDescent="0.2">
      <c r="A1512" s="6">
        <v>36525</v>
      </c>
      <c r="B1512" s="7">
        <v>8.06</v>
      </c>
    </row>
    <row r="1513" spans="1:2" x14ac:dyDescent="0.2">
      <c r="A1513" s="6">
        <v>36532</v>
      </c>
      <c r="B1513" s="7">
        <v>8.15</v>
      </c>
    </row>
    <row r="1514" spans="1:2" x14ac:dyDescent="0.2">
      <c r="A1514" s="6">
        <v>36539</v>
      </c>
      <c r="B1514" s="7">
        <v>8.18</v>
      </c>
    </row>
    <row r="1515" spans="1:2" x14ac:dyDescent="0.2">
      <c r="A1515" s="6">
        <v>36546</v>
      </c>
      <c r="B1515" s="7">
        <v>8.26</v>
      </c>
    </row>
    <row r="1516" spans="1:2" x14ac:dyDescent="0.2">
      <c r="A1516" s="6">
        <v>36553</v>
      </c>
      <c r="B1516" s="7">
        <v>8.25</v>
      </c>
    </row>
    <row r="1517" spans="1:2" x14ac:dyDescent="0.2">
      <c r="A1517" s="6">
        <v>36560</v>
      </c>
      <c r="B1517" s="7">
        <v>8.25</v>
      </c>
    </row>
    <row r="1518" spans="1:2" x14ac:dyDescent="0.2">
      <c r="A1518" s="6">
        <v>36567</v>
      </c>
      <c r="B1518" s="7">
        <v>8.36</v>
      </c>
    </row>
    <row r="1519" spans="1:2" x14ac:dyDescent="0.2">
      <c r="A1519" s="6">
        <v>36574</v>
      </c>
      <c r="B1519" s="7">
        <v>8.3800000000000008</v>
      </c>
    </row>
    <row r="1520" spans="1:2" x14ac:dyDescent="0.2">
      <c r="A1520" s="6">
        <v>36581</v>
      </c>
      <c r="B1520" s="7">
        <v>8.31</v>
      </c>
    </row>
    <row r="1521" spans="1:2" x14ac:dyDescent="0.2">
      <c r="A1521" s="6">
        <v>36588</v>
      </c>
      <c r="B1521" s="7">
        <v>8.27</v>
      </c>
    </row>
    <row r="1522" spans="1:2" x14ac:dyDescent="0.2">
      <c r="A1522" s="6">
        <v>36595</v>
      </c>
      <c r="B1522" s="7">
        <v>8.23</v>
      </c>
    </row>
    <row r="1523" spans="1:2" x14ac:dyDescent="0.2">
      <c r="A1523" s="6">
        <v>36602</v>
      </c>
      <c r="B1523" s="7">
        <v>8.24</v>
      </c>
    </row>
    <row r="1524" spans="1:2" x14ac:dyDescent="0.2">
      <c r="A1524" s="6">
        <v>36609</v>
      </c>
      <c r="B1524" s="7">
        <v>8.23</v>
      </c>
    </row>
    <row r="1525" spans="1:2" x14ac:dyDescent="0.2">
      <c r="A1525" s="6">
        <v>36616</v>
      </c>
      <c r="B1525" s="7">
        <v>8.23</v>
      </c>
    </row>
    <row r="1526" spans="1:2" x14ac:dyDescent="0.2">
      <c r="A1526" s="6">
        <v>36623</v>
      </c>
      <c r="B1526" s="7">
        <v>8.1999999999999993</v>
      </c>
    </row>
    <row r="1527" spans="1:2" x14ac:dyDescent="0.2">
      <c r="A1527" s="6">
        <v>36630</v>
      </c>
      <c r="B1527" s="7">
        <v>8.1199999999999992</v>
      </c>
    </row>
    <row r="1528" spans="1:2" x14ac:dyDescent="0.2">
      <c r="A1528" s="6">
        <v>36637</v>
      </c>
      <c r="B1528" s="7">
        <v>8.16</v>
      </c>
    </row>
    <row r="1529" spans="1:2" x14ac:dyDescent="0.2">
      <c r="A1529" s="6">
        <v>36644</v>
      </c>
      <c r="B1529" s="7">
        <v>8.1300000000000008</v>
      </c>
    </row>
    <row r="1530" spans="1:2" x14ac:dyDescent="0.2">
      <c r="A1530" s="6">
        <v>36651</v>
      </c>
      <c r="B1530" s="7">
        <v>8.2799999999999994</v>
      </c>
    </row>
    <row r="1531" spans="1:2" x14ac:dyDescent="0.2">
      <c r="A1531" s="6">
        <v>36658</v>
      </c>
      <c r="B1531" s="7">
        <v>8.52</v>
      </c>
    </row>
    <row r="1532" spans="1:2" x14ac:dyDescent="0.2">
      <c r="A1532" s="6">
        <v>36665</v>
      </c>
      <c r="B1532" s="7">
        <v>8.64</v>
      </c>
    </row>
    <row r="1533" spans="1:2" x14ac:dyDescent="0.2">
      <c r="A1533" s="6">
        <v>36672</v>
      </c>
      <c r="B1533" s="7">
        <v>8.6199999999999992</v>
      </c>
    </row>
    <row r="1534" spans="1:2" x14ac:dyDescent="0.2">
      <c r="A1534" s="6">
        <v>36679</v>
      </c>
      <c r="B1534" s="7">
        <v>8.5399999999999991</v>
      </c>
    </row>
    <row r="1535" spans="1:2" x14ac:dyDescent="0.2">
      <c r="A1535" s="6">
        <v>36686</v>
      </c>
      <c r="B1535" s="7">
        <v>8.32</v>
      </c>
    </row>
    <row r="1536" spans="1:2" x14ac:dyDescent="0.2">
      <c r="A1536" s="6">
        <v>36693</v>
      </c>
      <c r="B1536" s="7">
        <v>8.2200000000000006</v>
      </c>
    </row>
    <row r="1537" spans="1:2" x14ac:dyDescent="0.2">
      <c r="A1537" s="6">
        <v>36700</v>
      </c>
      <c r="B1537" s="7">
        <v>8.14</v>
      </c>
    </row>
    <row r="1538" spans="1:2" x14ac:dyDescent="0.2">
      <c r="A1538" s="6">
        <v>36707</v>
      </c>
      <c r="B1538" s="7">
        <v>8.2200000000000006</v>
      </c>
    </row>
    <row r="1539" spans="1:2" x14ac:dyDescent="0.2">
      <c r="A1539" s="6">
        <v>36714</v>
      </c>
      <c r="B1539" s="7">
        <v>8.16</v>
      </c>
    </row>
    <row r="1540" spans="1:2" x14ac:dyDescent="0.2">
      <c r="A1540" s="6">
        <v>36721</v>
      </c>
      <c r="B1540" s="7">
        <v>8.09</v>
      </c>
    </row>
    <row r="1541" spans="1:2" x14ac:dyDescent="0.2">
      <c r="A1541" s="6">
        <v>36728</v>
      </c>
      <c r="B1541" s="7">
        <v>8.2100000000000009</v>
      </c>
    </row>
    <row r="1542" spans="1:2" x14ac:dyDescent="0.2">
      <c r="A1542" s="6">
        <v>36735</v>
      </c>
      <c r="B1542" s="7">
        <v>8.1300000000000008</v>
      </c>
    </row>
    <row r="1543" spans="1:2" x14ac:dyDescent="0.2">
      <c r="A1543" s="6">
        <v>36742</v>
      </c>
      <c r="B1543" s="7">
        <v>8.1199999999999992</v>
      </c>
    </row>
    <row r="1544" spans="1:2" x14ac:dyDescent="0.2">
      <c r="A1544" s="6">
        <v>36749</v>
      </c>
      <c r="B1544" s="7">
        <v>8.0399999999999991</v>
      </c>
    </row>
    <row r="1545" spans="1:2" x14ac:dyDescent="0.2">
      <c r="A1545" s="6">
        <v>36756</v>
      </c>
      <c r="B1545" s="7">
        <v>7.96</v>
      </c>
    </row>
    <row r="1546" spans="1:2" x14ac:dyDescent="0.2">
      <c r="A1546" s="6">
        <v>36763</v>
      </c>
      <c r="B1546" s="7">
        <v>7.99</v>
      </c>
    </row>
    <row r="1547" spans="1:2" x14ac:dyDescent="0.2">
      <c r="A1547" s="6">
        <v>36770</v>
      </c>
      <c r="B1547" s="7">
        <v>7.96</v>
      </c>
    </row>
    <row r="1548" spans="1:2" x14ac:dyDescent="0.2">
      <c r="A1548" s="6">
        <v>36777</v>
      </c>
      <c r="B1548" s="7">
        <v>7.94</v>
      </c>
    </row>
    <row r="1549" spans="1:2" x14ac:dyDescent="0.2">
      <c r="A1549" s="6">
        <v>36784</v>
      </c>
      <c r="B1549" s="7">
        <v>7.88</v>
      </c>
    </row>
    <row r="1550" spans="1:2" x14ac:dyDescent="0.2">
      <c r="A1550" s="6">
        <v>36791</v>
      </c>
      <c r="B1550" s="7">
        <v>7.9</v>
      </c>
    </row>
    <row r="1551" spans="1:2" x14ac:dyDescent="0.2">
      <c r="A1551" s="6">
        <v>36798</v>
      </c>
      <c r="B1551" s="7">
        <v>7.88</v>
      </c>
    </row>
    <row r="1552" spans="1:2" x14ac:dyDescent="0.2">
      <c r="A1552" s="6">
        <v>36805</v>
      </c>
      <c r="B1552" s="7">
        <v>7.83</v>
      </c>
    </row>
    <row r="1553" spans="1:2" x14ac:dyDescent="0.2">
      <c r="A1553" s="6">
        <v>36812</v>
      </c>
      <c r="B1553" s="7">
        <v>7.84</v>
      </c>
    </row>
    <row r="1554" spans="1:2" x14ac:dyDescent="0.2">
      <c r="A1554" s="6">
        <v>36819</v>
      </c>
      <c r="B1554" s="7">
        <v>7.83</v>
      </c>
    </row>
    <row r="1555" spans="1:2" x14ac:dyDescent="0.2">
      <c r="A1555" s="6">
        <v>36826</v>
      </c>
      <c r="B1555" s="7">
        <v>7.68</v>
      </c>
    </row>
    <row r="1556" spans="1:2" x14ac:dyDescent="0.2">
      <c r="A1556" s="6">
        <v>36833</v>
      </c>
      <c r="B1556" s="7">
        <v>7.73</v>
      </c>
    </row>
    <row r="1557" spans="1:2" x14ac:dyDescent="0.2">
      <c r="A1557" s="6">
        <v>36840</v>
      </c>
      <c r="B1557" s="7">
        <v>7.79</v>
      </c>
    </row>
    <row r="1558" spans="1:2" x14ac:dyDescent="0.2">
      <c r="A1558" s="6">
        <v>36847</v>
      </c>
      <c r="B1558" s="7">
        <v>7.73</v>
      </c>
    </row>
    <row r="1559" spans="1:2" x14ac:dyDescent="0.2">
      <c r="A1559" s="6">
        <v>36854</v>
      </c>
      <c r="B1559" s="7">
        <v>7.73</v>
      </c>
    </row>
    <row r="1560" spans="1:2" x14ac:dyDescent="0.2">
      <c r="A1560" s="6">
        <v>36861</v>
      </c>
      <c r="B1560" s="7">
        <v>7.65</v>
      </c>
    </row>
    <row r="1561" spans="1:2" x14ac:dyDescent="0.2">
      <c r="A1561" s="6">
        <v>36868</v>
      </c>
      <c r="B1561" s="7">
        <v>7.54</v>
      </c>
    </row>
    <row r="1562" spans="1:2" x14ac:dyDescent="0.2">
      <c r="A1562" s="6">
        <v>36875</v>
      </c>
      <c r="B1562" s="7">
        <v>7.42</v>
      </c>
    </row>
    <row r="1563" spans="1:2" x14ac:dyDescent="0.2">
      <c r="A1563" s="6">
        <v>36882</v>
      </c>
      <c r="B1563" s="7">
        <v>7.17</v>
      </c>
    </row>
    <row r="1564" spans="1:2" x14ac:dyDescent="0.2">
      <c r="A1564" s="6">
        <v>36889</v>
      </c>
      <c r="B1564" s="7">
        <v>7.13</v>
      </c>
    </row>
    <row r="1565" spans="1:2" x14ac:dyDescent="0.2">
      <c r="A1565" s="6">
        <v>36896</v>
      </c>
      <c r="B1565" s="7">
        <v>7.07</v>
      </c>
    </row>
    <row r="1566" spans="1:2" x14ac:dyDescent="0.2">
      <c r="A1566" s="6">
        <v>36903</v>
      </c>
      <c r="B1566" s="7">
        <v>6.89</v>
      </c>
    </row>
    <row r="1567" spans="1:2" x14ac:dyDescent="0.2">
      <c r="A1567" s="6">
        <v>36910</v>
      </c>
      <c r="B1567" s="7">
        <v>7.02</v>
      </c>
    </row>
    <row r="1568" spans="1:2" x14ac:dyDescent="0.2">
      <c r="A1568" s="6">
        <v>36917</v>
      </c>
      <c r="B1568" s="7">
        <v>7.15</v>
      </c>
    </row>
    <row r="1569" spans="1:2" x14ac:dyDescent="0.2">
      <c r="A1569" s="6">
        <v>36924</v>
      </c>
      <c r="B1569" s="7">
        <v>7.09</v>
      </c>
    </row>
    <row r="1570" spans="1:2" x14ac:dyDescent="0.2">
      <c r="A1570" s="6">
        <v>36931</v>
      </c>
      <c r="B1570" s="7">
        <v>6.98</v>
      </c>
    </row>
    <row r="1571" spans="1:2" x14ac:dyDescent="0.2">
      <c r="A1571" s="6">
        <v>36938</v>
      </c>
      <c r="B1571" s="7">
        <v>7.01</v>
      </c>
    </row>
    <row r="1572" spans="1:2" x14ac:dyDescent="0.2">
      <c r="A1572" s="6">
        <v>36945</v>
      </c>
      <c r="B1572" s="7">
        <v>7.12</v>
      </c>
    </row>
    <row r="1573" spans="1:2" x14ac:dyDescent="0.2">
      <c r="A1573" s="6">
        <v>36952</v>
      </c>
      <c r="B1573" s="7">
        <v>7.03</v>
      </c>
    </row>
    <row r="1574" spans="1:2" x14ac:dyDescent="0.2">
      <c r="A1574" s="6">
        <v>36959</v>
      </c>
      <c r="B1574" s="7">
        <v>6.97</v>
      </c>
    </row>
    <row r="1575" spans="1:2" x14ac:dyDescent="0.2">
      <c r="A1575" s="6">
        <v>36966</v>
      </c>
      <c r="B1575" s="7">
        <v>6.96</v>
      </c>
    </row>
    <row r="1576" spans="1:2" x14ac:dyDescent="0.2">
      <c r="A1576" s="6">
        <v>36973</v>
      </c>
      <c r="B1576" s="7">
        <v>6.89</v>
      </c>
    </row>
    <row r="1577" spans="1:2" x14ac:dyDescent="0.2">
      <c r="A1577" s="6">
        <v>36980</v>
      </c>
      <c r="B1577" s="7">
        <v>6.91</v>
      </c>
    </row>
    <row r="1578" spans="1:2" x14ac:dyDescent="0.2">
      <c r="A1578" s="6">
        <v>36987</v>
      </c>
      <c r="B1578" s="7">
        <v>7.01</v>
      </c>
    </row>
    <row r="1579" spans="1:2" x14ac:dyDescent="0.2">
      <c r="A1579" s="6">
        <v>36994</v>
      </c>
      <c r="B1579" s="7">
        <v>7.04</v>
      </c>
    </row>
    <row r="1580" spans="1:2" x14ac:dyDescent="0.2">
      <c r="A1580" s="6">
        <v>37001</v>
      </c>
      <c r="B1580" s="7">
        <v>7.14</v>
      </c>
    </row>
    <row r="1581" spans="1:2" x14ac:dyDescent="0.2">
      <c r="A1581" s="6">
        <v>37008</v>
      </c>
      <c r="B1581" s="7">
        <v>7.12</v>
      </c>
    </row>
    <row r="1582" spans="1:2" x14ac:dyDescent="0.2">
      <c r="A1582" s="6">
        <v>37015</v>
      </c>
      <c r="B1582" s="7">
        <v>7.14</v>
      </c>
    </row>
    <row r="1583" spans="1:2" x14ac:dyDescent="0.2">
      <c r="A1583" s="6">
        <v>37022</v>
      </c>
      <c r="B1583" s="7">
        <v>7.1</v>
      </c>
    </row>
    <row r="1584" spans="1:2" x14ac:dyDescent="0.2">
      <c r="A1584" s="6">
        <v>37029</v>
      </c>
      <c r="B1584" s="7">
        <v>7.14</v>
      </c>
    </row>
    <row r="1585" spans="1:2" x14ac:dyDescent="0.2">
      <c r="A1585" s="6">
        <v>37036</v>
      </c>
      <c r="B1585" s="7">
        <v>7.2</v>
      </c>
    </row>
    <row r="1586" spans="1:2" x14ac:dyDescent="0.2">
      <c r="A1586" s="6">
        <v>37043</v>
      </c>
      <c r="B1586" s="7">
        <v>7.24</v>
      </c>
    </row>
    <row r="1587" spans="1:2" x14ac:dyDescent="0.2">
      <c r="A1587" s="6">
        <v>37050</v>
      </c>
      <c r="B1587" s="7">
        <v>7.2</v>
      </c>
    </row>
    <row r="1588" spans="1:2" x14ac:dyDescent="0.2">
      <c r="A1588" s="6">
        <v>37057</v>
      </c>
      <c r="B1588" s="7">
        <v>7.14</v>
      </c>
    </row>
    <row r="1589" spans="1:2" x14ac:dyDescent="0.2">
      <c r="A1589" s="6">
        <v>37064</v>
      </c>
      <c r="B1589" s="7">
        <v>7.11</v>
      </c>
    </row>
    <row r="1590" spans="1:2" x14ac:dyDescent="0.2">
      <c r="A1590" s="6">
        <v>37071</v>
      </c>
      <c r="B1590" s="7">
        <v>7.11</v>
      </c>
    </row>
    <row r="1591" spans="1:2" x14ac:dyDescent="0.2">
      <c r="A1591" s="6">
        <v>37078</v>
      </c>
      <c r="B1591" s="7">
        <v>7.19</v>
      </c>
    </row>
    <row r="1592" spans="1:2" x14ac:dyDescent="0.2">
      <c r="A1592" s="6">
        <v>37085</v>
      </c>
      <c r="B1592" s="7">
        <v>7.21</v>
      </c>
    </row>
    <row r="1593" spans="1:2" x14ac:dyDescent="0.2">
      <c r="A1593" s="6">
        <v>37092</v>
      </c>
      <c r="B1593" s="7">
        <v>7.08</v>
      </c>
    </row>
    <row r="1594" spans="1:2" x14ac:dyDescent="0.2">
      <c r="A1594" s="6">
        <v>37099</v>
      </c>
      <c r="B1594" s="7">
        <v>7.03</v>
      </c>
    </row>
    <row r="1595" spans="1:2" x14ac:dyDescent="0.2">
      <c r="A1595" s="6">
        <v>37106</v>
      </c>
      <c r="B1595" s="7">
        <v>7</v>
      </c>
    </row>
    <row r="1596" spans="1:2" x14ac:dyDescent="0.2">
      <c r="A1596" s="6">
        <v>37113</v>
      </c>
      <c r="B1596" s="7">
        <v>7</v>
      </c>
    </row>
    <row r="1597" spans="1:2" x14ac:dyDescent="0.2">
      <c r="A1597" s="6">
        <v>37120</v>
      </c>
      <c r="B1597" s="7">
        <v>6.92</v>
      </c>
    </row>
    <row r="1598" spans="1:2" x14ac:dyDescent="0.2">
      <c r="A1598" s="6">
        <v>37127</v>
      </c>
      <c r="B1598" s="7">
        <v>6.91</v>
      </c>
    </row>
    <row r="1599" spans="1:2" x14ac:dyDescent="0.2">
      <c r="A1599" s="6">
        <v>37134</v>
      </c>
      <c r="B1599" s="7">
        <v>6.92</v>
      </c>
    </row>
    <row r="1600" spans="1:2" x14ac:dyDescent="0.2">
      <c r="A1600" s="6">
        <v>37141</v>
      </c>
      <c r="B1600" s="7">
        <v>6.89</v>
      </c>
    </row>
    <row r="1601" spans="1:2" x14ac:dyDescent="0.2">
      <c r="A1601" s="6">
        <v>37148</v>
      </c>
      <c r="B1601" s="7">
        <v>6.86</v>
      </c>
    </row>
    <row r="1602" spans="1:2" x14ac:dyDescent="0.2">
      <c r="A1602" s="6">
        <v>37155</v>
      </c>
      <c r="B1602" s="7">
        <v>6.8</v>
      </c>
    </row>
    <row r="1603" spans="1:2" x14ac:dyDescent="0.2">
      <c r="A1603" s="6">
        <v>37162</v>
      </c>
      <c r="B1603" s="7">
        <v>6.72</v>
      </c>
    </row>
    <row r="1604" spans="1:2" x14ac:dyDescent="0.2">
      <c r="A1604" s="6">
        <v>37169</v>
      </c>
      <c r="B1604" s="7">
        <v>6.64</v>
      </c>
    </row>
    <row r="1605" spans="1:2" x14ac:dyDescent="0.2">
      <c r="A1605" s="6">
        <v>37176</v>
      </c>
      <c r="B1605" s="7">
        <v>6.58</v>
      </c>
    </row>
    <row r="1606" spans="1:2" x14ac:dyDescent="0.2">
      <c r="A1606" s="6">
        <v>37183</v>
      </c>
      <c r="B1606" s="7">
        <v>6.61</v>
      </c>
    </row>
    <row r="1607" spans="1:2" x14ac:dyDescent="0.2">
      <c r="A1607" s="6">
        <v>37190</v>
      </c>
      <c r="B1607" s="7">
        <v>6.64</v>
      </c>
    </row>
    <row r="1608" spans="1:2" x14ac:dyDescent="0.2">
      <c r="A1608" s="6">
        <v>37197</v>
      </c>
      <c r="B1608" s="7">
        <v>6.56</v>
      </c>
    </row>
    <row r="1609" spans="1:2" x14ac:dyDescent="0.2">
      <c r="A1609" s="6">
        <v>37204</v>
      </c>
      <c r="B1609" s="7">
        <v>6.45</v>
      </c>
    </row>
    <row r="1610" spans="1:2" x14ac:dyDescent="0.2">
      <c r="A1610" s="6">
        <v>37211</v>
      </c>
      <c r="B1610" s="7">
        <v>6.51</v>
      </c>
    </row>
    <row r="1611" spans="1:2" x14ac:dyDescent="0.2">
      <c r="A1611" s="6">
        <v>37218</v>
      </c>
      <c r="B1611" s="7">
        <v>6.75</v>
      </c>
    </row>
    <row r="1612" spans="1:2" x14ac:dyDescent="0.2">
      <c r="A1612" s="6">
        <v>37225</v>
      </c>
      <c r="B1612" s="7">
        <v>7.02</v>
      </c>
    </row>
    <row r="1613" spans="1:2" x14ac:dyDescent="0.2">
      <c r="A1613" s="6">
        <v>37232</v>
      </c>
      <c r="B1613" s="7">
        <v>6.84</v>
      </c>
    </row>
    <row r="1614" spans="1:2" x14ac:dyDescent="0.2">
      <c r="A1614" s="6">
        <v>37239</v>
      </c>
      <c r="B1614" s="7">
        <v>7.09</v>
      </c>
    </row>
    <row r="1615" spans="1:2" x14ac:dyDescent="0.2">
      <c r="A1615" s="6">
        <v>37246</v>
      </c>
      <c r="B1615" s="7">
        <v>7.17</v>
      </c>
    </row>
    <row r="1616" spans="1:2" x14ac:dyDescent="0.2">
      <c r="A1616" s="6">
        <v>37253</v>
      </c>
      <c r="B1616" s="7">
        <v>7.16</v>
      </c>
    </row>
    <row r="1617" spans="1:2" x14ac:dyDescent="0.2">
      <c r="A1617" s="6">
        <v>37260</v>
      </c>
      <c r="B1617" s="7">
        <v>7.14</v>
      </c>
    </row>
    <row r="1618" spans="1:2" x14ac:dyDescent="0.2">
      <c r="A1618" s="6">
        <v>37267</v>
      </c>
      <c r="B1618" s="7">
        <v>7.06</v>
      </c>
    </row>
    <row r="1619" spans="1:2" x14ac:dyDescent="0.2">
      <c r="A1619" s="6">
        <v>37274</v>
      </c>
      <c r="B1619" s="7">
        <v>6.83</v>
      </c>
    </row>
    <row r="1620" spans="1:2" x14ac:dyDescent="0.2">
      <c r="A1620" s="6">
        <v>37281</v>
      </c>
      <c r="B1620" s="7">
        <v>6.96</v>
      </c>
    </row>
    <row r="1621" spans="1:2" x14ac:dyDescent="0.2">
      <c r="A1621" s="6">
        <v>37288</v>
      </c>
      <c r="B1621" s="7">
        <v>7.02</v>
      </c>
    </row>
    <row r="1622" spans="1:2" x14ac:dyDescent="0.2">
      <c r="A1622" s="6">
        <v>37295</v>
      </c>
      <c r="B1622" s="7">
        <v>6.88</v>
      </c>
    </row>
    <row r="1623" spans="1:2" x14ac:dyDescent="0.2">
      <c r="A1623" s="6">
        <v>37302</v>
      </c>
      <c r="B1623" s="7">
        <v>6.86</v>
      </c>
    </row>
    <row r="1624" spans="1:2" x14ac:dyDescent="0.2">
      <c r="A1624" s="6">
        <v>37309</v>
      </c>
      <c r="B1624" s="7">
        <v>6.81</v>
      </c>
    </row>
    <row r="1625" spans="1:2" x14ac:dyDescent="0.2">
      <c r="A1625" s="6">
        <v>37316</v>
      </c>
      <c r="B1625" s="7">
        <v>6.8</v>
      </c>
    </row>
    <row r="1626" spans="1:2" x14ac:dyDescent="0.2">
      <c r="A1626" s="6">
        <v>37323</v>
      </c>
      <c r="B1626" s="7">
        <v>6.87</v>
      </c>
    </row>
    <row r="1627" spans="1:2" x14ac:dyDescent="0.2">
      <c r="A1627" s="6">
        <v>37330</v>
      </c>
      <c r="B1627" s="7">
        <v>7.08</v>
      </c>
    </row>
    <row r="1628" spans="1:2" x14ac:dyDescent="0.2">
      <c r="A1628" s="6">
        <v>37337</v>
      </c>
      <c r="B1628" s="7">
        <v>7.14</v>
      </c>
    </row>
    <row r="1629" spans="1:2" x14ac:dyDescent="0.2">
      <c r="A1629" s="6">
        <v>37344</v>
      </c>
      <c r="B1629" s="7">
        <v>7.18</v>
      </c>
    </row>
    <row r="1630" spans="1:2" x14ac:dyDescent="0.2">
      <c r="A1630" s="6">
        <v>37351</v>
      </c>
      <c r="B1630" s="7">
        <v>7.13</v>
      </c>
    </row>
    <row r="1631" spans="1:2" x14ac:dyDescent="0.2">
      <c r="A1631" s="6">
        <v>37358</v>
      </c>
      <c r="B1631" s="7">
        <v>6.99</v>
      </c>
    </row>
    <row r="1632" spans="1:2" x14ac:dyDescent="0.2">
      <c r="A1632" s="6">
        <v>37365</v>
      </c>
      <c r="B1632" s="7">
        <v>6.94</v>
      </c>
    </row>
    <row r="1633" spans="1:2" x14ac:dyDescent="0.2">
      <c r="A1633" s="6">
        <v>37372</v>
      </c>
      <c r="B1633" s="7">
        <v>6.88</v>
      </c>
    </row>
    <row r="1634" spans="1:2" x14ac:dyDescent="0.2">
      <c r="A1634" s="6">
        <v>37379</v>
      </c>
      <c r="B1634" s="7">
        <v>6.78</v>
      </c>
    </row>
    <row r="1635" spans="1:2" x14ac:dyDescent="0.2">
      <c r="A1635" s="6">
        <v>37386</v>
      </c>
      <c r="B1635" s="7">
        <v>6.79</v>
      </c>
    </row>
    <row r="1636" spans="1:2" x14ac:dyDescent="0.2">
      <c r="A1636" s="6">
        <v>37393</v>
      </c>
      <c r="B1636" s="7">
        <v>6.89</v>
      </c>
    </row>
    <row r="1637" spans="1:2" x14ac:dyDescent="0.2">
      <c r="A1637" s="6">
        <v>37400</v>
      </c>
      <c r="B1637" s="7">
        <v>6.81</v>
      </c>
    </row>
    <row r="1638" spans="1:2" x14ac:dyDescent="0.2">
      <c r="A1638" s="6">
        <v>37407</v>
      </c>
      <c r="B1638" s="7">
        <v>6.76</v>
      </c>
    </row>
    <row r="1639" spans="1:2" x14ac:dyDescent="0.2">
      <c r="A1639" s="6">
        <v>37414</v>
      </c>
      <c r="B1639" s="7">
        <v>6.71</v>
      </c>
    </row>
    <row r="1640" spans="1:2" x14ac:dyDescent="0.2">
      <c r="A1640" s="6">
        <v>37421</v>
      </c>
      <c r="B1640" s="7">
        <v>6.71</v>
      </c>
    </row>
    <row r="1641" spans="1:2" x14ac:dyDescent="0.2">
      <c r="A1641" s="6">
        <v>37428</v>
      </c>
      <c r="B1641" s="7">
        <v>6.63</v>
      </c>
    </row>
    <row r="1642" spans="1:2" x14ac:dyDescent="0.2">
      <c r="A1642" s="6">
        <v>37435</v>
      </c>
      <c r="B1642" s="7">
        <v>6.55</v>
      </c>
    </row>
    <row r="1643" spans="1:2" x14ac:dyDescent="0.2">
      <c r="A1643" s="6">
        <v>37442</v>
      </c>
      <c r="B1643" s="7">
        <v>6.57</v>
      </c>
    </row>
    <row r="1644" spans="1:2" x14ac:dyDescent="0.2">
      <c r="A1644" s="6">
        <v>37449</v>
      </c>
      <c r="B1644" s="7">
        <v>6.54</v>
      </c>
    </row>
    <row r="1645" spans="1:2" x14ac:dyDescent="0.2">
      <c r="A1645" s="6">
        <v>37456</v>
      </c>
      <c r="B1645" s="7">
        <v>6.49</v>
      </c>
    </row>
    <row r="1646" spans="1:2" x14ac:dyDescent="0.2">
      <c r="A1646" s="6">
        <v>37463</v>
      </c>
      <c r="B1646" s="7">
        <v>6.34</v>
      </c>
    </row>
    <row r="1647" spans="1:2" x14ac:dyDescent="0.2">
      <c r="A1647" s="6">
        <v>37470</v>
      </c>
      <c r="B1647" s="7">
        <v>6.43</v>
      </c>
    </row>
    <row r="1648" spans="1:2" x14ac:dyDescent="0.2">
      <c r="A1648" s="6">
        <v>37477</v>
      </c>
      <c r="B1648" s="7">
        <v>6.31</v>
      </c>
    </row>
    <row r="1649" spans="1:2" x14ac:dyDescent="0.2">
      <c r="A1649" s="6">
        <v>37484</v>
      </c>
      <c r="B1649" s="7">
        <v>6.22</v>
      </c>
    </row>
    <row r="1650" spans="1:2" x14ac:dyDescent="0.2">
      <c r="A1650" s="6">
        <v>37491</v>
      </c>
      <c r="B1650" s="7">
        <v>6.27</v>
      </c>
    </row>
    <row r="1651" spans="1:2" x14ac:dyDescent="0.2">
      <c r="A1651" s="6">
        <v>37498</v>
      </c>
      <c r="B1651" s="7">
        <v>6.22</v>
      </c>
    </row>
    <row r="1652" spans="1:2" x14ac:dyDescent="0.2">
      <c r="A1652" s="6">
        <v>37505</v>
      </c>
      <c r="B1652" s="7">
        <v>6.15</v>
      </c>
    </row>
    <row r="1653" spans="1:2" x14ac:dyDescent="0.2">
      <c r="A1653" s="6">
        <v>37512</v>
      </c>
      <c r="B1653" s="7">
        <v>6.18</v>
      </c>
    </row>
    <row r="1654" spans="1:2" x14ac:dyDescent="0.2">
      <c r="A1654" s="6">
        <v>37519</v>
      </c>
      <c r="B1654" s="7">
        <v>6.05</v>
      </c>
    </row>
    <row r="1655" spans="1:2" x14ac:dyDescent="0.2">
      <c r="A1655" s="6">
        <v>37526</v>
      </c>
      <c r="B1655" s="7">
        <v>5.99</v>
      </c>
    </row>
    <row r="1656" spans="1:2" x14ac:dyDescent="0.2">
      <c r="A1656" s="6">
        <v>37533</v>
      </c>
      <c r="B1656" s="7">
        <v>6.01</v>
      </c>
    </row>
    <row r="1657" spans="1:2" x14ac:dyDescent="0.2">
      <c r="A1657" s="6">
        <v>37540</v>
      </c>
      <c r="B1657" s="7">
        <v>5.98</v>
      </c>
    </row>
    <row r="1658" spans="1:2" x14ac:dyDescent="0.2">
      <c r="A1658" s="6">
        <v>37547</v>
      </c>
      <c r="B1658" s="7">
        <v>6.15</v>
      </c>
    </row>
    <row r="1659" spans="1:2" x14ac:dyDescent="0.2">
      <c r="A1659" s="6">
        <v>37554</v>
      </c>
      <c r="B1659" s="7">
        <v>6.31</v>
      </c>
    </row>
    <row r="1660" spans="1:2" x14ac:dyDescent="0.2">
      <c r="A1660" s="6">
        <v>37561</v>
      </c>
      <c r="B1660" s="7">
        <v>6.13</v>
      </c>
    </row>
    <row r="1661" spans="1:2" x14ac:dyDescent="0.2">
      <c r="A1661" s="6">
        <v>37568</v>
      </c>
      <c r="B1661" s="7">
        <v>6.11</v>
      </c>
    </row>
    <row r="1662" spans="1:2" x14ac:dyDescent="0.2">
      <c r="A1662" s="6">
        <v>37575</v>
      </c>
      <c r="B1662" s="7">
        <v>5.94</v>
      </c>
    </row>
    <row r="1663" spans="1:2" x14ac:dyDescent="0.2">
      <c r="A1663" s="6">
        <v>37582</v>
      </c>
      <c r="B1663" s="7">
        <v>6.03</v>
      </c>
    </row>
    <row r="1664" spans="1:2" x14ac:dyDescent="0.2">
      <c r="A1664" s="6">
        <v>37589</v>
      </c>
      <c r="B1664" s="7">
        <v>6.13</v>
      </c>
    </row>
    <row r="1665" spans="1:2" x14ac:dyDescent="0.2">
      <c r="A1665" s="6">
        <v>37596</v>
      </c>
      <c r="B1665" s="7">
        <v>6.19</v>
      </c>
    </row>
    <row r="1666" spans="1:2" x14ac:dyDescent="0.2">
      <c r="A1666" s="6">
        <v>37603</v>
      </c>
      <c r="B1666" s="7">
        <v>6.04</v>
      </c>
    </row>
    <row r="1667" spans="1:2" x14ac:dyDescent="0.2">
      <c r="A1667" s="6">
        <v>37610</v>
      </c>
      <c r="B1667" s="7">
        <v>6.03</v>
      </c>
    </row>
    <row r="1668" spans="1:2" x14ac:dyDescent="0.2">
      <c r="A1668" s="6">
        <v>37617</v>
      </c>
      <c r="B1668" s="7">
        <v>5.93</v>
      </c>
    </row>
    <row r="1669" spans="1:2" x14ac:dyDescent="0.2">
      <c r="A1669" s="6">
        <v>37624</v>
      </c>
      <c r="B1669" s="7">
        <v>5.85</v>
      </c>
    </row>
    <row r="1670" spans="1:2" x14ac:dyDescent="0.2">
      <c r="A1670" s="6">
        <v>37631</v>
      </c>
      <c r="B1670" s="7">
        <v>5.95</v>
      </c>
    </row>
    <row r="1671" spans="1:2" x14ac:dyDescent="0.2">
      <c r="A1671" s="6">
        <v>37638</v>
      </c>
      <c r="B1671" s="7">
        <v>5.97</v>
      </c>
    </row>
    <row r="1672" spans="1:2" x14ac:dyDescent="0.2">
      <c r="A1672" s="6">
        <v>37645</v>
      </c>
      <c r="B1672" s="7">
        <v>5.91</v>
      </c>
    </row>
    <row r="1673" spans="1:2" x14ac:dyDescent="0.2">
      <c r="A1673" s="6">
        <v>37652</v>
      </c>
      <c r="B1673" s="7">
        <v>5.9</v>
      </c>
    </row>
    <row r="1674" spans="1:2" x14ac:dyDescent="0.2">
      <c r="A1674" s="6">
        <v>37659</v>
      </c>
      <c r="B1674" s="7">
        <v>5.88</v>
      </c>
    </row>
    <row r="1675" spans="1:2" x14ac:dyDescent="0.2">
      <c r="A1675" s="6">
        <v>37666</v>
      </c>
      <c r="B1675" s="7">
        <v>5.86</v>
      </c>
    </row>
    <row r="1676" spans="1:2" x14ac:dyDescent="0.2">
      <c r="A1676" s="6">
        <v>37673</v>
      </c>
      <c r="B1676" s="7">
        <v>5.84</v>
      </c>
    </row>
    <row r="1677" spans="1:2" x14ac:dyDescent="0.2">
      <c r="A1677" s="6">
        <v>37680</v>
      </c>
      <c r="B1677" s="7">
        <v>5.79</v>
      </c>
    </row>
    <row r="1678" spans="1:2" x14ac:dyDescent="0.2">
      <c r="A1678" s="6">
        <v>37687</v>
      </c>
      <c r="B1678" s="7">
        <v>5.67</v>
      </c>
    </row>
    <row r="1679" spans="1:2" x14ac:dyDescent="0.2">
      <c r="A1679" s="6">
        <v>37694</v>
      </c>
      <c r="B1679" s="7">
        <v>5.61</v>
      </c>
    </row>
    <row r="1680" spans="1:2" x14ac:dyDescent="0.2">
      <c r="A1680" s="6">
        <v>37701</v>
      </c>
      <c r="B1680" s="7">
        <v>5.79</v>
      </c>
    </row>
    <row r="1681" spans="1:2" x14ac:dyDescent="0.2">
      <c r="A1681" s="6">
        <v>37708</v>
      </c>
      <c r="B1681" s="7">
        <v>5.91</v>
      </c>
    </row>
    <row r="1682" spans="1:2" x14ac:dyDescent="0.2">
      <c r="A1682" s="6">
        <v>37715</v>
      </c>
      <c r="B1682" s="7">
        <v>5.79</v>
      </c>
    </row>
    <row r="1683" spans="1:2" x14ac:dyDescent="0.2">
      <c r="A1683" s="6">
        <v>37722</v>
      </c>
      <c r="B1683" s="7">
        <v>5.85</v>
      </c>
    </row>
    <row r="1684" spans="1:2" x14ac:dyDescent="0.2">
      <c r="A1684" s="6">
        <v>37729</v>
      </c>
      <c r="B1684" s="7">
        <v>5.82</v>
      </c>
    </row>
    <row r="1685" spans="1:2" x14ac:dyDescent="0.2">
      <c r="A1685" s="6">
        <v>37736</v>
      </c>
      <c r="B1685" s="7">
        <v>5.79</v>
      </c>
    </row>
    <row r="1686" spans="1:2" x14ac:dyDescent="0.2">
      <c r="A1686" s="6">
        <v>37743</v>
      </c>
      <c r="B1686" s="7">
        <v>5.7</v>
      </c>
    </row>
    <row r="1687" spans="1:2" x14ac:dyDescent="0.2">
      <c r="A1687" s="6">
        <v>37750</v>
      </c>
      <c r="B1687" s="7">
        <v>5.62</v>
      </c>
    </row>
    <row r="1688" spans="1:2" x14ac:dyDescent="0.2">
      <c r="A1688" s="6">
        <v>37757</v>
      </c>
      <c r="B1688" s="7">
        <v>5.45</v>
      </c>
    </row>
    <row r="1689" spans="1:2" x14ac:dyDescent="0.2">
      <c r="A1689" s="6">
        <v>37764</v>
      </c>
      <c r="B1689" s="7">
        <v>5.34</v>
      </c>
    </row>
    <row r="1690" spans="1:2" x14ac:dyDescent="0.2">
      <c r="A1690" s="6">
        <v>37771</v>
      </c>
      <c r="B1690" s="7">
        <v>5.31</v>
      </c>
    </row>
    <row r="1691" spans="1:2" x14ac:dyDescent="0.2">
      <c r="A1691" s="6">
        <v>37778</v>
      </c>
      <c r="B1691" s="7">
        <v>5.26</v>
      </c>
    </row>
    <row r="1692" spans="1:2" x14ac:dyDescent="0.2">
      <c r="A1692" s="6">
        <v>37785</v>
      </c>
      <c r="B1692" s="7">
        <v>5.21</v>
      </c>
    </row>
    <row r="1693" spans="1:2" x14ac:dyDescent="0.2">
      <c r="A1693" s="6">
        <v>37792</v>
      </c>
      <c r="B1693" s="7">
        <v>5.21</v>
      </c>
    </row>
    <row r="1694" spans="1:2" x14ac:dyDescent="0.2">
      <c r="A1694" s="6">
        <v>37799</v>
      </c>
      <c r="B1694" s="7">
        <v>5.24</v>
      </c>
    </row>
    <row r="1695" spans="1:2" x14ac:dyDescent="0.2">
      <c r="A1695" s="6">
        <v>37806</v>
      </c>
      <c r="B1695" s="7">
        <v>5.4</v>
      </c>
    </row>
    <row r="1696" spans="1:2" x14ac:dyDescent="0.2">
      <c r="A1696" s="6">
        <v>37813</v>
      </c>
      <c r="B1696" s="7">
        <v>5.52</v>
      </c>
    </row>
    <row r="1697" spans="1:2" x14ac:dyDescent="0.2">
      <c r="A1697" s="6">
        <v>37820</v>
      </c>
      <c r="B1697" s="7">
        <v>5.67</v>
      </c>
    </row>
    <row r="1698" spans="1:2" x14ac:dyDescent="0.2">
      <c r="A1698" s="6">
        <v>37827</v>
      </c>
      <c r="B1698" s="7">
        <v>5.94</v>
      </c>
    </row>
    <row r="1699" spans="1:2" x14ac:dyDescent="0.2">
      <c r="A1699" s="6">
        <v>37834</v>
      </c>
      <c r="B1699" s="7">
        <v>6.14</v>
      </c>
    </row>
    <row r="1700" spans="1:2" x14ac:dyDescent="0.2">
      <c r="A1700" s="6">
        <v>37841</v>
      </c>
      <c r="B1700" s="7">
        <v>6.34</v>
      </c>
    </row>
    <row r="1701" spans="1:2" x14ac:dyDescent="0.2">
      <c r="A1701" s="6">
        <v>37848</v>
      </c>
      <c r="B1701" s="7">
        <v>6.24</v>
      </c>
    </row>
    <row r="1702" spans="1:2" x14ac:dyDescent="0.2">
      <c r="A1702" s="6">
        <v>37855</v>
      </c>
      <c r="B1702" s="7">
        <v>6.28</v>
      </c>
    </row>
    <row r="1703" spans="1:2" x14ac:dyDescent="0.2">
      <c r="A1703" s="6">
        <v>37862</v>
      </c>
      <c r="B1703" s="7">
        <v>6.32</v>
      </c>
    </row>
    <row r="1704" spans="1:2" x14ac:dyDescent="0.2">
      <c r="A1704" s="6">
        <v>37869</v>
      </c>
      <c r="B1704" s="7">
        <v>6.44</v>
      </c>
    </row>
    <row r="1705" spans="1:2" x14ac:dyDescent="0.2">
      <c r="A1705" s="6">
        <v>37876</v>
      </c>
      <c r="B1705" s="7">
        <v>6.16</v>
      </c>
    </row>
    <row r="1706" spans="1:2" x14ac:dyDescent="0.2">
      <c r="A1706" s="6">
        <v>37883</v>
      </c>
      <c r="B1706" s="7">
        <v>6.01</v>
      </c>
    </row>
    <row r="1707" spans="1:2" x14ac:dyDescent="0.2">
      <c r="A1707" s="6">
        <v>37890</v>
      </c>
      <c r="B1707" s="7">
        <v>5.98</v>
      </c>
    </row>
    <row r="1708" spans="1:2" x14ac:dyDescent="0.2">
      <c r="A1708" s="6">
        <v>37897</v>
      </c>
      <c r="B1708" s="7">
        <v>5.77</v>
      </c>
    </row>
    <row r="1709" spans="1:2" x14ac:dyDescent="0.2">
      <c r="A1709" s="6">
        <v>37904</v>
      </c>
      <c r="B1709" s="7">
        <v>5.95</v>
      </c>
    </row>
    <row r="1710" spans="1:2" x14ac:dyDescent="0.2">
      <c r="A1710" s="6">
        <v>37911</v>
      </c>
      <c r="B1710" s="7">
        <v>6.05</v>
      </c>
    </row>
    <row r="1711" spans="1:2" x14ac:dyDescent="0.2">
      <c r="A1711" s="6">
        <v>37918</v>
      </c>
      <c r="B1711" s="7">
        <v>6.05</v>
      </c>
    </row>
    <row r="1712" spans="1:2" x14ac:dyDescent="0.2">
      <c r="A1712" s="6">
        <v>37925</v>
      </c>
      <c r="B1712" s="7">
        <v>5.94</v>
      </c>
    </row>
    <row r="1713" spans="1:2" x14ac:dyDescent="0.2">
      <c r="A1713" s="6">
        <v>37932</v>
      </c>
      <c r="B1713" s="7">
        <v>5.98</v>
      </c>
    </row>
    <row r="1714" spans="1:2" x14ac:dyDescent="0.2">
      <c r="A1714" s="6">
        <v>37939</v>
      </c>
      <c r="B1714" s="7">
        <v>6.03</v>
      </c>
    </row>
    <row r="1715" spans="1:2" x14ac:dyDescent="0.2">
      <c r="A1715" s="6">
        <v>37946</v>
      </c>
      <c r="B1715" s="7">
        <v>5.83</v>
      </c>
    </row>
    <row r="1716" spans="1:2" x14ac:dyDescent="0.2">
      <c r="A1716" s="6">
        <v>37953</v>
      </c>
      <c r="B1716" s="7">
        <v>5.89</v>
      </c>
    </row>
    <row r="1717" spans="1:2" x14ac:dyDescent="0.2">
      <c r="A1717" s="6">
        <v>37960</v>
      </c>
      <c r="B1717" s="7">
        <v>6.02</v>
      </c>
    </row>
    <row r="1718" spans="1:2" x14ac:dyDescent="0.2">
      <c r="A1718" s="6">
        <v>37967</v>
      </c>
      <c r="B1718" s="7">
        <v>5.88</v>
      </c>
    </row>
    <row r="1719" spans="1:2" x14ac:dyDescent="0.2">
      <c r="A1719" s="6">
        <v>37974</v>
      </c>
      <c r="B1719" s="7">
        <v>5.82</v>
      </c>
    </row>
    <row r="1720" spans="1:2" x14ac:dyDescent="0.2">
      <c r="A1720" s="6">
        <v>37981</v>
      </c>
      <c r="B1720" s="7">
        <v>5.81</v>
      </c>
    </row>
    <row r="1721" spans="1:2" x14ac:dyDescent="0.2">
      <c r="A1721" s="6">
        <v>37986</v>
      </c>
      <c r="B1721" s="7">
        <v>5.85</v>
      </c>
    </row>
    <row r="1722" spans="1:2" x14ac:dyDescent="0.2">
      <c r="A1722" s="6">
        <v>37994</v>
      </c>
      <c r="B1722" s="7">
        <v>5.87</v>
      </c>
    </row>
    <row r="1723" spans="1:2" x14ac:dyDescent="0.2">
      <c r="A1723" s="6">
        <v>38001</v>
      </c>
      <c r="B1723" s="7">
        <v>5.66</v>
      </c>
    </row>
    <row r="1724" spans="1:2" x14ac:dyDescent="0.2">
      <c r="A1724" s="6">
        <v>38008</v>
      </c>
      <c r="B1724" s="7">
        <v>5.64</v>
      </c>
    </row>
    <row r="1725" spans="1:2" x14ac:dyDescent="0.2">
      <c r="A1725" s="6">
        <v>38015</v>
      </c>
      <c r="B1725" s="7">
        <v>5.68</v>
      </c>
    </row>
    <row r="1726" spans="1:2" x14ac:dyDescent="0.2">
      <c r="A1726" s="6">
        <v>38022</v>
      </c>
      <c r="B1726" s="7">
        <v>5.72</v>
      </c>
    </row>
    <row r="1727" spans="1:2" x14ac:dyDescent="0.2">
      <c r="A1727" s="6">
        <v>38029</v>
      </c>
      <c r="B1727" s="7">
        <v>5.66</v>
      </c>
    </row>
    <row r="1728" spans="1:2" x14ac:dyDescent="0.2">
      <c r="A1728" s="6">
        <v>38036</v>
      </c>
      <c r="B1728" s="7">
        <v>5.58</v>
      </c>
    </row>
    <row r="1729" spans="1:2" x14ac:dyDescent="0.2">
      <c r="A1729" s="6">
        <v>38043</v>
      </c>
      <c r="B1729" s="7">
        <v>5.58</v>
      </c>
    </row>
    <row r="1730" spans="1:2" x14ac:dyDescent="0.2">
      <c r="A1730" s="6">
        <v>38050</v>
      </c>
      <c r="B1730" s="7">
        <v>5.59</v>
      </c>
    </row>
    <row r="1731" spans="1:2" x14ac:dyDescent="0.2">
      <c r="A1731" s="6">
        <v>38057</v>
      </c>
      <c r="B1731" s="7">
        <v>5.41</v>
      </c>
    </row>
    <row r="1732" spans="1:2" x14ac:dyDescent="0.2">
      <c r="A1732" s="6">
        <v>38064</v>
      </c>
      <c r="B1732" s="7">
        <v>5.38</v>
      </c>
    </row>
    <row r="1733" spans="1:2" x14ac:dyDescent="0.2">
      <c r="A1733" s="6">
        <v>38071</v>
      </c>
      <c r="B1733" s="7">
        <v>5.4</v>
      </c>
    </row>
    <row r="1734" spans="1:2" x14ac:dyDescent="0.2">
      <c r="A1734" s="6">
        <v>38078</v>
      </c>
      <c r="B1734" s="7">
        <v>5.52</v>
      </c>
    </row>
    <row r="1735" spans="1:2" x14ac:dyDescent="0.2">
      <c r="A1735" s="6">
        <v>38085</v>
      </c>
      <c r="B1735" s="7">
        <v>5.79</v>
      </c>
    </row>
    <row r="1736" spans="1:2" x14ac:dyDescent="0.2">
      <c r="A1736" s="6">
        <v>38092</v>
      </c>
      <c r="B1736" s="7">
        <v>5.89</v>
      </c>
    </row>
    <row r="1737" spans="1:2" x14ac:dyDescent="0.2">
      <c r="A1737" s="6">
        <v>38099</v>
      </c>
      <c r="B1737" s="7">
        <v>5.94</v>
      </c>
    </row>
    <row r="1738" spans="1:2" x14ac:dyDescent="0.2">
      <c r="A1738" s="6">
        <v>38106</v>
      </c>
      <c r="B1738" s="7">
        <v>6.01</v>
      </c>
    </row>
    <row r="1739" spans="1:2" x14ac:dyDescent="0.2">
      <c r="A1739" s="6">
        <v>38113</v>
      </c>
      <c r="B1739" s="7">
        <v>6.12</v>
      </c>
    </row>
    <row r="1740" spans="1:2" x14ac:dyDescent="0.2">
      <c r="A1740" s="6">
        <v>38120</v>
      </c>
      <c r="B1740" s="7">
        <v>6.34</v>
      </c>
    </row>
    <row r="1741" spans="1:2" x14ac:dyDescent="0.2">
      <c r="A1741" s="6">
        <v>38127</v>
      </c>
      <c r="B1741" s="7">
        <v>6.3</v>
      </c>
    </row>
    <row r="1742" spans="1:2" x14ac:dyDescent="0.2">
      <c r="A1742" s="6">
        <v>38134</v>
      </c>
      <c r="B1742" s="7">
        <v>6.32</v>
      </c>
    </row>
    <row r="1743" spans="1:2" x14ac:dyDescent="0.2">
      <c r="A1743" s="6">
        <v>38141</v>
      </c>
      <c r="B1743" s="7">
        <v>6.28</v>
      </c>
    </row>
    <row r="1744" spans="1:2" x14ac:dyDescent="0.2">
      <c r="A1744" s="6">
        <v>38148</v>
      </c>
      <c r="B1744" s="7">
        <v>6.3</v>
      </c>
    </row>
    <row r="1745" spans="1:2" x14ac:dyDescent="0.2">
      <c r="A1745" s="6">
        <v>38155</v>
      </c>
      <c r="B1745" s="7">
        <v>6.32</v>
      </c>
    </row>
    <row r="1746" spans="1:2" x14ac:dyDescent="0.2">
      <c r="A1746" s="6">
        <v>38162</v>
      </c>
      <c r="B1746" s="7">
        <v>6.25</v>
      </c>
    </row>
    <row r="1747" spans="1:2" x14ac:dyDescent="0.2">
      <c r="A1747" s="6">
        <v>38169</v>
      </c>
      <c r="B1747" s="7">
        <v>6.21</v>
      </c>
    </row>
    <row r="1748" spans="1:2" x14ac:dyDescent="0.2">
      <c r="A1748" s="6">
        <v>38176</v>
      </c>
      <c r="B1748" s="7">
        <v>6.01</v>
      </c>
    </row>
    <row r="1749" spans="1:2" x14ac:dyDescent="0.2">
      <c r="A1749" s="6">
        <v>38183</v>
      </c>
      <c r="B1749" s="7">
        <v>6</v>
      </c>
    </row>
    <row r="1750" spans="1:2" x14ac:dyDescent="0.2">
      <c r="A1750" s="6">
        <v>38190</v>
      </c>
      <c r="B1750" s="7">
        <v>5.98</v>
      </c>
    </row>
    <row r="1751" spans="1:2" x14ac:dyDescent="0.2">
      <c r="A1751" s="6">
        <v>38197</v>
      </c>
      <c r="B1751" s="7">
        <v>6.08</v>
      </c>
    </row>
    <row r="1752" spans="1:2" x14ac:dyDescent="0.2">
      <c r="A1752" s="6">
        <v>38204</v>
      </c>
      <c r="B1752" s="7">
        <v>5.99</v>
      </c>
    </row>
    <row r="1753" spans="1:2" x14ac:dyDescent="0.2">
      <c r="A1753" s="6">
        <v>38211</v>
      </c>
      <c r="B1753" s="7">
        <v>5.85</v>
      </c>
    </row>
    <row r="1754" spans="1:2" x14ac:dyDescent="0.2">
      <c r="A1754" s="6">
        <v>38218</v>
      </c>
      <c r="B1754" s="7">
        <v>5.81</v>
      </c>
    </row>
    <row r="1755" spans="1:2" x14ac:dyDescent="0.2">
      <c r="A1755" s="6">
        <v>38225</v>
      </c>
      <c r="B1755" s="7">
        <v>5.82</v>
      </c>
    </row>
    <row r="1756" spans="1:2" x14ac:dyDescent="0.2">
      <c r="A1756" s="6">
        <v>38232</v>
      </c>
      <c r="B1756" s="7">
        <v>5.77</v>
      </c>
    </row>
    <row r="1757" spans="1:2" x14ac:dyDescent="0.2">
      <c r="A1757" s="6">
        <v>38239</v>
      </c>
      <c r="B1757" s="7">
        <v>5.83</v>
      </c>
    </row>
    <row r="1758" spans="1:2" x14ac:dyDescent="0.2">
      <c r="A1758" s="6">
        <v>38246</v>
      </c>
      <c r="B1758" s="7">
        <v>5.75</v>
      </c>
    </row>
    <row r="1759" spans="1:2" x14ac:dyDescent="0.2">
      <c r="A1759" s="6">
        <v>38253</v>
      </c>
      <c r="B1759" s="7">
        <v>5.7</v>
      </c>
    </row>
    <row r="1760" spans="1:2" x14ac:dyDescent="0.2">
      <c r="A1760" s="6">
        <v>38260</v>
      </c>
      <c r="B1760" s="7">
        <v>5.72</v>
      </c>
    </row>
    <row r="1761" spans="1:2" x14ac:dyDescent="0.2">
      <c r="A1761" s="6">
        <v>38267</v>
      </c>
      <c r="B1761" s="7">
        <v>5.82</v>
      </c>
    </row>
    <row r="1762" spans="1:2" x14ac:dyDescent="0.2">
      <c r="A1762" s="6">
        <v>38274</v>
      </c>
      <c r="B1762" s="7">
        <v>5.74</v>
      </c>
    </row>
    <row r="1763" spans="1:2" x14ac:dyDescent="0.2">
      <c r="A1763" s="6">
        <v>38281</v>
      </c>
      <c r="B1763" s="7">
        <v>5.69</v>
      </c>
    </row>
    <row r="1764" spans="1:2" x14ac:dyDescent="0.2">
      <c r="A1764" s="6">
        <v>38288</v>
      </c>
      <c r="B1764" s="7">
        <v>5.64</v>
      </c>
    </row>
    <row r="1765" spans="1:2" x14ac:dyDescent="0.2">
      <c r="A1765" s="6">
        <v>38295</v>
      </c>
      <c r="B1765" s="7">
        <v>5.7</v>
      </c>
    </row>
    <row r="1766" spans="1:2" x14ac:dyDescent="0.2">
      <c r="A1766" s="6">
        <v>38302</v>
      </c>
      <c r="B1766" s="7">
        <v>5.76</v>
      </c>
    </row>
    <row r="1767" spans="1:2" x14ac:dyDescent="0.2">
      <c r="A1767" s="6">
        <v>38309</v>
      </c>
      <c r="B1767" s="7">
        <v>5.74</v>
      </c>
    </row>
    <row r="1768" spans="1:2" x14ac:dyDescent="0.2">
      <c r="A1768" s="6">
        <v>38315</v>
      </c>
      <c r="B1768" s="7">
        <v>5.72</v>
      </c>
    </row>
    <row r="1769" spans="1:2" x14ac:dyDescent="0.2">
      <c r="A1769" s="6">
        <v>38323</v>
      </c>
      <c r="B1769" s="7">
        <v>5.81</v>
      </c>
    </row>
    <row r="1770" spans="1:2" x14ac:dyDescent="0.2">
      <c r="A1770" s="6">
        <v>38330</v>
      </c>
      <c r="B1770" s="7">
        <v>5.71</v>
      </c>
    </row>
    <row r="1771" spans="1:2" x14ac:dyDescent="0.2">
      <c r="A1771" s="6">
        <v>38337</v>
      </c>
      <c r="B1771" s="7">
        <v>5.68</v>
      </c>
    </row>
    <row r="1772" spans="1:2" x14ac:dyDescent="0.2">
      <c r="A1772" s="6">
        <v>38343</v>
      </c>
      <c r="B1772" s="7">
        <v>5.75</v>
      </c>
    </row>
    <row r="1773" spans="1:2" x14ac:dyDescent="0.2">
      <c r="A1773" s="6">
        <v>38350</v>
      </c>
      <c r="B1773" s="7">
        <v>5.81</v>
      </c>
    </row>
    <row r="1774" spans="1:2" x14ac:dyDescent="0.2">
      <c r="A1774" s="6">
        <v>38358</v>
      </c>
      <c r="B1774" s="7">
        <v>5.77</v>
      </c>
    </row>
    <row r="1775" spans="1:2" x14ac:dyDescent="0.2">
      <c r="A1775" s="6">
        <v>38365</v>
      </c>
      <c r="B1775" s="7">
        <v>5.74</v>
      </c>
    </row>
    <row r="1776" spans="1:2" x14ac:dyDescent="0.2">
      <c r="A1776" s="6">
        <v>38372</v>
      </c>
      <c r="B1776" s="7">
        <v>5.67</v>
      </c>
    </row>
    <row r="1777" spans="1:2" x14ac:dyDescent="0.2">
      <c r="A1777" s="6">
        <v>38379</v>
      </c>
      <c r="B1777" s="7">
        <v>5.66</v>
      </c>
    </row>
    <row r="1778" spans="1:2" x14ac:dyDescent="0.2">
      <c r="A1778" s="6">
        <v>38386</v>
      </c>
      <c r="B1778" s="7">
        <v>5.63</v>
      </c>
    </row>
    <row r="1779" spans="1:2" x14ac:dyDescent="0.2">
      <c r="A1779" s="6">
        <v>38393</v>
      </c>
      <c r="B1779" s="7">
        <v>5.57</v>
      </c>
    </row>
    <row r="1780" spans="1:2" x14ac:dyDescent="0.2">
      <c r="A1780" s="6">
        <v>38400</v>
      </c>
      <c r="B1780" s="7">
        <v>5.62</v>
      </c>
    </row>
    <row r="1781" spans="1:2" x14ac:dyDescent="0.2">
      <c r="A1781" s="6">
        <v>38407</v>
      </c>
      <c r="B1781" s="7">
        <v>5.69</v>
      </c>
    </row>
    <row r="1782" spans="1:2" x14ac:dyDescent="0.2">
      <c r="A1782" s="6">
        <v>38414</v>
      </c>
      <c r="B1782" s="7">
        <v>5.79</v>
      </c>
    </row>
    <row r="1783" spans="1:2" x14ac:dyDescent="0.2">
      <c r="A1783" s="6">
        <v>38421</v>
      </c>
      <c r="B1783" s="7">
        <v>5.85</v>
      </c>
    </row>
    <row r="1784" spans="1:2" x14ac:dyDescent="0.2">
      <c r="A1784" s="6">
        <v>38428</v>
      </c>
      <c r="B1784" s="7">
        <v>5.95</v>
      </c>
    </row>
    <row r="1785" spans="1:2" x14ac:dyDescent="0.2">
      <c r="A1785" s="6">
        <v>38435</v>
      </c>
      <c r="B1785" s="7">
        <v>6.01</v>
      </c>
    </row>
    <row r="1786" spans="1:2" x14ac:dyDescent="0.2">
      <c r="A1786" s="6">
        <v>38442</v>
      </c>
      <c r="B1786" s="7">
        <v>6.04</v>
      </c>
    </row>
    <row r="1787" spans="1:2" x14ac:dyDescent="0.2">
      <c r="A1787" s="6">
        <v>38449</v>
      </c>
      <c r="B1787" s="7">
        <v>5.93</v>
      </c>
    </row>
    <row r="1788" spans="1:2" x14ac:dyDescent="0.2">
      <c r="A1788" s="6">
        <v>38456</v>
      </c>
      <c r="B1788" s="7">
        <v>5.91</v>
      </c>
    </row>
    <row r="1789" spans="1:2" x14ac:dyDescent="0.2">
      <c r="A1789" s="6">
        <v>38463</v>
      </c>
      <c r="B1789" s="7">
        <v>5.8</v>
      </c>
    </row>
    <row r="1790" spans="1:2" x14ac:dyDescent="0.2">
      <c r="A1790" s="6">
        <v>38470</v>
      </c>
      <c r="B1790" s="7">
        <v>5.78</v>
      </c>
    </row>
    <row r="1791" spans="1:2" x14ac:dyDescent="0.2">
      <c r="A1791" s="6">
        <v>38477</v>
      </c>
      <c r="B1791" s="7">
        <v>5.75</v>
      </c>
    </row>
    <row r="1792" spans="1:2" x14ac:dyDescent="0.2">
      <c r="A1792" s="6">
        <v>38484</v>
      </c>
      <c r="B1792" s="7">
        <v>5.77</v>
      </c>
    </row>
    <row r="1793" spans="1:2" x14ac:dyDescent="0.2">
      <c r="A1793" s="6">
        <v>38491</v>
      </c>
      <c r="B1793" s="7">
        <v>5.71</v>
      </c>
    </row>
    <row r="1794" spans="1:2" x14ac:dyDescent="0.2">
      <c r="A1794" s="6">
        <v>38498</v>
      </c>
      <c r="B1794" s="7">
        <v>5.65</v>
      </c>
    </row>
    <row r="1795" spans="1:2" x14ac:dyDescent="0.2">
      <c r="A1795" s="6">
        <v>38505</v>
      </c>
      <c r="B1795" s="7">
        <v>5.62</v>
      </c>
    </row>
    <row r="1796" spans="1:2" x14ac:dyDescent="0.2">
      <c r="A1796" s="6">
        <v>38512</v>
      </c>
      <c r="B1796" s="7">
        <v>5.56</v>
      </c>
    </row>
    <row r="1797" spans="1:2" x14ac:dyDescent="0.2">
      <c r="A1797" s="6">
        <v>38519</v>
      </c>
      <c r="B1797" s="7">
        <v>5.63</v>
      </c>
    </row>
    <row r="1798" spans="1:2" x14ac:dyDescent="0.2">
      <c r="A1798" s="6">
        <v>38526</v>
      </c>
      <c r="B1798" s="7">
        <v>5.57</v>
      </c>
    </row>
    <row r="1799" spans="1:2" x14ac:dyDescent="0.2">
      <c r="A1799" s="6">
        <v>38533</v>
      </c>
      <c r="B1799" s="7">
        <v>5.53</v>
      </c>
    </row>
    <row r="1800" spans="1:2" x14ac:dyDescent="0.2">
      <c r="A1800" s="6">
        <v>38540</v>
      </c>
      <c r="B1800" s="7">
        <v>5.62</v>
      </c>
    </row>
    <row r="1801" spans="1:2" x14ac:dyDescent="0.2">
      <c r="A1801" s="6">
        <v>38547</v>
      </c>
      <c r="B1801" s="7">
        <v>5.66</v>
      </c>
    </row>
    <row r="1802" spans="1:2" x14ac:dyDescent="0.2">
      <c r="A1802" s="6">
        <v>38554</v>
      </c>
      <c r="B1802" s="7">
        <v>5.73</v>
      </c>
    </row>
    <row r="1803" spans="1:2" x14ac:dyDescent="0.2">
      <c r="A1803" s="6">
        <v>38561</v>
      </c>
      <c r="B1803" s="7">
        <v>5.77</v>
      </c>
    </row>
    <row r="1804" spans="1:2" x14ac:dyDescent="0.2">
      <c r="A1804" s="6">
        <v>38568</v>
      </c>
      <c r="B1804" s="7">
        <v>5.82</v>
      </c>
    </row>
    <row r="1805" spans="1:2" x14ac:dyDescent="0.2">
      <c r="A1805" s="6">
        <v>38575</v>
      </c>
      <c r="B1805" s="7">
        <v>5.89</v>
      </c>
    </row>
    <row r="1806" spans="1:2" x14ac:dyDescent="0.2">
      <c r="A1806" s="6">
        <v>38582</v>
      </c>
      <c r="B1806" s="7">
        <v>5.8</v>
      </c>
    </row>
    <row r="1807" spans="1:2" x14ac:dyDescent="0.2">
      <c r="A1807" s="6">
        <v>38589</v>
      </c>
      <c r="B1807" s="7">
        <v>5.77</v>
      </c>
    </row>
    <row r="1808" spans="1:2" x14ac:dyDescent="0.2">
      <c r="A1808" s="6">
        <v>38596</v>
      </c>
      <c r="B1808" s="7">
        <v>5.71</v>
      </c>
    </row>
    <row r="1809" spans="1:2" x14ac:dyDescent="0.2">
      <c r="A1809" s="6">
        <v>38603</v>
      </c>
      <c r="B1809" s="7">
        <v>5.71</v>
      </c>
    </row>
    <row r="1810" spans="1:2" x14ac:dyDescent="0.2">
      <c r="A1810" s="6">
        <v>38610</v>
      </c>
      <c r="B1810" s="7">
        <v>5.74</v>
      </c>
    </row>
    <row r="1811" spans="1:2" x14ac:dyDescent="0.2">
      <c r="A1811" s="6">
        <v>38617</v>
      </c>
      <c r="B1811" s="7">
        <v>5.8</v>
      </c>
    </row>
    <row r="1812" spans="1:2" x14ac:dyDescent="0.2">
      <c r="A1812" s="6">
        <v>38624</v>
      </c>
      <c r="B1812" s="7">
        <v>5.91</v>
      </c>
    </row>
    <row r="1813" spans="1:2" x14ac:dyDescent="0.2">
      <c r="A1813" s="6">
        <v>38631</v>
      </c>
      <c r="B1813" s="7">
        <v>5.98</v>
      </c>
    </row>
    <row r="1814" spans="1:2" x14ac:dyDescent="0.2">
      <c r="A1814" s="6">
        <v>38638</v>
      </c>
      <c r="B1814" s="7">
        <v>6.03</v>
      </c>
    </row>
    <row r="1815" spans="1:2" x14ac:dyDescent="0.2">
      <c r="A1815" s="6">
        <v>38645</v>
      </c>
      <c r="B1815" s="7">
        <v>6.1</v>
      </c>
    </row>
    <row r="1816" spans="1:2" x14ac:dyDescent="0.2">
      <c r="A1816" s="6">
        <v>38652</v>
      </c>
      <c r="B1816" s="7">
        <v>6.15</v>
      </c>
    </row>
    <row r="1817" spans="1:2" x14ac:dyDescent="0.2">
      <c r="A1817" s="6">
        <v>38659</v>
      </c>
      <c r="B1817" s="7">
        <v>6.31</v>
      </c>
    </row>
    <row r="1818" spans="1:2" x14ac:dyDescent="0.2">
      <c r="A1818" s="6">
        <v>38666</v>
      </c>
      <c r="B1818" s="7">
        <v>6.36</v>
      </c>
    </row>
    <row r="1819" spans="1:2" x14ac:dyDescent="0.2">
      <c r="A1819" s="6">
        <v>38673</v>
      </c>
      <c r="B1819" s="7">
        <v>6.37</v>
      </c>
    </row>
    <row r="1820" spans="1:2" x14ac:dyDescent="0.2">
      <c r="A1820" s="6">
        <v>38679</v>
      </c>
      <c r="B1820" s="7">
        <v>6.28</v>
      </c>
    </row>
    <row r="1821" spans="1:2" x14ac:dyDescent="0.2">
      <c r="A1821" s="6">
        <v>38687</v>
      </c>
      <c r="B1821" s="7">
        <v>6.26</v>
      </c>
    </row>
    <row r="1822" spans="1:2" x14ac:dyDescent="0.2">
      <c r="A1822" s="6">
        <v>38694</v>
      </c>
      <c r="B1822" s="7">
        <v>6.32</v>
      </c>
    </row>
    <row r="1823" spans="1:2" x14ac:dyDescent="0.2">
      <c r="A1823" s="6">
        <v>38701</v>
      </c>
      <c r="B1823" s="7">
        <v>6.3</v>
      </c>
    </row>
    <row r="1824" spans="1:2" x14ac:dyDescent="0.2">
      <c r="A1824" s="6">
        <v>38708</v>
      </c>
      <c r="B1824" s="7">
        <v>6.26</v>
      </c>
    </row>
    <row r="1825" spans="1:2" x14ac:dyDescent="0.2">
      <c r="A1825" s="6">
        <v>38715</v>
      </c>
      <c r="B1825" s="7">
        <v>6.22</v>
      </c>
    </row>
    <row r="1826" spans="1:2" x14ac:dyDescent="0.2">
      <c r="A1826" s="6">
        <v>38722</v>
      </c>
      <c r="B1826" s="7">
        <v>6.21</v>
      </c>
    </row>
    <row r="1827" spans="1:2" x14ac:dyDescent="0.2">
      <c r="A1827" s="6">
        <v>38729</v>
      </c>
      <c r="B1827" s="7">
        <v>6.15</v>
      </c>
    </row>
    <row r="1828" spans="1:2" x14ac:dyDescent="0.2">
      <c r="A1828" s="6">
        <v>38736</v>
      </c>
      <c r="B1828" s="7">
        <v>6.1</v>
      </c>
    </row>
    <row r="1829" spans="1:2" x14ac:dyDescent="0.2">
      <c r="A1829" s="6">
        <v>38743</v>
      </c>
      <c r="B1829" s="7">
        <v>6.12</v>
      </c>
    </row>
    <row r="1830" spans="1:2" x14ac:dyDescent="0.2">
      <c r="A1830" s="6">
        <v>38750</v>
      </c>
      <c r="B1830" s="7">
        <v>6.23</v>
      </c>
    </row>
    <row r="1831" spans="1:2" x14ac:dyDescent="0.2">
      <c r="A1831" s="6">
        <v>38757</v>
      </c>
      <c r="B1831" s="7">
        <v>6.24</v>
      </c>
    </row>
    <row r="1832" spans="1:2" x14ac:dyDescent="0.2">
      <c r="A1832" s="6">
        <v>38764</v>
      </c>
      <c r="B1832" s="7">
        <v>6.28</v>
      </c>
    </row>
    <row r="1833" spans="1:2" x14ac:dyDescent="0.2">
      <c r="A1833" s="6">
        <v>38771</v>
      </c>
      <c r="B1833" s="7">
        <v>6.26</v>
      </c>
    </row>
    <row r="1834" spans="1:2" x14ac:dyDescent="0.2">
      <c r="A1834" s="6">
        <v>38778</v>
      </c>
      <c r="B1834" s="7">
        <v>6.24</v>
      </c>
    </row>
    <row r="1835" spans="1:2" x14ac:dyDescent="0.2">
      <c r="A1835" s="6">
        <v>38785</v>
      </c>
      <c r="B1835" s="7">
        <v>6.37</v>
      </c>
    </row>
    <row r="1836" spans="1:2" x14ac:dyDescent="0.2">
      <c r="A1836" s="6">
        <v>38792</v>
      </c>
      <c r="B1836" s="7">
        <v>6.34</v>
      </c>
    </row>
    <row r="1837" spans="1:2" x14ac:dyDescent="0.2">
      <c r="A1837" s="6">
        <v>38799</v>
      </c>
      <c r="B1837" s="7">
        <v>6.32</v>
      </c>
    </row>
    <row r="1838" spans="1:2" x14ac:dyDescent="0.2">
      <c r="A1838" s="6">
        <v>38806</v>
      </c>
      <c r="B1838" s="7">
        <v>6.35</v>
      </c>
    </row>
    <row r="1839" spans="1:2" x14ac:dyDescent="0.2">
      <c r="A1839" s="6">
        <v>38813</v>
      </c>
      <c r="B1839" s="7">
        <v>6.43</v>
      </c>
    </row>
    <row r="1840" spans="1:2" x14ac:dyDescent="0.2">
      <c r="A1840" s="6">
        <v>38820</v>
      </c>
      <c r="B1840" s="7">
        <v>6.49</v>
      </c>
    </row>
    <row r="1841" spans="1:2" x14ac:dyDescent="0.2">
      <c r="A1841" s="6">
        <v>38827</v>
      </c>
      <c r="B1841" s="7">
        <v>6.53</v>
      </c>
    </row>
    <row r="1842" spans="1:2" x14ac:dyDescent="0.2">
      <c r="A1842" s="6">
        <v>38834</v>
      </c>
      <c r="B1842" s="7">
        <v>6.58</v>
      </c>
    </row>
    <row r="1843" spans="1:2" x14ac:dyDescent="0.2">
      <c r="A1843" s="6">
        <v>38841</v>
      </c>
      <c r="B1843" s="7">
        <v>6.59</v>
      </c>
    </row>
    <row r="1844" spans="1:2" x14ac:dyDescent="0.2">
      <c r="A1844" s="6">
        <v>38848</v>
      </c>
      <c r="B1844" s="7">
        <v>6.58</v>
      </c>
    </row>
    <row r="1845" spans="1:2" x14ac:dyDescent="0.2">
      <c r="A1845" s="6">
        <v>38855</v>
      </c>
      <c r="B1845" s="7">
        <v>6.6</v>
      </c>
    </row>
    <row r="1846" spans="1:2" x14ac:dyDescent="0.2">
      <c r="A1846" s="6">
        <v>38862</v>
      </c>
      <c r="B1846" s="7">
        <v>6.62</v>
      </c>
    </row>
    <row r="1847" spans="1:2" x14ac:dyDescent="0.2">
      <c r="A1847" s="6">
        <v>38869</v>
      </c>
      <c r="B1847" s="7">
        <v>6.67</v>
      </c>
    </row>
    <row r="1848" spans="1:2" x14ac:dyDescent="0.2">
      <c r="A1848" s="6">
        <v>38876</v>
      </c>
      <c r="B1848" s="7">
        <v>6.62</v>
      </c>
    </row>
    <row r="1849" spans="1:2" x14ac:dyDescent="0.2">
      <c r="A1849" s="6">
        <v>38883</v>
      </c>
      <c r="B1849" s="7">
        <v>6.63</v>
      </c>
    </row>
    <row r="1850" spans="1:2" x14ac:dyDescent="0.2">
      <c r="A1850" s="6">
        <v>38890</v>
      </c>
      <c r="B1850" s="7">
        <v>6.71</v>
      </c>
    </row>
    <row r="1851" spans="1:2" x14ac:dyDescent="0.2">
      <c r="A1851" s="6">
        <v>38897</v>
      </c>
      <c r="B1851" s="7">
        <v>6.78</v>
      </c>
    </row>
    <row r="1852" spans="1:2" x14ac:dyDescent="0.2">
      <c r="A1852" s="6">
        <v>38904</v>
      </c>
      <c r="B1852" s="7">
        <v>6.79</v>
      </c>
    </row>
    <row r="1853" spans="1:2" x14ac:dyDescent="0.2">
      <c r="A1853" s="6">
        <v>38911</v>
      </c>
      <c r="B1853" s="7">
        <v>6.74</v>
      </c>
    </row>
    <row r="1854" spans="1:2" x14ac:dyDescent="0.2">
      <c r="A1854" s="6">
        <v>38918</v>
      </c>
      <c r="B1854" s="7">
        <v>6.8</v>
      </c>
    </row>
    <row r="1855" spans="1:2" x14ac:dyDescent="0.2">
      <c r="A1855" s="6">
        <v>38925</v>
      </c>
      <c r="B1855" s="7">
        <v>6.72</v>
      </c>
    </row>
    <row r="1856" spans="1:2" x14ac:dyDescent="0.2">
      <c r="A1856" s="6">
        <v>38932</v>
      </c>
      <c r="B1856" s="7">
        <v>6.63</v>
      </c>
    </row>
    <row r="1857" spans="1:2" x14ac:dyDescent="0.2">
      <c r="A1857" s="6">
        <v>38939</v>
      </c>
      <c r="B1857" s="7">
        <v>6.55</v>
      </c>
    </row>
    <row r="1858" spans="1:2" x14ac:dyDescent="0.2">
      <c r="A1858" s="6">
        <v>38946</v>
      </c>
      <c r="B1858" s="7">
        <v>6.52</v>
      </c>
    </row>
    <row r="1859" spans="1:2" x14ac:dyDescent="0.2">
      <c r="A1859" s="6">
        <v>38953</v>
      </c>
      <c r="B1859" s="7">
        <v>6.48</v>
      </c>
    </row>
    <row r="1860" spans="1:2" x14ac:dyDescent="0.2">
      <c r="A1860" s="6">
        <v>38960</v>
      </c>
      <c r="B1860" s="7">
        <v>6.44</v>
      </c>
    </row>
    <row r="1861" spans="1:2" x14ac:dyDescent="0.2">
      <c r="A1861" s="6">
        <v>38967</v>
      </c>
      <c r="B1861" s="7">
        <v>6.47</v>
      </c>
    </row>
    <row r="1862" spans="1:2" x14ac:dyDescent="0.2">
      <c r="A1862" s="6">
        <v>38974</v>
      </c>
      <c r="B1862" s="7">
        <v>6.43</v>
      </c>
    </row>
    <row r="1863" spans="1:2" x14ac:dyDescent="0.2">
      <c r="A1863" s="6">
        <v>38981</v>
      </c>
      <c r="B1863" s="7">
        <v>6.4</v>
      </c>
    </row>
    <row r="1864" spans="1:2" x14ac:dyDescent="0.2">
      <c r="A1864" s="6">
        <v>38988</v>
      </c>
      <c r="B1864" s="7">
        <v>6.31</v>
      </c>
    </row>
    <row r="1865" spans="1:2" x14ac:dyDescent="0.2">
      <c r="A1865" s="6">
        <v>38995</v>
      </c>
      <c r="B1865" s="7">
        <v>6.3</v>
      </c>
    </row>
    <row r="1866" spans="1:2" x14ac:dyDescent="0.2">
      <c r="A1866" s="6">
        <v>39002</v>
      </c>
      <c r="B1866" s="7">
        <v>6.37</v>
      </c>
    </row>
    <row r="1867" spans="1:2" x14ac:dyDescent="0.2">
      <c r="A1867" s="6">
        <v>39009</v>
      </c>
      <c r="B1867" s="7">
        <v>6.36</v>
      </c>
    </row>
    <row r="1868" spans="1:2" x14ac:dyDescent="0.2">
      <c r="A1868" s="6">
        <v>39016</v>
      </c>
      <c r="B1868" s="7">
        <v>6.4</v>
      </c>
    </row>
    <row r="1869" spans="1:2" x14ac:dyDescent="0.2">
      <c r="A1869" s="6">
        <v>39023</v>
      </c>
      <c r="B1869" s="7">
        <v>6.31</v>
      </c>
    </row>
    <row r="1870" spans="1:2" x14ac:dyDescent="0.2">
      <c r="A1870" s="6">
        <v>39030</v>
      </c>
      <c r="B1870" s="7">
        <v>6.33</v>
      </c>
    </row>
    <row r="1871" spans="1:2" x14ac:dyDescent="0.2">
      <c r="A1871" s="6">
        <v>39037</v>
      </c>
      <c r="B1871" s="7">
        <v>6.24</v>
      </c>
    </row>
    <row r="1872" spans="1:2" x14ac:dyDescent="0.2">
      <c r="A1872" s="6">
        <v>39043</v>
      </c>
      <c r="B1872" s="7">
        <v>6.18</v>
      </c>
    </row>
    <row r="1873" spans="1:2" x14ac:dyDescent="0.2">
      <c r="A1873" s="6">
        <v>39051</v>
      </c>
      <c r="B1873" s="7">
        <v>6.14</v>
      </c>
    </row>
    <row r="1874" spans="1:2" x14ac:dyDescent="0.2">
      <c r="A1874" s="6">
        <v>39058</v>
      </c>
      <c r="B1874" s="7">
        <v>6.11</v>
      </c>
    </row>
    <row r="1875" spans="1:2" x14ac:dyDescent="0.2">
      <c r="A1875" s="6">
        <v>39065</v>
      </c>
      <c r="B1875" s="7">
        <v>6.12</v>
      </c>
    </row>
    <row r="1876" spans="1:2" x14ac:dyDescent="0.2">
      <c r="A1876" s="6">
        <v>39072</v>
      </c>
      <c r="B1876" s="7">
        <v>6.13</v>
      </c>
    </row>
    <row r="1877" spans="1:2" x14ac:dyDescent="0.2">
      <c r="A1877" s="6">
        <v>39079</v>
      </c>
      <c r="B1877" s="7">
        <v>6.18</v>
      </c>
    </row>
    <row r="1878" spans="1:2" x14ac:dyDescent="0.2">
      <c r="A1878" s="6">
        <v>39086</v>
      </c>
      <c r="B1878" s="7">
        <v>6.18</v>
      </c>
    </row>
    <row r="1879" spans="1:2" x14ac:dyDescent="0.2">
      <c r="A1879" s="6">
        <v>39093</v>
      </c>
      <c r="B1879" s="7">
        <v>6.21</v>
      </c>
    </row>
    <row r="1880" spans="1:2" x14ac:dyDescent="0.2">
      <c r="A1880" s="6">
        <v>39100</v>
      </c>
      <c r="B1880" s="7">
        <v>6.23</v>
      </c>
    </row>
    <row r="1881" spans="1:2" x14ac:dyDescent="0.2">
      <c r="A1881" s="6">
        <v>39107</v>
      </c>
      <c r="B1881" s="7">
        <v>6.25</v>
      </c>
    </row>
    <row r="1882" spans="1:2" x14ac:dyDescent="0.2">
      <c r="A1882" s="6">
        <v>39114</v>
      </c>
      <c r="B1882" s="7">
        <v>6.34</v>
      </c>
    </row>
    <row r="1883" spans="1:2" x14ac:dyDescent="0.2">
      <c r="A1883" s="6">
        <v>39121</v>
      </c>
      <c r="B1883" s="7">
        <v>6.28</v>
      </c>
    </row>
    <row r="1884" spans="1:2" x14ac:dyDescent="0.2">
      <c r="A1884" s="6">
        <v>39128</v>
      </c>
      <c r="B1884" s="7">
        <v>6.3</v>
      </c>
    </row>
    <row r="1885" spans="1:2" x14ac:dyDescent="0.2">
      <c r="A1885" s="6">
        <v>39135</v>
      </c>
      <c r="B1885" s="7">
        <v>6.22</v>
      </c>
    </row>
    <row r="1886" spans="1:2" x14ac:dyDescent="0.2">
      <c r="A1886" s="6">
        <v>39142</v>
      </c>
      <c r="B1886" s="7">
        <v>6.18</v>
      </c>
    </row>
    <row r="1887" spans="1:2" x14ac:dyDescent="0.2">
      <c r="A1887" s="6">
        <v>39149</v>
      </c>
      <c r="B1887" s="7">
        <v>6.14</v>
      </c>
    </row>
    <row r="1888" spans="1:2" x14ac:dyDescent="0.2">
      <c r="A1888" s="6">
        <v>39156</v>
      </c>
      <c r="B1888" s="7">
        <v>6.14</v>
      </c>
    </row>
    <row r="1889" spans="1:2" x14ac:dyDescent="0.2">
      <c r="A1889" s="6">
        <v>39163</v>
      </c>
      <c r="B1889" s="7">
        <v>6.16</v>
      </c>
    </row>
    <row r="1890" spans="1:2" x14ac:dyDescent="0.2">
      <c r="A1890" s="6">
        <v>39170</v>
      </c>
      <c r="B1890" s="7">
        <v>6.16</v>
      </c>
    </row>
    <row r="1891" spans="1:2" x14ac:dyDescent="0.2">
      <c r="A1891" s="6">
        <v>39177</v>
      </c>
      <c r="B1891" s="7">
        <v>6.17</v>
      </c>
    </row>
    <row r="1892" spans="1:2" x14ac:dyDescent="0.2">
      <c r="A1892" s="6">
        <v>39184</v>
      </c>
      <c r="B1892" s="7">
        <v>6.22</v>
      </c>
    </row>
    <row r="1893" spans="1:2" x14ac:dyDescent="0.2">
      <c r="A1893" s="6">
        <v>39191</v>
      </c>
      <c r="B1893" s="7">
        <v>6.17</v>
      </c>
    </row>
    <row r="1894" spans="1:2" x14ac:dyDescent="0.2">
      <c r="A1894" s="6">
        <v>39198</v>
      </c>
      <c r="B1894" s="7">
        <v>6.16</v>
      </c>
    </row>
    <row r="1895" spans="1:2" x14ac:dyDescent="0.2">
      <c r="A1895" s="6">
        <v>39205</v>
      </c>
      <c r="B1895" s="7">
        <v>6.16</v>
      </c>
    </row>
    <row r="1896" spans="1:2" x14ac:dyDescent="0.2">
      <c r="A1896" s="6">
        <v>39212</v>
      </c>
      <c r="B1896" s="7">
        <v>6.15</v>
      </c>
    </row>
    <row r="1897" spans="1:2" x14ac:dyDescent="0.2">
      <c r="A1897" s="6">
        <v>39219</v>
      </c>
      <c r="B1897" s="7">
        <v>6.21</v>
      </c>
    </row>
    <row r="1898" spans="1:2" x14ac:dyDescent="0.2">
      <c r="A1898" s="6">
        <v>39226</v>
      </c>
      <c r="B1898" s="7">
        <v>6.37</v>
      </c>
    </row>
    <row r="1899" spans="1:2" x14ac:dyDescent="0.2">
      <c r="A1899" s="6">
        <v>39233</v>
      </c>
      <c r="B1899" s="7">
        <v>6.42</v>
      </c>
    </row>
    <row r="1900" spans="1:2" x14ac:dyDescent="0.2">
      <c r="A1900" s="6">
        <v>39240</v>
      </c>
      <c r="B1900" s="7">
        <v>6.53</v>
      </c>
    </row>
    <row r="1901" spans="1:2" x14ac:dyDescent="0.2">
      <c r="A1901" s="6">
        <v>39247</v>
      </c>
      <c r="B1901" s="7">
        <v>6.74</v>
      </c>
    </row>
    <row r="1902" spans="1:2" x14ac:dyDescent="0.2">
      <c r="A1902" s="6">
        <v>39254</v>
      </c>
      <c r="B1902" s="7">
        <v>6.69</v>
      </c>
    </row>
    <row r="1903" spans="1:2" x14ac:dyDescent="0.2">
      <c r="A1903" s="6">
        <v>39261</v>
      </c>
      <c r="B1903" s="7">
        <v>6.67</v>
      </c>
    </row>
    <row r="1904" spans="1:2" x14ac:dyDescent="0.2">
      <c r="A1904" s="6">
        <v>39268</v>
      </c>
      <c r="B1904" s="7">
        <v>6.63</v>
      </c>
    </row>
    <row r="1905" spans="1:2" x14ac:dyDescent="0.2">
      <c r="A1905" s="6">
        <v>39275</v>
      </c>
      <c r="B1905" s="7">
        <v>6.73</v>
      </c>
    </row>
    <row r="1906" spans="1:2" x14ac:dyDescent="0.2">
      <c r="A1906" s="6">
        <v>39282</v>
      </c>
      <c r="B1906" s="7">
        <v>6.73</v>
      </c>
    </row>
    <row r="1907" spans="1:2" x14ac:dyDescent="0.2">
      <c r="A1907" s="6">
        <v>39289</v>
      </c>
      <c r="B1907" s="7">
        <v>6.69</v>
      </c>
    </row>
    <row r="1908" spans="1:2" x14ac:dyDescent="0.2">
      <c r="A1908" s="6">
        <v>39296</v>
      </c>
      <c r="B1908" s="7">
        <v>6.68</v>
      </c>
    </row>
    <row r="1909" spans="1:2" x14ac:dyDescent="0.2">
      <c r="A1909" s="6">
        <v>39303</v>
      </c>
      <c r="B1909" s="7">
        <v>6.59</v>
      </c>
    </row>
    <row r="1910" spans="1:2" x14ac:dyDescent="0.2">
      <c r="A1910" s="6">
        <v>39310</v>
      </c>
      <c r="B1910" s="7">
        <v>6.62</v>
      </c>
    </row>
    <row r="1911" spans="1:2" x14ac:dyDescent="0.2">
      <c r="A1911" s="6">
        <v>39317</v>
      </c>
      <c r="B1911" s="7">
        <v>6.52</v>
      </c>
    </row>
    <row r="1912" spans="1:2" x14ac:dyDescent="0.2">
      <c r="A1912" s="6">
        <v>39324</v>
      </c>
      <c r="B1912" s="7">
        <v>6.45</v>
      </c>
    </row>
    <row r="1913" spans="1:2" x14ac:dyDescent="0.2">
      <c r="A1913" s="6">
        <v>39331</v>
      </c>
      <c r="B1913" s="7">
        <v>6.46</v>
      </c>
    </row>
    <row r="1914" spans="1:2" x14ac:dyDescent="0.2">
      <c r="A1914" s="6">
        <v>39338</v>
      </c>
      <c r="B1914" s="7">
        <v>6.31</v>
      </c>
    </row>
    <row r="1915" spans="1:2" x14ac:dyDescent="0.2">
      <c r="A1915" s="6">
        <v>39345</v>
      </c>
      <c r="B1915" s="7">
        <v>6.34</v>
      </c>
    </row>
    <row r="1916" spans="1:2" x14ac:dyDescent="0.2">
      <c r="A1916" s="6">
        <v>39352</v>
      </c>
      <c r="B1916" s="7">
        <v>6.42</v>
      </c>
    </row>
    <row r="1917" spans="1:2" x14ac:dyDescent="0.2">
      <c r="A1917" s="6">
        <v>39359</v>
      </c>
      <c r="B1917" s="7">
        <v>6.37</v>
      </c>
    </row>
    <row r="1918" spans="1:2" x14ac:dyDescent="0.2">
      <c r="A1918" s="6">
        <v>39366</v>
      </c>
      <c r="B1918" s="7">
        <v>6.4</v>
      </c>
    </row>
    <row r="1919" spans="1:2" x14ac:dyDescent="0.2">
      <c r="A1919" s="6">
        <v>39373</v>
      </c>
      <c r="B1919" s="7">
        <v>6.4</v>
      </c>
    </row>
    <row r="1920" spans="1:2" x14ac:dyDescent="0.2">
      <c r="A1920" s="6">
        <v>39380</v>
      </c>
      <c r="B1920" s="7">
        <v>6.33</v>
      </c>
    </row>
    <row r="1921" spans="1:2" x14ac:dyDescent="0.2">
      <c r="A1921" s="6">
        <v>39387</v>
      </c>
      <c r="B1921" s="7">
        <v>6.26</v>
      </c>
    </row>
    <row r="1922" spans="1:2" x14ac:dyDescent="0.2">
      <c r="A1922" s="6">
        <v>39394</v>
      </c>
      <c r="B1922" s="7">
        <v>6.24</v>
      </c>
    </row>
    <row r="1923" spans="1:2" x14ac:dyDescent="0.2">
      <c r="A1923" s="6">
        <v>39401</v>
      </c>
      <c r="B1923" s="7">
        <v>6.24</v>
      </c>
    </row>
    <row r="1924" spans="1:2" x14ac:dyDescent="0.2">
      <c r="A1924" s="6">
        <v>39407</v>
      </c>
      <c r="B1924" s="7">
        <v>6.2</v>
      </c>
    </row>
    <row r="1925" spans="1:2" x14ac:dyDescent="0.2">
      <c r="A1925" s="6">
        <v>39415</v>
      </c>
      <c r="B1925" s="7">
        <v>6.1</v>
      </c>
    </row>
    <row r="1926" spans="1:2" x14ac:dyDescent="0.2">
      <c r="A1926" s="6">
        <v>39422</v>
      </c>
      <c r="B1926" s="7">
        <v>5.96</v>
      </c>
    </row>
    <row r="1927" spans="1:2" x14ac:dyDescent="0.2">
      <c r="A1927" s="6">
        <v>39429</v>
      </c>
      <c r="B1927" s="7">
        <v>6.11</v>
      </c>
    </row>
    <row r="1928" spans="1:2" x14ac:dyDescent="0.2">
      <c r="A1928" s="6">
        <v>39436</v>
      </c>
      <c r="B1928" s="7">
        <v>6.14</v>
      </c>
    </row>
    <row r="1929" spans="1:2" x14ac:dyDescent="0.2">
      <c r="A1929" s="6">
        <v>39443</v>
      </c>
      <c r="B1929" s="7">
        <v>6.17</v>
      </c>
    </row>
    <row r="1930" spans="1:2" x14ac:dyDescent="0.2">
      <c r="A1930" s="6">
        <v>39450</v>
      </c>
      <c r="B1930" s="7">
        <v>6.07</v>
      </c>
    </row>
    <row r="1931" spans="1:2" x14ac:dyDescent="0.2">
      <c r="A1931" s="6">
        <v>39457</v>
      </c>
      <c r="B1931" s="7">
        <v>5.87</v>
      </c>
    </row>
    <row r="1932" spans="1:2" x14ac:dyDescent="0.2">
      <c r="A1932" s="6">
        <v>39464</v>
      </c>
      <c r="B1932" s="7">
        <v>5.69</v>
      </c>
    </row>
    <row r="1933" spans="1:2" x14ac:dyDescent="0.2">
      <c r="A1933" s="6">
        <v>39471</v>
      </c>
      <c r="B1933" s="7">
        <v>5.48</v>
      </c>
    </row>
    <row r="1934" spans="1:2" x14ac:dyDescent="0.2">
      <c r="A1934" s="6">
        <v>39478</v>
      </c>
      <c r="B1934" s="7">
        <v>5.68</v>
      </c>
    </row>
    <row r="1935" spans="1:2" x14ac:dyDescent="0.2">
      <c r="A1935" s="6">
        <v>39485</v>
      </c>
      <c r="B1935" s="7">
        <v>5.67</v>
      </c>
    </row>
    <row r="1936" spans="1:2" x14ac:dyDescent="0.2">
      <c r="A1936" s="6">
        <v>39492</v>
      </c>
      <c r="B1936" s="7">
        <v>5.72</v>
      </c>
    </row>
    <row r="1937" spans="1:2" x14ac:dyDescent="0.2">
      <c r="A1937" s="6">
        <v>39499</v>
      </c>
      <c r="B1937" s="7">
        <v>6.04</v>
      </c>
    </row>
    <row r="1938" spans="1:2" x14ac:dyDescent="0.2">
      <c r="A1938" s="6">
        <v>39506</v>
      </c>
      <c r="B1938" s="7">
        <v>6.24</v>
      </c>
    </row>
    <row r="1939" spans="1:2" x14ac:dyDescent="0.2">
      <c r="A1939" s="6">
        <v>39513</v>
      </c>
      <c r="B1939" s="7">
        <v>6.03</v>
      </c>
    </row>
    <row r="1940" spans="1:2" x14ac:dyDescent="0.2">
      <c r="A1940" s="6">
        <v>39520</v>
      </c>
      <c r="B1940" s="7">
        <v>6.13</v>
      </c>
    </row>
    <row r="1941" spans="1:2" x14ac:dyDescent="0.2">
      <c r="A1941" s="6">
        <v>39527</v>
      </c>
      <c r="B1941" s="7">
        <v>5.87</v>
      </c>
    </row>
    <row r="1942" spans="1:2" x14ac:dyDescent="0.2">
      <c r="A1942" s="6">
        <v>39534</v>
      </c>
      <c r="B1942" s="7">
        <v>5.85</v>
      </c>
    </row>
    <row r="1943" spans="1:2" x14ac:dyDescent="0.2">
      <c r="A1943" s="6">
        <v>39541</v>
      </c>
      <c r="B1943" s="7">
        <v>5.88</v>
      </c>
    </row>
    <row r="1944" spans="1:2" x14ac:dyDescent="0.2">
      <c r="A1944" s="6">
        <v>39548</v>
      </c>
      <c r="B1944" s="7">
        <v>5.88</v>
      </c>
    </row>
    <row r="1945" spans="1:2" x14ac:dyDescent="0.2">
      <c r="A1945" s="6">
        <v>39555</v>
      </c>
      <c r="B1945" s="7">
        <v>5.88</v>
      </c>
    </row>
    <row r="1946" spans="1:2" x14ac:dyDescent="0.2">
      <c r="A1946" s="6">
        <v>39562</v>
      </c>
      <c r="B1946" s="7">
        <v>6.03</v>
      </c>
    </row>
    <row r="1947" spans="1:2" x14ac:dyDescent="0.2">
      <c r="A1947" s="6">
        <v>39569</v>
      </c>
      <c r="B1947" s="7">
        <v>6.06</v>
      </c>
    </row>
    <row r="1948" spans="1:2" x14ac:dyDescent="0.2">
      <c r="A1948" s="6">
        <v>39576</v>
      </c>
      <c r="B1948" s="7">
        <v>6.05</v>
      </c>
    </row>
    <row r="1949" spans="1:2" x14ac:dyDescent="0.2">
      <c r="A1949" s="6">
        <v>39583</v>
      </c>
      <c r="B1949" s="7">
        <v>6.01</v>
      </c>
    </row>
    <row r="1950" spans="1:2" x14ac:dyDescent="0.2">
      <c r="A1950" s="6">
        <v>39590</v>
      </c>
      <c r="B1950" s="7">
        <v>5.98</v>
      </c>
    </row>
    <row r="1951" spans="1:2" x14ac:dyDescent="0.2">
      <c r="A1951" s="6">
        <v>39597</v>
      </c>
      <c r="B1951" s="7">
        <v>6.08</v>
      </c>
    </row>
    <row r="1952" spans="1:2" x14ac:dyDescent="0.2">
      <c r="A1952" s="6">
        <v>39604</v>
      </c>
      <c r="B1952" s="7">
        <v>6.09</v>
      </c>
    </row>
    <row r="1953" spans="1:2" x14ac:dyDescent="0.2">
      <c r="A1953" s="6">
        <v>39611</v>
      </c>
      <c r="B1953" s="7">
        <v>6.32</v>
      </c>
    </row>
    <row r="1954" spans="1:2" x14ac:dyDescent="0.2">
      <c r="A1954" s="6">
        <v>39618</v>
      </c>
      <c r="B1954" s="7">
        <v>6.42</v>
      </c>
    </row>
    <row r="1955" spans="1:2" x14ac:dyDescent="0.2">
      <c r="A1955" s="6">
        <v>39625</v>
      </c>
      <c r="B1955" s="7">
        <v>6.45</v>
      </c>
    </row>
    <row r="1956" spans="1:2" x14ac:dyDescent="0.2">
      <c r="A1956" s="6">
        <v>39632</v>
      </c>
      <c r="B1956" s="7">
        <v>6.35</v>
      </c>
    </row>
    <row r="1957" spans="1:2" x14ac:dyDescent="0.2">
      <c r="A1957" s="6">
        <v>39639</v>
      </c>
      <c r="B1957" s="7">
        <v>6.37</v>
      </c>
    </row>
    <row r="1958" spans="1:2" x14ac:dyDescent="0.2">
      <c r="A1958" s="6">
        <v>39646</v>
      </c>
      <c r="B1958" s="7">
        <v>6.26</v>
      </c>
    </row>
    <row r="1959" spans="1:2" x14ac:dyDescent="0.2">
      <c r="A1959" s="6">
        <v>39653</v>
      </c>
      <c r="B1959" s="7">
        <v>6.63</v>
      </c>
    </row>
    <row r="1960" spans="1:2" x14ac:dyDescent="0.2">
      <c r="A1960" s="6">
        <v>39660</v>
      </c>
      <c r="B1960" s="7">
        <v>6.52</v>
      </c>
    </row>
    <row r="1961" spans="1:2" x14ac:dyDescent="0.2">
      <c r="A1961" s="6">
        <v>39667</v>
      </c>
      <c r="B1961" s="7">
        <v>6.52</v>
      </c>
    </row>
    <row r="1962" spans="1:2" x14ac:dyDescent="0.2">
      <c r="A1962" s="6">
        <v>39674</v>
      </c>
      <c r="B1962" s="7">
        <v>6.52</v>
      </c>
    </row>
    <row r="1963" spans="1:2" x14ac:dyDescent="0.2">
      <c r="A1963" s="6">
        <v>39681</v>
      </c>
      <c r="B1963" s="7">
        <v>6.47</v>
      </c>
    </row>
    <row r="1964" spans="1:2" x14ac:dyDescent="0.2">
      <c r="A1964" s="6">
        <v>39688</v>
      </c>
      <c r="B1964" s="7">
        <v>6.4</v>
      </c>
    </row>
    <row r="1965" spans="1:2" x14ac:dyDescent="0.2">
      <c r="A1965" s="6">
        <v>39695</v>
      </c>
      <c r="B1965" s="7">
        <v>6.35</v>
      </c>
    </row>
    <row r="1966" spans="1:2" x14ac:dyDescent="0.2">
      <c r="A1966" s="6">
        <v>39702</v>
      </c>
      <c r="B1966" s="7">
        <v>5.93</v>
      </c>
    </row>
    <row r="1967" spans="1:2" x14ac:dyDescent="0.2">
      <c r="A1967" s="6">
        <v>39709</v>
      </c>
      <c r="B1967" s="7">
        <v>5.78</v>
      </c>
    </row>
    <row r="1968" spans="1:2" x14ac:dyDescent="0.2">
      <c r="A1968" s="6">
        <v>39716</v>
      </c>
      <c r="B1968" s="7">
        <v>6.09</v>
      </c>
    </row>
    <row r="1969" spans="1:2" x14ac:dyDescent="0.2">
      <c r="A1969" s="6">
        <v>39723</v>
      </c>
      <c r="B1969" s="7">
        <v>6.1</v>
      </c>
    </row>
    <row r="1970" spans="1:2" x14ac:dyDescent="0.2">
      <c r="A1970" s="6">
        <v>39730</v>
      </c>
      <c r="B1970" s="7">
        <v>5.94</v>
      </c>
    </row>
    <row r="1971" spans="1:2" x14ac:dyDescent="0.2">
      <c r="A1971" s="6">
        <v>39737</v>
      </c>
      <c r="B1971" s="7">
        <v>6.46</v>
      </c>
    </row>
    <row r="1972" spans="1:2" x14ac:dyDescent="0.2">
      <c r="A1972" s="6">
        <v>39744</v>
      </c>
      <c r="B1972" s="7">
        <v>6.04</v>
      </c>
    </row>
    <row r="1973" spans="1:2" x14ac:dyDescent="0.2">
      <c r="A1973" s="6">
        <v>39751</v>
      </c>
      <c r="B1973" s="7">
        <v>6.46</v>
      </c>
    </row>
    <row r="1974" spans="1:2" x14ac:dyDescent="0.2">
      <c r="A1974" s="6">
        <v>39758</v>
      </c>
      <c r="B1974" s="7">
        <v>6.2</v>
      </c>
    </row>
    <row r="1975" spans="1:2" x14ac:dyDescent="0.2">
      <c r="A1975" s="6">
        <v>39765</v>
      </c>
      <c r="B1975" s="7">
        <v>6.14</v>
      </c>
    </row>
    <row r="1976" spans="1:2" x14ac:dyDescent="0.2">
      <c r="A1976" s="6">
        <v>39772</v>
      </c>
      <c r="B1976" s="7">
        <v>6.04</v>
      </c>
    </row>
    <row r="1977" spans="1:2" x14ac:dyDescent="0.2">
      <c r="A1977" s="6">
        <v>39778</v>
      </c>
      <c r="B1977" s="7">
        <v>5.97</v>
      </c>
    </row>
    <row r="1978" spans="1:2" x14ac:dyDescent="0.2">
      <c r="A1978" s="6">
        <v>39786</v>
      </c>
      <c r="B1978" s="7">
        <v>5.53</v>
      </c>
    </row>
    <row r="1979" spans="1:2" x14ac:dyDescent="0.2">
      <c r="A1979" s="6">
        <v>39793</v>
      </c>
      <c r="B1979" s="7">
        <v>5.47</v>
      </c>
    </row>
    <row r="1980" spans="1:2" x14ac:dyDescent="0.2">
      <c r="A1980" s="6">
        <v>39800</v>
      </c>
      <c r="B1980" s="7">
        <v>5.19</v>
      </c>
    </row>
    <row r="1981" spans="1:2" x14ac:dyDescent="0.2">
      <c r="A1981" s="6">
        <v>39806</v>
      </c>
      <c r="B1981" s="7">
        <v>5.14</v>
      </c>
    </row>
    <row r="1982" spans="1:2" x14ac:dyDescent="0.2">
      <c r="A1982" s="6">
        <v>39813</v>
      </c>
      <c r="B1982" s="7">
        <v>5.0999999999999996</v>
      </c>
    </row>
    <row r="1983" spans="1:2" x14ac:dyDescent="0.2">
      <c r="A1983" s="6">
        <v>39821</v>
      </c>
      <c r="B1983" s="7">
        <v>5.01</v>
      </c>
    </row>
    <row r="1984" spans="1:2" x14ac:dyDescent="0.2">
      <c r="A1984" s="6">
        <v>39828</v>
      </c>
      <c r="B1984" s="7">
        <v>4.96</v>
      </c>
    </row>
    <row r="1985" spans="1:2" x14ac:dyDescent="0.2">
      <c r="A1985" s="6">
        <v>39835</v>
      </c>
      <c r="B1985" s="7">
        <v>5.12</v>
      </c>
    </row>
    <row r="1986" spans="1:2" x14ac:dyDescent="0.2">
      <c r="A1986" s="6">
        <v>39842</v>
      </c>
      <c r="B1986" s="7">
        <v>5.0999999999999996</v>
      </c>
    </row>
    <row r="1987" spans="1:2" x14ac:dyDescent="0.2">
      <c r="A1987" s="6">
        <v>39849</v>
      </c>
      <c r="B1987" s="7">
        <v>5.25</v>
      </c>
    </row>
    <row r="1988" spans="1:2" x14ac:dyDescent="0.2">
      <c r="A1988" s="6">
        <v>39856</v>
      </c>
      <c r="B1988" s="7">
        <v>5.16</v>
      </c>
    </row>
    <row r="1989" spans="1:2" x14ac:dyDescent="0.2">
      <c r="A1989" s="6">
        <v>39863</v>
      </c>
      <c r="B1989" s="7">
        <v>5.04</v>
      </c>
    </row>
    <row r="1990" spans="1:2" x14ac:dyDescent="0.2">
      <c r="A1990" s="6">
        <v>39870</v>
      </c>
      <c r="B1990" s="7">
        <v>5.07</v>
      </c>
    </row>
    <row r="1991" spans="1:2" x14ac:dyDescent="0.2">
      <c r="A1991" s="6">
        <v>39877</v>
      </c>
      <c r="B1991" s="7">
        <v>5.15</v>
      </c>
    </row>
    <row r="1992" spans="1:2" x14ac:dyDescent="0.2">
      <c r="A1992" s="6">
        <v>39884</v>
      </c>
      <c r="B1992" s="7">
        <v>5.03</v>
      </c>
    </row>
    <row r="1993" spans="1:2" x14ac:dyDescent="0.2">
      <c r="A1993" s="6">
        <v>39891</v>
      </c>
      <c r="B1993" s="7">
        <v>4.9800000000000004</v>
      </c>
    </row>
    <row r="1994" spans="1:2" x14ac:dyDescent="0.2">
      <c r="A1994" s="6">
        <v>39898</v>
      </c>
      <c r="B1994" s="7">
        <v>4.8499999999999996</v>
      </c>
    </row>
    <row r="1995" spans="1:2" x14ac:dyDescent="0.2">
      <c r="A1995" s="6">
        <v>39905</v>
      </c>
      <c r="B1995" s="7">
        <v>4.78</v>
      </c>
    </row>
    <row r="1996" spans="1:2" x14ac:dyDescent="0.2">
      <c r="A1996" s="6">
        <v>39912</v>
      </c>
      <c r="B1996" s="7">
        <v>4.87</v>
      </c>
    </row>
    <row r="1997" spans="1:2" x14ac:dyDescent="0.2">
      <c r="A1997" s="6">
        <v>39919</v>
      </c>
      <c r="B1997" s="7">
        <v>4.82</v>
      </c>
    </row>
    <row r="1998" spans="1:2" x14ac:dyDescent="0.2">
      <c r="A1998" s="6">
        <v>39926</v>
      </c>
      <c r="B1998" s="7">
        <v>4.8</v>
      </c>
    </row>
    <row r="1999" spans="1:2" x14ac:dyDescent="0.2">
      <c r="A1999" s="6">
        <v>39933</v>
      </c>
      <c r="B1999" s="7">
        <v>4.78</v>
      </c>
    </row>
    <row r="2000" spans="1:2" x14ac:dyDescent="0.2">
      <c r="A2000" s="6">
        <v>39940</v>
      </c>
      <c r="B2000" s="7">
        <v>4.84</v>
      </c>
    </row>
    <row r="2001" spans="1:2" x14ac:dyDescent="0.2">
      <c r="A2001" s="6">
        <v>39947</v>
      </c>
      <c r="B2001" s="7">
        <v>4.8600000000000003</v>
      </c>
    </row>
    <row r="2002" spans="1:2" x14ac:dyDescent="0.2">
      <c r="A2002" s="6">
        <v>39954</v>
      </c>
      <c r="B2002" s="7">
        <v>4.82</v>
      </c>
    </row>
    <row r="2003" spans="1:2" x14ac:dyDescent="0.2">
      <c r="A2003" s="6">
        <v>39961</v>
      </c>
      <c r="B2003" s="7">
        <v>4.91</v>
      </c>
    </row>
    <row r="2004" spans="1:2" x14ac:dyDescent="0.2">
      <c r="A2004" s="6">
        <v>39968</v>
      </c>
      <c r="B2004" s="7">
        <v>5.29</v>
      </c>
    </row>
    <row r="2005" spans="1:2" x14ac:dyDescent="0.2">
      <c r="A2005" s="6">
        <v>39975</v>
      </c>
      <c r="B2005" s="7">
        <v>5.59</v>
      </c>
    </row>
    <row r="2006" spans="1:2" x14ac:dyDescent="0.2">
      <c r="A2006" s="6">
        <v>39982</v>
      </c>
      <c r="B2006" s="7">
        <v>5.38</v>
      </c>
    </row>
    <row r="2007" spans="1:2" x14ac:dyDescent="0.2">
      <c r="A2007" s="6">
        <v>39989</v>
      </c>
      <c r="B2007" s="7">
        <v>5.42</v>
      </c>
    </row>
    <row r="2008" spans="1:2" x14ac:dyDescent="0.2">
      <c r="A2008" s="6">
        <v>39996</v>
      </c>
      <c r="B2008" s="7">
        <v>5.32</v>
      </c>
    </row>
    <row r="2009" spans="1:2" x14ac:dyDescent="0.2">
      <c r="A2009" s="6">
        <v>40003</v>
      </c>
      <c r="B2009" s="7">
        <v>5.2</v>
      </c>
    </row>
    <row r="2010" spans="1:2" x14ac:dyDescent="0.2">
      <c r="A2010" s="6">
        <v>40010</v>
      </c>
      <c r="B2010" s="7">
        <v>5.14</v>
      </c>
    </row>
    <row r="2011" spans="1:2" x14ac:dyDescent="0.2">
      <c r="A2011" s="6">
        <v>40017</v>
      </c>
      <c r="B2011" s="7">
        <v>5.2</v>
      </c>
    </row>
    <row r="2012" spans="1:2" x14ac:dyDescent="0.2">
      <c r="A2012" s="6">
        <v>40024</v>
      </c>
      <c r="B2012" s="7">
        <v>5.25</v>
      </c>
    </row>
    <row r="2013" spans="1:2" x14ac:dyDescent="0.2">
      <c r="A2013" s="6">
        <v>40031</v>
      </c>
      <c r="B2013" s="7">
        <v>5.22</v>
      </c>
    </row>
    <row r="2014" spans="1:2" x14ac:dyDescent="0.2">
      <c r="A2014" s="6">
        <v>40038</v>
      </c>
      <c r="B2014" s="7">
        <v>5.29</v>
      </c>
    </row>
    <row r="2015" spans="1:2" x14ac:dyDescent="0.2">
      <c r="A2015" s="6">
        <v>40045</v>
      </c>
      <c r="B2015" s="7">
        <v>5.12</v>
      </c>
    </row>
    <row r="2016" spans="1:2" x14ac:dyDescent="0.2">
      <c r="A2016" s="6">
        <v>40052</v>
      </c>
      <c r="B2016" s="7">
        <v>5.14</v>
      </c>
    </row>
    <row r="2017" spans="1:2" x14ac:dyDescent="0.2">
      <c r="A2017" s="6">
        <v>40059</v>
      </c>
      <c r="B2017" s="7">
        <v>5.08</v>
      </c>
    </row>
    <row r="2018" spans="1:2" x14ac:dyDescent="0.2">
      <c r="A2018" s="6">
        <v>40066</v>
      </c>
      <c r="B2018" s="7">
        <v>5.07</v>
      </c>
    </row>
    <row r="2019" spans="1:2" x14ac:dyDescent="0.2">
      <c r="A2019" s="6">
        <v>40073</v>
      </c>
      <c r="B2019" s="7">
        <v>5.04</v>
      </c>
    </row>
    <row r="2020" spans="1:2" x14ac:dyDescent="0.2">
      <c r="A2020" s="6">
        <v>40080</v>
      </c>
      <c r="B2020" s="7">
        <v>5.04</v>
      </c>
    </row>
    <row r="2021" spans="1:2" x14ac:dyDescent="0.2">
      <c r="A2021" s="6">
        <v>40087</v>
      </c>
      <c r="B2021" s="7">
        <v>4.9400000000000004</v>
      </c>
    </row>
    <row r="2022" spans="1:2" x14ac:dyDescent="0.2">
      <c r="A2022" s="6">
        <v>40094</v>
      </c>
      <c r="B2022" s="7">
        <v>4.87</v>
      </c>
    </row>
    <row r="2023" spans="1:2" x14ac:dyDescent="0.2">
      <c r="A2023" s="6">
        <v>40101</v>
      </c>
      <c r="B2023" s="7">
        <v>4.92</v>
      </c>
    </row>
    <row r="2024" spans="1:2" x14ac:dyDescent="0.2">
      <c r="A2024" s="6">
        <v>40108</v>
      </c>
      <c r="B2024" s="7">
        <v>5</v>
      </c>
    </row>
    <row r="2025" spans="1:2" x14ac:dyDescent="0.2">
      <c r="A2025" s="6">
        <v>40115</v>
      </c>
      <c r="B2025" s="7">
        <v>5.03</v>
      </c>
    </row>
    <row r="2026" spans="1:2" x14ac:dyDescent="0.2">
      <c r="A2026" s="6">
        <v>40122</v>
      </c>
      <c r="B2026" s="7">
        <v>4.9800000000000004</v>
      </c>
    </row>
    <row r="2027" spans="1:2" x14ac:dyDescent="0.2">
      <c r="A2027" s="6">
        <v>40129</v>
      </c>
      <c r="B2027" s="7">
        <v>4.91</v>
      </c>
    </row>
    <row r="2028" spans="1:2" x14ac:dyDescent="0.2">
      <c r="A2028" s="6">
        <v>40136</v>
      </c>
      <c r="B2028" s="7">
        <v>4.83</v>
      </c>
    </row>
    <row r="2029" spans="1:2" x14ac:dyDescent="0.2">
      <c r="A2029" s="6">
        <v>40142</v>
      </c>
      <c r="B2029" s="7">
        <v>4.78</v>
      </c>
    </row>
    <row r="2030" spans="1:2" x14ac:dyDescent="0.2">
      <c r="A2030" s="6">
        <v>40150</v>
      </c>
      <c r="B2030" s="7">
        <v>4.71</v>
      </c>
    </row>
    <row r="2031" spans="1:2" x14ac:dyDescent="0.2">
      <c r="A2031" s="6">
        <v>40157</v>
      </c>
      <c r="B2031" s="7">
        <v>4.8099999999999996</v>
      </c>
    </row>
    <row r="2032" spans="1:2" x14ac:dyDescent="0.2">
      <c r="A2032" s="6">
        <v>40164</v>
      </c>
      <c r="B2032" s="7">
        <v>4.9400000000000004</v>
      </c>
    </row>
    <row r="2033" spans="1:2" x14ac:dyDescent="0.2">
      <c r="A2033" s="6">
        <v>40171</v>
      </c>
      <c r="B2033" s="7">
        <v>5.05</v>
      </c>
    </row>
    <row r="2034" spans="1:2" x14ac:dyDescent="0.2">
      <c r="A2034" s="6">
        <v>40178</v>
      </c>
      <c r="B2034" s="7">
        <v>5.14</v>
      </c>
    </row>
    <row r="2035" spans="1:2" x14ac:dyDescent="0.2">
      <c r="A2035" s="6">
        <v>40185</v>
      </c>
      <c r="B2035" s="7">
        <v>5.09</v>
      </c>
    </row>
    <row r="2036" spans="1:2" x14ac:dyDescent="0.2">
      <c r="A2036" s="6">
        <v>40192</v>
      </c>
      <c r="B2036" s="7">
        <v>5.0599999999999996</v>
      </c>
    </row>
    <row r="2037" spans="1:2" x14ac:dyDescent="0.2">
      <c r="A2037" s="6">
        <v>40199</v>
      </c>
      <c r="B2037" s="7">
        <v>4.99</v>
      </c>
    </row>
    <row r="2038" spans="1:2" x14ac:dyDescent="0.2">
      <c r="A2038" s="6">
        <v>40206</v>
      </c>
      <c r="B2038" s="7">
        <v>4.9800000000000004</v>
      </c>
    </row>
    <row r="2039" spans="1:2" x14ac:dyDescent="0.2">
      <c r="A2039" s="6">
        <v>40213</v>
      </c>
      <c r="B2039" s="7">
        <v>5.01</v>
      </c>
    </row>
    <row r="2040" spans="1:2" x14ac:dyDescent="0.2">
      <c r="A2040" s="6">
        <v>40220</v>
      </c>
      <c r="B2040" s="7">
        <v>4.97</v>
      </c>
    </row>
    <row r="2041" spans="1:2" x14ac:dyDescent="0.2">
      <c r="A2041" s="6">
        <v>40227</v>
      </c>
      <c r="B2041" s="7">
        <v>4.93</v>
      </c>
    </row>
    <row r="2042" spans="1:2" x14ac:dyDescent="0.2">
      <c r="A2042" s="6">
        <v>40234</v>
      </c>
      <c r="B2042" s="7">
        <v>5.05</v>
      </c>
    </row>
    <row r="2043" spans="1:2" x14ac:dyDescent="0.2">
      <c r="A2043" s="6">
        <v>40241</v>
      </c>
      <c r="B2043" s="7">
        <v>4.97</v>
      </c>
    </row>
    <row r="2044" spans="1:2" x14ac:dyDescent="0.2">
      <c r="A2044" s="6">
        <v>40248</v>
      </c>
      <c r="B2044" s="7">
        <v>4.95</v>
      </c>
    </row>
    <row r="2045" spans="1:2" x14ac:dyDescent="0.2">
      <c r="A2045" s="6">
        <v>40255</v>
      </c>
      <c r="B2045" s="7">
        <v>4.96</v>
      </c>
    </row>
    <row r="2046" spans="1:2" x14ac:dyDescent="0.2">
      <c r="A2046" s="6">
        <v>40262</v>
      </c>
      <c r="B2046" s="7">
        <v>4.99</v>
      </c>
    </row>
    <row r="2047" spans="1:2" x14ac:dyDescent="0.2">
      <c r="A2047" s="6">
        <v>40269</v>
      </c>
      <c r="B2047" s="7">
        <v>5.08</v>
      </c>
    </row>
    <row r="2048" spans="1:2" x14ac:dyDescent="0.2">
      <c r="A2048" s="6">
        <v>40276</v>
      </c>
      <c r="B2048" s="7">
        <v>5.21</v>
      </c>
    </row>
    <row r="2049" spans="1:2" x14ac:dyDescent="0.2">
      <c r="A2049" s="6">
        <v>40283</v>
      </c>
      <c r="B2049" s="7">
        <v>5.07</v>
      </c>
    </row>
    <row r="2050" spans="1:2" x14ac:dyDescent="0.2">
      <c r="A2050" s="6">
        <v>40290</v>
      </c>
      <c r="B2050" s="7">
        <v>5.07</v>
      </c>
    </row>
    <row r="2051" spans="1:2" x14ac:dyDescent="0.2">
      <c r="A2051" s="6">
        <v>40297</v>
      </c>
      <c r="B2051" s="7">
        <v>5.0599999999999996</v>
      </c>
    </row>
    <row r="2052" spans="1:2" x14ac:dyDescent="0.2">
      <c r="A2052" s="6">
        <v>40304</v>
      </c>
      <c r="B2052" s="7">
        <v>5</v>
      </c>
    </row>
    <row r="2053" spans="1:2" x14ac:dyDescent="0.2">
      <c r="A2053" s="6">
        <v>40311</v>
      </c>
      <c r="B2053" s="7">
        <v>4.93</v>
      </c>
    </row>
    <row r="2054" spans="1:2" x14ac:dyDescent="0.2">
      <c r="A2054" s="6">
        <v>40318</v>
      </c>
      <c r="B2054" s="7">
        <v>4.84</v>
      </c>
    </row>
    <row r="2055" spans="1:2" x14ac:dyDescent="0.2">
      <c r="A2055" s="6">
        <v>40325</v>
      </c>
      <c r="B2055" s="7">
        <v>4.78</v>
      </c>
    </row>
    <row r="2056" spans="1:2" x14ac:dyDescent="0.2">
      <c r="A2056" s="6">
        <v>40332</v>
      </c>
      <c r="B2056" s="7">
        <v>4.79</v>
      </c>
    </row>
    <row r="2057" spans="1:2" x14ac:dyDescent="0.2">
      <c r="A2057" s="6">
        <v>40339</v>
      </c>
      <c r="B2057" s="7">
        <v>4.72</v>
      </c>
    </row>
    <row r="2058" spans="1:2" x14ac:dyDescent="0.2">
      <c r="A2058" s="6">
        <v>40346</v>
      </c>
      <c r="B2058" s="7">
        <v>4.75</v>
      </c>
    </row>
    <row r="2059" spans="1:2" x14ac:dyDescent="0.2">
      <c r="A2059" s="6">
        <v>40353</v>
      </c>
      <c r="B2059" s="7">
        <v>4.6900000000000004</v>
      </c>
    </row>
    <row r="2060" spans="1:2" x14ac:dyDescent="0.2">
      <c r="A2060" s="6">
        <v>40360</v>
      </c>
      <c r="B2060" s="7">
        <v>4.58</v>
      </c>
    </row>
    <row r="2061" spans="1:2" x14ac:dyDescent="0.2">
      <c r="A2061" s="6">
        <v>40367</v>
      </c>
      <c r="B2061" s="7">
        <v>4.57</v>
      </c>
    </row>
    <row r="2062" spans="1:2" x14ac:dyDescent="0.2">
      <c r="A2062" s="6">
        <v>40374</v>
      </c>
      <c r="B2062" s="7">
        <v>4.57</v>
      </c>
    </row>
    <row r="2063" spans="1:2" x14ac:dyDescent="0.2">
      <c r="A2063" s="6">
        <v>40381</v>
      </c>
      <c r="B2063" s="7">
        <v>4.5599999999999996</v>
      </c>
    </row>
    <row r="2064" spans="1:2" x14ac:dyDescent="0.2">
      <c r="A2064" s="6">
        <v>40388</v>
      </c>
      <c r="B2064" s="7">
        <v>4.54</v>
      </c>
    </row>
    <row r="2065" spans="1:2" x14ac:dyDescent="0.2">
      <c r="A2065" s="6">
        <v>40395</v>
      </c>
      <c r="B2065" s="7">
        <v>4.49</v>
      </c>
    </row>
    <row r="2066" spans="1:2" x14ac:dyDescent="0.2">
      <c r="A2066" s="6">
        <v>40402</v>
      </c>
      <c r="B2066" s="7">
        <v>4.4400000000000004</v>
      </c>
    </row>
    <row r="2067" spans="1:2" x14ac:dyDescent="0.2">
      <c r="A2067" s="6">
        <v>40409</v>
      </c>
      <c r="B2067" s="7">
        <v>4.42</v>
      </c>
    </row>
    <row r="2068" spans="1:2" x14ac:dyDescent="0.2">
      <c r="A2068" s="6">
        <v>40416</v>
      </c>
      <c r="B2068" s="7">
        <v>4.3600000000000003</v>
      </c>
    </row>
    <row r="2069" spans="1:2" x14ac:dyDescent="0.2">
      <c r="A2069" s="6">
        <v>40423</v>
      </c>
      <c r="B2069" s="7">
        <v>4.32</v>
      </c>
    </row>
    <row r="2070" spans="1:2" x14ac:dyDescent="0.2">
      <c r="A2070" s="6">
        <v>40430</v>
      </c>
      <c r="B2070" s="7">
        <v>4.3499999999999996</v>
      </c>
    </row>
    <row r="2071" spans="1:2" x14ac:dyDescent="0.2">
      <c r="A2071" s="6">
        <v>40437</v>
      </c>
      <c r="B2071" s="7">
        <v>4.37</v>
      </c>
    </row>
    <row r="2072" spans="1:2" x14ac:dyDescent="0.2">
      <c r="A2072" s="6">
        <v>40444</v>
      </c>
      <c r="B2072" s="7">
        <v>4.37</v>
      </c>
    </row>
    <row r="2073" spans="1:2" x14ac:dyDescent="0.2">
      <c r="A2073" s="6">
        <v>40451</v>
      </c>
      <c r="B2073" s="7">
        <v>4.32</v>
      </c>
    </row>
    <row r="2074" spans="1:2" x14ac:dyDescent="0.2">
      <c r="A2074" s="6">
        <v>40458</v>
      </c>
      <c r="B2074" s="7">
        <v>4.2699999999999996</v>
      </c>
    </row>
    <row r="2075" spans="1:2" x14ac:dyDescent="0.2">
      <c r="A2075" s="6">
        <v>40465</v>
      </c>
      <c r="B2075" s="7">
        <v>4.1900000000000004</v>
      </c>
    </row>
    <row r="2076" spans="1:2" x14ac:dyDescent="0.2">
      <c r="A2076" s="6">
        <v>40472</v>
      </c>
      <c r="B2076" s="7">
        <v>4.21</v>
      </c>
    </row>
    <row r="2077" spans="1:2" x14ac:dyDescent="0.2">
      <c r="A2077" s="6">
        <v>40479</v>
      </c>
      <c r="B2077" s="7">
        <v>4.2300000000000004</v>
      </c>
    </row>
    <row r="2078" spans="1:2" x14ac:dyDescent="0.2">
      <c r="A2078" s="6">
        <v>40486</v>
      </c>
      <c r="B2078" s="7">
        <v>4.24</v>
      </c>
    </row>
    <row r="2079" spans="1:2" x14ac:dyDescent="0.2">
      <c r="A2079" s="6">
        <v>40493</v>
      </c>
      <c r="B2079" s="7">
        <v>4.17</v>
      </c>
    </row>
    <row r="2080" spans="1:2" x14ac:dyDescent="0.2">
      <c r="A2080" s="6">
        <v>40500</v>
      </c>
      <c r="B2080" s="7">
        <v>4.3899999999999997</v>
      </c>
    </row>
    <row r="2081" spans="1:2" x14ac:dyDescent="0.2">
      <c r="A2081" s="6">
        <v>40506</v>
      </c>
      <c r="B2081" s="7">
        <v>4.4000000000000004</v>
      </c>
    </row>
    <row r="2082" spans="1:2" x14ac:dyDescent="0.2">
      <c r="A2082" s="6">
        <v>40514</v>
      </c>
      <c r="B2082" s="7">
        <v>4.46</v>
      </c>
    </row>
    <row r="2083" spans="1:2" x14ac:dyDescent="0.2">
      <c r="A2083" s="6">
        <v>40521</v>
      </c>
      <c r="B2083" s="7">
        <v>4.6100000000000003</v>
      </c>
    </row>
    <row r="2084" spans="1:2" x14ac:dyDescent="0.2">
      <c r="A2084" s="6">
        <v>40528</v>
      </c>
      <c r="B2084" s="7">
        <v>4.83</v>
      </c>
    </row>
    <row r="2085" spans="1:2" x14ac:dyDescent="0.2">
      <c r="A2085" s="6">
        <v>40535</v>
      </c>
      <c r="B2085" s="7">
        <v>4.8099999999999996</v>
      </c>
    </row>
    <row r="2086" spans="1:2" x14ac:dyDescent="0.2">
      <c r="A2086" s="6">
        <v>40542</v>
      </c>
      <c r="B2086" s="7">
        <v>4.8600000000000003</v>
      </c>
    </row>
    <row r="2087" spans="1:2" x14ac:dyDescent="0.2">
      <c r="A2087" s="6">
        <v>40549</v>
      </c>
      <c r="B2087" s="7">
        <v>4.7699999999999996</v>
      </c>
    </row>
    <row r="2088" spans="1:2" x14ac:dyDescent="0.2">
      <c r="A2088" s="6">
        <v>40556</v>
      </c>
      <c r="B2088" s="7">
        <v>4.71</v>
      </c>
    </row>
    <row r="2089" spans="1:2" x14ac:dyDescent="0.2">
      <c r="A2089" s="6">
        <v>40563</v>
      </c>
      <c r="B2089" s="7">
        <v>4.74</v>
      </c>
    </row>
    <row r="2090" spans="1:2" x14ac:dyDescent="0.2">
      <c r="A2090" s="6">
        <v>40570</v>
      </c>
      <c r="B2090" s="7">
        <v>4.8</v>
      </c>
    </row>
    <row r="2091" spans="1:2" x14ac:dyDescent="0.2">
      <c r="A2091" s="6">
        <v>40577</v>
      </c>
      <c r="B2091" s="7">
        <v>4.8099999999999996</v>
      </c>
    </row>
    <row r="2092" spans="1:2" x14ac:dyDescent="0.2">
      <c r="A2092" s="6">
        <v>40584</v>
      </c>
      <c r="B2092" s="7">
        <v>5.05</v>
      </c>
    </row>
    <row r="2093" spans="1:2" x14ac:dyDescent="0.2">
      <c r="A2093" s="6">
        <v>40591</v>
      </c>
      <c r="B2093" s="7">
        <v>5</v>
      </c>
    </row>
    <row r="2094" spans="1:2" x14ac:dyDescent="0.2">
      <c r="A2094" s="6">
        <v>40598</v>
      </c>
      <c r="B2094" s="7">
        <v>4.95</v>
      </c>
    </row>
    <row r="2095" spans="1:2" x14ac:dyDescent="0.2">
      <c r="A2095" s="6">
        <v>40605</v>
      </c>
      <c r="B2095" s="7">
        <v>4.87</v>
      </c>
    </row>
    <row r="2096" spans="1:2" x14ac:dyDescent="0.2">
      <c r="A2096" s="6">
        <v>40612</v>
      </c>
      <c r="B2096" s="7">
        <v>4.88</v>
      </c>
    </row>
    <row r="2097" spans="1:2" x14ac:dyDescent="0.2">
      <c r="A2097" s="6">
        <v>40619</v>
      </c>
      <c r="B2097" s="7">
        <v>4.76</v>
      </c>
    </row>
    <row r="2098" spans="1:2" x14ac:dyDescent="0.2">
      <c r="A2098" s="6">
        <v>40626</v>
      </c>
      <c r="B2098" s="7">
        <v>4.8099999999999996</v>
      </c>
    </row>
    <row r="2099" spans="1:2" x14ac:dyDescent="0.2">
      <c r="A2099" s="6">
        <v>40633</v>
      </c>
      <c r="B2099" s="7">
        <v>4.8600000000000003</v>
      </c>
    </row>
    <row r="2100" spans="1:2" x14ac:dyDescent="0.2">
      <c r="A2100" s="6">
        <v>40640</v>
      </c>
      <c r="B2100" s="7">
        <v>4.87</v>
      </c>
    </row>
    <row r="2101" spans="1:2" x14ac:dyDescent="0.2">
      <c r="A2101" s="6">
        <v>40647</v>
      </c>
      <c r="B2101" s="7">
        <v>4.91</v>
      </c>
    </row>
    <row r="2102" spans="1:2" x14ac:dyDescent="0.2">
      <c r="A2102" s="6">
        <v>40654</v>
      </c>
      <c r="B2102" s="7">
        <v>4.8</v>
      </c>
    </row>
    <row r="2103" spans="1:2" x14ac:dyDescent="0.2">
      <c r="A2103" s="6">
        <v>40661</v>
      </c>
      <c r="B2103" s="7">
        <v>4.78</v>
      </c>
    </row>
    <row r="2104" spans="1:2" x14ac:dyDescent="0.2">
      <c r="A2104" s="6">
        <v>40668</v>
      </c>
      <c r="B2104" s="7">
        <v>4.71</v>
      </c>
    </row>
    <row r="2105" spans="1:2" x14ac:dyDescent="0.2">
      <c r="A2105" s="6">
        <v>40675</v>
      </c>
      <c r="B2105" s="7">
        <v>4.63</v>
      </c>
    </row>
    <row r="2106" spans="1:2" x14ac:dyDescent="0.2">
      <c r="A2106" s="6">
        <v>40682</v>
      </c>
      <c r="B2106" s="7">
        <v>4.6100000000000003</v>
      </c>
    </row>
    <row r="2107" spans="1:2" x14ac:dyDescent="0.2">
      <c r="A2107" s="6">
        <v>40689</v>
      </c>
      <c r="B2107" s="7">
        <v>4.5999999999999996</v>
      </c>
    </row>
    <row r="2108" spans="1:2" x14ac:dyDescent="0.2">
      <c r="A2108" s="6">
        <v>40696</v>
      </c>
      <c r="B2108" s="7">
        <v>4.55</v>
      </c>
    </row>
    <row r="2109" spans="1:2" x14ac:dyDescent="0.2">
      <c r="A2109" s="6">
        <v>40703</v>
      </c>
      <c r="B2109" s="7">
        <v>4.49</v>
      </c>
    </row>
    <row r="2110" spans="1:2" x14ac:dyDescent="0.2">
      <c r="A2110" s="6">
        <v>40710</v>
      </c>
      <c r="B2110" s="7">
        <v>4.5</v>
      </c>
    </row>
    <row r="2111" spans="1:2" x14ac:dyDescent="0.2">
      <c r="A2111" s="6">
        <v>40717</v>
      </c>
      <c r="B2111" s="7">
        <v>4.5</v>
      </c>
    </row>
    <row r="2112" spans="1:2" x14ac:dyDescent="0.2">
      <c r="A2112" s="6">
        <v>40724</v>
      </c>
      <c r="B2112" s="7">
        <v>4.51</v>
      </c>
    </row>
    <row r="2113" spans="1:2" x14ac:dyDescent="0.2">
      <c r="A2113" s="6">
        <v>40731</v>
      </c>
      <c r="B2113" s="7">
        <v>4.5999999999999996</v>
      </c>
    </row>
    <row r="2114" spans="1:2" x14ac:dyDescent="0.2">
      <c r="A2114" s="6">
        <v>40738</v>
      </c>
      <c r="B2114" s="7">
        <v>4.51</v>
      </c>
    </row>
    <row r="2115" spans="1:2" x14ac:dyDescent="0.2">
      <c r="A2115" s="6">
        <v>40745</v>
      </c>
      <c r="B2115" s="7">
        <v>4.5199999999999996</v>
      </c>
    </row>
    <row r="2116" spans="1:2" x14ac:dyDescent="0.2">
      <c r="A2116" s="6">
        <v>40752</v>
      </c>
      <c r="B2116" s="7">
        <v>4.55</v>
      </c>
    </row>
    <row r="2117" spans="1:2" x14ac:dyDescent="0.2">
      <c r="A2117" s="6">
        <v>40759</v>
      </c>
      <c r="B2117" s="7">
        <v>4.3899999999999997</v>
      </c>
    </row>
    <row r="2118" spans="1:2" x14ac:dyDescent="0.2">
      <c r="A2118" s="6">
        <v>40766</v>
      </c>
      <c r="B2118" s="7">
        <v>4.32</v>
      </c>
    </row>
    <row r="2119" spans="1:2" x14ac:dyDescent="0.2">
      <c r="A2119" s="6">
        <v>40773</v>
      </c>
      <c r="B2119" s="7">
        <v>4.1500000000000004</v>
      </c>
    </row>
    <row r="2120" spans="1:2" x14ac:dyDescent="0.2">
      <c r="A2120" s="6">
        <v>40780</v>
      </c>
      <c r="B2120" s="7">
        <v>4.22</v>
      </c>
    </row>
    <row r="2121" spans="1:2" x14ac:dyDescent="0.2">
      <c r="A2121" s="6">
        <v>40787</v>
      </c>
      <c r="B2121" s="7">
        <v>4.22</v>
      </c>
    </row>
    <row r="2122" spans="1:2" x14ac:dyDescent="0.2">
      <c r="A2122" s="6">
        <v>40794</v>
      </c>
      <c r="B2122" s="7">
        <v>4.12</v>
      </c>
    </row>
    <row r="2123" spans="1:2" x14ac:dyDescent="0.2">
      <c r="A2123" s="6">
        <v>40801</v>
      </c>
      <c r="B2123" s="7">
        <v>4.09</v>
      </c>
    </row>
    <row r="2124" spans="1:2" x14ac:dyDescent="0.2">
      <c r="A2124" s="6">
        <v>40808</v>
      </c>
      <c r="B2124" s="7">
        <v>4.09</v>
      </c>
    </row>
    <row r="2125" spans="1:2" x14ac:dyDescent="0.2">
      <c r="A2125" s="6">
        <v>40815</v>
      </c>
      <c r="B2125" s="7">
        <v>4.01</v>
      </c>
    </row>
    <row r="2126" spans="1:2" x14ac:dyDescent="0.2">
      <c r="A2126" s="6">
        <v>40822</v>
      </c>
      <c r="B2126" s="7">
        <v>3.94</v>
      </c>
    </row>
    <row r="2127" spans="1:2" x14ac:dyDescent="0.2">
      <c r="A2127" s="6">
        <v>40829</v>
      </c>
      <c r="B2127" s="7">
        <v>4.12</v>
      </c>
    </row>
    <row r="2128" spans="1:2" x14ac:dyDescent="0.2">
      <c r="A2128" s="6">
        <v>40836</v>
      </c>
      <c r="B2128" s="7">
        <v>4.1100000000000003</v>
      </c>
    </row>
    <row r="2129" spans="1:2" x14ac:dyDescent="0.2">
      <c r="A2129" s="6">
        <v>40843</v>
      </c>
      <c r="B2129" s="7">
        <v>4.0999999999999996</v>
      </c>
    </row>
    <row r="2130" spans="1:2" x14ac:dyDescent="0.2">
      <c r="A2130" s="6">
        <v>40850</v>
      </c>
      <c r="B2130" s="7">
        <v>4</v>
      </c>
    </row>
    <row r="2131" spans="1:2" x14ac:dyDescent="0.2">
      <c r="A2131" s="6">
        <v>40857</v>
      </c>
      <c r="B2131" s="7">
        <v>3.99</v>
      </c>
    </row>
    <row r="2132" spans="1:2" x14ac:dyDescent="0.2">
      <c r="A2132" s="6">
        <v>40864</v>
      </c>
      <c r="B2132" s="7">
        <v>4</v>
      </c>
    </row>
    <row r="2133" spans="1:2" x14ac:dyDescent="0.2">
      <c r="A2133" s="6">
        <v>40870</v>
      </c>
      <c r="B2133" s="7">
        <v>3.98</v>
      </c>
    </row>
    <row r="2134" spans="1:2" x14ac:dyDescent="0.2">
      <c r="A2134" s="6">
        <v>40878</v>
      </c>
      <c r="B2134" s="7">
        <v>4</v>
      </c>
    </row>
    <row r="2135" spans="1:2" x14ac:dyDescent="0.2">
      <c r="A2135" s="6">
        <v>40885</v>
      </c>
      <c r="B2135" s="7">
        <v>3.99</v>
      </c>
    </row>
    <row r="2136" spans="1:2" x14ac:dyDescent="0.2">
      <c r="A2136" s="6">
        <v>40892</v>
      </c>
      <c r="B2136" s="7">
        <v>3.94</v>
      </c>
    </row>
    <row r="2137" spans="1:2" x14ac:dyDescent="0.2">
      <c r="A2137" s="6">
        <v>40899</v>
      </c>
      <c r="B2137" s="7">
        <v>3.91</v>
      </c>
    </row>
    <row r="2138" spans="1:2" x14ac:dyDescent="0.2">
      <c r="A2138" s="6">
        <v>40906</v>
      </c>
      <c r="B2138" s="7">
        <v>3.95</v>
      </c>
    </row>
    <row r="2139" spans="1:2" x14ac:dyDescent="0.2">
      <c r="A2139" s="6">
        <v>40913</v>
      </c>
      <c r="B2139" s="7">
        <v>3.91</v>
      </c>
    </row>
    <row r="2140" spans="1:2" x14ac:dyDescent="0.2">
      <c r="A2140" s="6">
        <v>40920</v>
      </c>
      <c r="B2140" s="7">
        <v>3.89</v>
      </c>
    </row>
    <row r="2141" spans="1:2" x14ac:dyDescent="0.2">
      <c r="A2141" s="6">
        <v>40927</v>
      </c>
      <c r="B2141" s="7">
        <v>3.88</v>
      </c>
    </row>
    <row r="2142" spans="1:2" x14ac:dyDescent="0.2">
      <c r="A2142" s="6">
        <v>40934</v>
      </c>
      <c r="B2142" s="7">
        <v>3.98</v>
      </c>
    </row>
    <row r="2143" spans="1:2" x14ac:dyDescent="0.2">
      <c r="A2143" s="6">
        <v>40941</v>
      </c>
      <c r="B2143" s="7">
        <v>3.87</v>
      </c>
    </row>
    <row r="2144" spans="1:2" x14ac:dyDescent="0.2">
      <c r="A2144" s="6">
        <v>40948</v>
      </c>
      <c r="B2144" s="7">
        <v>3.87</v>
      </c>
    </row>
    <row r="2145" spans="1:2" x14ac:dyDescent="0.2">
      <c r="A2145" s="6">
        <v>40955</v>
      </c>
      <c r="B2145" s="7">
        <v>3.87</v>
      </c>
    </row>
    <row r="2146" spans="1:2" x14ac:dyDescent="0.2">
      <c r="A2146" s="6">
        <v>40962</v>
      </c>
      <c r="B2146" s="7">
        <v>3.95</v>
      </c>
    </row>
    <row r="2147" spans="1:2" x14ac:dyDescent="0.2">
      <c r="A2147" s="6">
        <v>40969</v>
      </c>
      <c r="B2147" s="7">
        <v>3.9</v>
      </c>
    </row>
    <row r="2148" spans="1:2" x14ac:dyDescent="0.2">
      <c r="A2148" s="6">
        <v>40976</v>
      </c>
      <c r="B2148" s="7">
        <v>3.88</v>
      </c>
    </row>
    <row r="2149" spans="1:2" x14ac:dyDescent="0.2">
      <c r="A2149" s="6">
        <v>40983</v>
      </c>
      <c r="B2149" s="7">
        <v>3.92</v>
      </c>
    </row>
    <row r="2150" spans="1:2" x14ac:dyDescent="0.2">
      <c r="A2150" s="6">
        <v>40990</v>
      </c>
      <c r="B2150" s="7">
        <v>4.08</v>
      </c>
    </row>
    <row r="2151" spans="1:2" x14ac:dyDescent="0.2">
      <c r="A2151" s="6">
        <v>40997</v>
      </c>
      <c r="B2151" s="7">
        <v>3.99</v>
      </c>
    </row>
    <row r="2152" spans="1:2" x14ac:dyDescent="0.2">
      <c r="A2152" s="6">
        <v>41004</v>
      </c>
      <c r="B2152" s="7">
        <v>3.98</v>
      </c>
    </row>
    <row r="2153" spans="1:2" x14ac:dyDescent="0.2">
      <c r="A2153" s="6">
        <v>41011</v>
      </c>
      <c r="B2153" s="7">
        <v>3.88</v>
      </c>
    </row>
    <row r="2154" spans="1:2" x14ac:dyDescent="0.2">
      <c r="A2154" s="6">
        <v>41018</v>
      </c>
      <c r="B2154" s="7">
        <v>3.9</v>
      </c>
    </row>
    <row r="2155" spans="1:2" x14ac:dyDescent="0.2">
      <c r="A2155" s="6">
        <v>41025</v>
      </c>
      <c r="B2155" s="7">
        <v>3.88</v>
      </c>
    </row>
    <row r="2156" spans="1:2" x14ac:dyDescent="0.2">
      <c r="A2156" s="6">
        <v>41032</v>
      </c>
      <c r="B2156" s="7">
        <v>3.84</v>
      </c>
    </row>
    <row r="2157" spans="1:2" x14ac:dyDescent="0.2">
      <c r="A2157" s="6">
        <v>41039</v>
      </c>
      <c r="B2157" s="7">
        <v>3.83</v>
      </c>
    </row>
    <row r="2158" spans="1:2" x14ac:dyDescent="0.2">
      <c r="A2158" s="6">
        <v>41046</v>
      </c>
      <c r="B2158" s="7">
        <v>3.79</v>
      </c>
    </row>
    <row r="2159" spans="1:2" x14ac:dyDescent="0.2">
      <c r="A2159" s="6">
        <v>41053</v>
      </c>
      <c r="B2159" s="7">
        <v>3.78</v>
      </c>
    </row>
    <row r="2160" spans="1:2" x14ac:dyDescent="0.2">
      <c r="A2160" s="6">
        <v>41060</v>
      </c>
      <c r="B2160" s="7">
        <v>3.75</v>
      </c>
    </row>
    <row r="2161" spans="1:2" x14ac:dyDescent="0.2">
      <c r="A2161" s="6">
        <v>41067</v>
      </c>
      <c r="B2161" s="7">
        <v>3.67</v>
      </c>
    </row>
    <row r="2162" spans="1:2" x14ac:dyDescent="0.2">
      <c r="A2162" s="6">
        <v>41074</v>
      </c>
      <c r="B2162" s="7">
        <v>3.71</v>
      </c>
    </row>
    <row r="2163" spans="1:2" x14ac:dyDescent="0.2">
      <c r="A2163" s="6">
        <v>41081</v>
      </c>
      <c r="B2163" s="7">
        <v>3.66</v>
      </c>
    </row>
    <row r="2164" spans="1:2" x14ac:dyDescent="0.2">
      <c r="A2164" s="6">
        <v>41088</v>
      </c>
      <c r="B2164" s="7">
        <v>3.66</v>
      </c>
    </row>
    <row r="2165" spans="1:2" x14ac:dyDescent="0.2">
      <c r="A2165" s="6">
        <v>41095</v>
      </c>
      <c r="B2165" s="7">
        <v>3.62</v>
      </c>
    </row>
    <row r="2166" spans="1:2" x14ac:dyDescent="0.2">
      <c r="A2166" s="6">
        <v>41102</v>
      </c>
      <c r="B2166" s="7">
        <v>3.56</v>
      </c>
    </row>
    <row r="2167" spans="1:2" x14ac:dyDescent="0.2">
      <c r="A2167" s="6">
        <v>41109</v>
      </c>
      <c r="B2167" s="7">
        <v>3.53</v>
      </c>
    </row>
    <row r="2168" spans="1:2" x14ac:dyDescent="0.2">
      <c r="A2168" s="6">
        <v>41116</v>
      </c>
      <c r="B2168" s="7">
        <v>3.49</v>
      </c>
    </row>
    <row r="2169" spans="1:2" x14ac:dyDescent="0.2">
      <c r="A2169" s="6">
        <v>41123</v>
      </c>
      <c r="B2169" s="7">
        <v>3.55</v>
      </c>
    </row>
    <row r="2170" spans="1:2" x14ac:dyDescent="0.2">
      <c r="A2170" s="6">
        <v>41130</v>
      </c>
      <c r="B2170" s="7">
        <v>3.59</v>
      </c>
    </row>
    <row r="2171" spans="1:2" x14ac:dyDescent="0.2">
      <c r="A2171" s="6">
        <v>41137</v>
      </c>
      <c r="B2171" s="7">
        <v>3.62</v>
      </c>
    </row>
    <row r="2172" spans="1:2" x14ac:dyDescent="0.2">
      <c r="A2172" s="6">
        <v>41144</v>
      </c>
      <c r="B2172" s="7">
        <v>3.66</v>
      </c>
    </row>
    <row r="2173" spans="1:2" x14ac:dyDescent="0.2">
      <c r="A2173" s="6">
        <v>41151</v>
      </c>
      <c r="B2173" s="7">
        <v>3.59</v>
      </c>
    </row>
    <row r="2174" spans="1:2" x14ac:dyDescent="0.2">
      <c r="A2174" s="6">
        <v>41158</v>
      </c>
      <c r="B2174" s="7">
        <v>3.55</v>
      </c>
    </row>
    <row r="2175" spans="1:2" x14ac:dyDescent="0.2">
      <c r="A2175" s="6">
        <v>41165</v>
      </c>
      <c r="B2175" s="7">
        <v>3.55</v>
      </c>
    </row>
    <row r="2176" spans="1:2" x14ac:dyDescent="0.2">
      <c r="A2176" s="6">
        <v>41172</v>
      </c>
      <c r="B2176" s="7">
        <v>3.49</v>
      </c>
    </row>
    <row r="2177" spans="1:2" x14ac:dyDescent="0.2">
      <c r="A2177" s="6">
        <v>41179</v>
      </c>
      <c r="B2177" s="7">
        <v>3.4</v>
      </c>
    </row>
    <row r="2178" spans="1:2" x14ac:dyDescent="0.2">
      <c r="A2178" s="6">
        <v>41186</v>
      </c>
      <c r="B2178" s="7">
        <v>3.36</v>
      </c>
    </row>
    <row r="2179" spans="1:2" x14ac:dyDescent="0.2">
      <c r="A2179" s="6">
        <v>41193</v>
      </c>
      <c r="B2179" s="7">
        <v>3.39</v>
      </c>
    </row>
    <row r="2180" spans="1:2" x14ac:dyDescent="0.2">
      <c r="A2180" s="6">
        <v>41200</v>
      </c>
      <c r="B2180" s="7">
        <v>3.37</v>
      </c>
    </row>
    <row r="2181" spans="1:2" x14ac:dyDescent="0.2">
      <c r="A2181" s="6">
        <v>41207</v>
      </c>
      <c r="B2181" s="7">
        <v>3.41</v>
      </c>
    </row>
    <row r="2182" spans="1:2" x14ac:dyDescent="0.2">
      <c r="A2182" s="6">
        <v>41214</v>
      </c>
      <c r="B2182" s="7">
        <v>3.39</v>
      </c>
    </row>
    <row r="2183" spans="1:2" x14ac:dyDescent="0.2">
      <c r="A2183" s="6">
        <v>41221</v>
      </c>
      <c r="B2183" s="7">
        <v>3.4</v>
      </c>
    </row>
    <row r="2184" spans="1:2" x14ac:dyDescent="0.2">
      <c r="A2184" s="6">
        <v>41228</v>
      </c>
      <c r="B2184" s="7">
        <v>3.34</v>
      </c>
    </row>
    <row r="2185" spans="1:2" x14ac:dyDescent="0.2">
      <c r="A2185" s="6">
        <v>41234</v>
      </c>
      <c r="B2185" s="7">
        <v>3.31</v>
      </c>
    </row>
    <row r="2186" spans="1:2" x14ac:dyDescent="0.2">
      <c r="A2186" s="6">
        <v>41242</v>
      </c>
      <c r="B2186" s="7">
        <v>3.32</v>
      </c>
    </row>
    <row r="2187" spans="1:2" x14ac:dyDescent="0.2">
      <c r="A2187" s="6">
        <v>41249</v>
      </c>
      <c r="B2187" s="7">
        <v>3.34</v>
      </c>
    </row>
    <row r="2188" spans="1:2" x14ac:dyDescent="0.2">
      <c r="A2188" s="6">
        <v>41256</v>
      </c>
      <c r="B2188" s="7">
        <v>3.32</v>
      </c>
    </row>
    <row r="2189" spans="1:2" x14ac:dyDescent="0.2">
      <c r="A2189" s="6">
        <v>41263</v>
      </c>
      <c r="B2189" s="7">
        <v>3.37</v>
      </c>
    </row>
    <row r="2190" spans="1:2" x14ac:dyDescent="0.2">
      <c r="A2190" s="6">
        <v>41270</v>
      </c>
      <c r="B2190" s="7">
        <v>3.35</v>
      </c>
    </row>
    <row r="2191" spans="1:2" x14ac:dyDescent="0.2">
      <c r="A2191" s="6">
        <v>41277</v>
      </c>
      <c r="B2191" s="7">
        <v>3.34</v>
      </c>
    </row>
    <row r="2192" spans="1:2" x14ac:dyDescent="0.2">
      <c r="A2192" s="6">
        <v>41284</v>
      </c>
      <c r="B2192" s="7">
        <v>3.4</v>
      </c>
    </row>
    <row r="2193" spans="1:2" x14ac:dyDescent="0.2">
      <c r="A2193" s="6">
        <v>41291</v>
      </c>
      <c r="B2193" s="7">
        <v>3.38</v>
      </c>
    </row>
    <row r="2194" spans="1:2" x14ac:dyDescent="0.2">
      <c r="A2194" s="6">
        <v>41298</v>
      </c>
      <c r="B2194" s="7">
        <v>3.42</v>
      </c>
    </row>
    <row r="2195" spans="1:2" x14ac:dyDescent="0.2">
      <c r="A2195" s="6">
        <v>41305</v>
      </c>
      <c r="B2195" s="7">
        <v>3.53</v>
      </c>
    </row>
    <row r="2196" spans="1:2" x14ac:dyDescent="0.2">
      <c r="A2196" s="6">
        <v>41312</v>
      </c>
      <c r="B2196" s="7">
        <v>3.53</v>
      </c>
    </row>
    <row r="2197" spans="1:2" x14ac:dyDescent="0.2">
      <c r="A2197" s="6">
        <v>41319</v>
      </c>
      <c r="B2197" s="7">
        <v>3.53</v>
      </c>
    </row>
    <row r="2198" spans="1:2" x14ac:dyDescent="0.2">
      <c r="A2198" s="6">
        <v>41326</v>
      </c>
      <c r="B2198" s="7">
        <v>3.56</v>
      </c>
    </row>
    <row r="2199" spans="1:2" x14ac:dyDescent="0.2">
      <c r="A2199" s="6">
        <v>41333</v>
      </c>
      <c r="B2199" s="7">
        <v>3.51</v>
      </c>
    </row>
    <row r="2200" spans="1:2" x14ac:dyDescent="0.2">
      <c r="A2200" s="6">
        <v>41340</v>
      </c>
      <c r="B2200" s="7">
        <v>3.52</v>
      </c>
    </row>
    <row r="2201" spans="1:2" x14ac:dyDescent="0.2">
      <c r="A2201" s="6">
        <v>41347</v>
      </c>
      <c r="B2201" s="7">
        <v>3.63</v>
      </c>
    </row>
    <row r="2202" spans="1:2" x14ac:dyDescent="0.2">
      <c r="A2202" s="6">
        <v>41354</v>
      </c>
      <c r="B2202" s="7">
        <v>3.54</v>
      </c>
    </row>
    <row r="2203" spans="1:2" x14ac:dyDescent="0.2">
      <c r="A2203" s="6">
        <v>41361</v>
      </c>
      <c r="B2203" s="7">
        <v>3.57</v>
      </c>
    </row>
    <row r="2204" spans="1:2" x14ac:dyDescent="0.2">
      <c r="A2204" s="6">
        <v>41368</v>
      </c>
      <c r="B2204" s="7">
        <v>3.54</v>
      </c>
    </row>
    <row r="2205" spans="1:2" x14ac:dyDescent="0.2">
      <c r="A2205" s="6">
        <v>41375</v>
      </c>
      <c r="B2205" s="7">
        <v>3.43</v>
      </c>
    </row>
    <row r="2206" spans="1:2" x14ac:dyDescent="0.2">
      <c r="A2206" s="6">
        <v>41382</v>
      </c>
      <c r="B2206" s="7">
        <v>3.41</v>
      </c>
    </row>
    <row r="2207" spans="1:2" x14ac:dyDescent="0.2">
      <c r="A2207" s="6">
        <v>41389</v>
      </c>
      <c r="B2207" s="7">
        <v>3.4</v>
      </c>
    </row>
    <row r="2208" spans="1:2" x14ac:dyDescent="0.2">
      <c r="A2208" s="6">
        <v>41396</v>
      </c>
      <c r="B2208" s="7">
        <v>3.35</v>
      </c>
    </row>
    <row r="2209" spans="1:2" x14ac:dyDescent="0.2">
      <c r="A2209" s="6">
        <v>41403</v>
      </c>
      <c r="B2209" s="7">
        <v>3.42</v>
      </c>
    </row>
    <row r="2210" spans="1:2" x14ac:dyDescent="0.2">
      <c r="A2210" s="6">
        <v>41410</v>
      </c>
      <c r="B2210" s="7">
        <v>3.51</v>
      </c>
    </row>
    <row r="2211" spans="1:2" x14ac:dyDescent="0.2">
      <c r="A2211" s="6">
        <v>41417</v>
      </c>
      <c r="B2211" s="7">
        <v>3.59</v>
      </c>
    </row>
    <row r="2212" spans="1:2" x14ac:dyDescent="0.2">
      <c r="A2212" s="6">
        <v>41424</v>
      </c>
      <c r="B2212" s="7">
        <v>3.81</v>
      </c>
    </row>
    <row r="2213" spans="1:2" x14ac:dyDescent="0.2">
      <c r="A2213" s="6">
        <v>41431</v>
      </c>
      <c r="B2213" s="7">
        <v>3.91</v>
      </c>
    </row>
    <row r="2214" spans="1:2" x14ac:dyDescent="0.2">
      <c r="A2214" s="6">
        <v>41438</v>
      </c>
      <c r="B2214" s="7">
        <v>3.98</v>
      </c>
    </row>
    <row r="2215" spans="1:2" x14ac:dyDescent="0.2">
      <c r="A2215" s="6">
        <v>41445</v>
      </c>
      <c r="B2215" s="7">
        <v>3.93</v>
      </c>
    </row>
    <row r="2216" spans="1:2" x14ac:dyDescent="0.2">
      <c r="A2216" s="6">
        <v>41452</v>
      </c>
      <c r="B2216" s="7">
        <v>4.46</v>
      </c>
    </row>
    <row r="2217" spans="1:2" x14ac:dyDescent="0.2">
      <c r="A2217" s="6">
        <v>41458</v>
      </c>
      <c r="B2217" s="7">
        <v>4.29</v>
      </c>
    </row>
    <row r="2218" spans="1:2" x14ac:dyDescent="0.2">
      <c r="A2218" s="6">
        <v>41466</v>
      </c>
      <c r="B2218" s="7">
        <v>4.51</v>
      </c>
    </row>
    <row r="2219" spans="1:2" x14ac:dyDescent="0.2">
      <c r="A2219" s="6">
        <v>41473</v>
      </c>
      <c r="B2219" s="7">
        <v>4.37</v>
      </c>
    </row>
    <row r="2220" spans="1:2" x14ac:dyDescent="0.2">
      <c r="A2220" s="6">
        <v>41480</v>
      </c>
      <c r="B2220" s="7">
        <v>4.3099999999999996</v>
      </c>
    </row>
    <row r="2221" spans="1:2" x14ac:dyDescent="0.2">
      <c r="A2221" s="6">
        <v>41487</v>
      </c>
      <c r="B2221" s="7">
        <v>4.3899999999999997</v>
      </c>
    </row>
    <row r="2222" spans="1:2" x14ac:dyDescent="0.2">
      <c r="A2222" s="6">
        <v>41494</v>
      </c>
      <c r="B2222" s="7">
        <v>4.4000000000000004</v>
      </c>
    </row>
    <row r="2223" spans="1:2" x14ac:dyDescent="0.2">
      <c r="A2223" s="6">
        <v>41501</v>
      </c>
      <c r="B2223" s="7">
        <v>4.4000000000000004</v>
      </c>
    </row>
    <row r="2224" spans="1:2" x14ac:dyDescent="0.2">
      <c r="A2224" s="6">
        <v>41508</v>
      </c>
      <c r="B2224" s="7">
        <v>4.58</v>
      </c>
    </row>
    <row r="2225" spans="1:2" x14ac:dyDescent="0.2">
      <c r="A2225" s="6">
        <v>41515</v>
      </c>
      <c r="B2225" s="7">
        <v>4.51</v>
      </c>
    </row>
    <row r="2226" spans="1:2" x14ac:dyDescent="0.2">
      <c r="A2226" s="6">
        <v>41522</v>
      </c>
      <c r="B2226" s="7">
        <v>4.57</v>
      </c>
    </row>
    <row r="2227" spans="1:2" x14ac:dyDescent="0.2">
      <c r="A2227" s="6">
        <v>41529</v>
      </c>
      <c r="B2227" s="7">
        <v>4.57</v>
      </c>
    </row>
    <row r="2228" spans="1:2" x14ac:dyDescent="0.2">
      <c r="A2228" s="6">
        <v>41536</v>
      </c>
      <c r="B2228" s="7">
        <v>4.5</v>
      </c>
    </row>
    <row r="2229" spans="1:2" x14ac:dyDescent="0.2">
      <c r="A2229" s="6">
        <v>41543</v>
      </c>
      <c r="B2229" s="7">
        <v>4.32</v>
      </c>
    </row>
    <row r="2230" spans="1:2" x14ac:dyDescent="0.2">
      <c r="A2230" s="6">
        <v>41550</v>
      </c>
      <c r="B2230" s="7">
        <v>4.22</v>
      </c>
    </row>
    <row r="2231" spans="1:2" x14ac:dyDescent="0.2">
      <c r="A2231" s="6">
        <v>41557</v>
      </c>
      <c r="B2231" s="7">
        <v>4.2300000000000004</v>
      </c>
    </row>
    <row r="2232" spans="1:2" x14ac:dyDescent="0.2">
      <c r="A2232" s="6">
        <v>41564</v>
      </c>
      <c r="B2232" s="7">
        <v>4.28</v>
      </c>
    </row>
    <row r="2233" spans="1:2" x14ac:dyDescent="0.2">
      <c r="A2233" s="6">
        <v>41571</v>
      </c>
      <c r="B2233" s="7">
        <v>4.13</v>
      </c>
    </row>
    <row r="2234" spans="1:2" x14ac:dyDescent="0.2">
      <c r="A2234" s="6">
        <v>41578</v>
      </c>
      <c r="B2234" s="7">
        <v>4.0999999999999996</v>
      </c>
    </row>
    <row r="2235" spans="1:2" x14ac:dyDescent="0.2">
      <c r="A2235" s="6">
        <v>41585</v>
      </c>
      <c r="B2235" s="7">
        <v>4.16</v>
      </c>
    </row>
    <row r="2236" spans="1:2" x14ac:dyDescent="0.2">
      <c r="A2236" s="6">
        <v>41592</v>
      </c>
      <c r="B2236" s="7">
        <v>4.3499999999999996</v>
      </c>
    </row>
    <row r="2237" spans="1:2" x14ac:dyDescent="0.2">
      <c r="A2237" s="6">
        <v>41599</v>
      </c>
      <c r="B2237" s="7">
        <v>4.22</v>
      </c>
    </row>
    <row r="2238" spans="1:2" x14ac:dyDescent="0.2">
      <c r="A2238" s="6">
        <v>41605</v>
      </c>
      <c r="B2238" s="7">
        <v>4.29</v>
      </c>
    </row>
    <row r="2239" spans="1:2" x14ac:dyDescent="0.2">
      <c r="A2239" s="6">
        <v>41613</v>
      </c>
      <c r="B2239" s="7">
        <v>4.46</v>
      </c>
    </row>
    <row r="2240" spans="1:2" x14ac:dyDescent="0.2">
      <c r="A2240" s="6">
        <v>41620</v>
      </c>
      <c r="B2240" s="7">
        <v>4.42</v>
      </c>
    </row>
    <row r="2241" spans="1:2" x14ac:dyDescent="0.2">
      <c r="A2241" s="6">
        <v>41627</v>
      </c>
      <c r="B2241" s="7">
        <v>4.47</v>
      </c>
    </row>
    <row r="2242" spans="1:2" x14ac:dyDescent="0.2">
      <c r="A2242" s="6">
        <v>41634</v>
      </c>
      <c r="B2242" s="7">
        <v>4.4800000000000004</v>
      </c>
    </row>
    <row r="2243" spans="1:2" x14ac:dyDescent="0.2">
      <c r="A2243" s="6">
        <v>41641</v>
      </c>
      <c r="B2243" s="7">
        <v>4.53</v>
      </c>
    </row>
    <row r="2244" spans="1:2" x14ac:dyDescent="0.2">
      <c r="A2244" s="6">
        <v>41648</v>
      </c>
      <c r="B2244" s="7">
        <v>4.51</v>
      </c>
    </row>
    <row r="2245" spans="1:2" x14ac:dyDescent="0.2">
      <c r="A2245" s="6">
        <v>41655</v>
      </c>
      <c r="B2245" s="7">
        <v>4.41</v>
      </c>
    </row>
    <row r="2246" spans="1:2" x14ac:dyDescent="0.2">
      <c r="A2246" s="6">
        <v>41662</v>
      </c>
      <c r="B2246" s="7">
        <v>4.3899999999999997</v>
      </c>
    </row>
    <row r="2247" spans="1:2" x14ac:dyDescent="0.2">
      <c r="A2247" s="6">
        <v>41669</v>
      </c>
      <c r="B2247" s="7">
        <v>4.32</v>
      </c>
    </row>
    <row r="2248" spans="1:2" x14ac:dyDescent="0.2">
      <c r="A2248" s="6">
        <v>41676</v>
      </c>
      <c r="B2248" s="7">
        <v>4.2300000000000004</v>
      </c>
    </row>
    <row r="2249" spans="1:2" x14ac:dyDescent="0.2">
      <c r="A2249" s="6">
        <v>41683</v>
      </c>
      <c r="B2249" s="7">
        <v>4.28</v>
      </c>
    </row>
    <row r="2250" spans="1:2" x14ac:dyDescent="0.2">
      <c r="A2250" s="6">
        <v>41690</v>
      </c>
      <c r="B2250" s="7">
        <v>4.33</v>
      </c>
    </row>
    <row r="2251" spans="1:2" x14ac:dyDescent="0.2">
      <c r="A2251" s="6">
        <v>41697</v>
      </c>
      <c r="B2251" s="7">
        <v>4.37</v>
      </c>
    </row>
    <row r="2252" spans="1:2" x14ac:dyDescent="0.2">
      <c r="A2252" s="6">
        <v>41704</v>
      </c>
      <c r="B2252" s="7">
        <v>4.28</v>
      </c>
    </row>
    <row r="2253" spans="1:2" x14ac:dyDescent="0.2">
      <c r="A2253" s="6">
        <v>41711</v>
      </c>
      <c r="B2253" s="7">
        <v>4.37</v>
      </c>
    </row>
    <row r="2254" spans="1:2" x14ac:dyDescent="0.2">
      <c r="A2254" s="6">
        <v>41718</v>
      </c>
      <c r="B2254" s="7">
        <v>4.32</v>
      </c>
    </row>
    <row r="2255" spans="1:2" x14ac:dyDescent="0.2">
      <c r="A2255" s="6">
        <v>41725</v>
      </c>
      <c r="B2255" s="7">
        <v>4.4000000000000004</v>
      </c>
    </row>
    <row r="2256" spans="1:2" x14ac:dyDescent="0.2">
      <c r="A2256" s="6">
        <v>41732</v>
      </c>
      <c r="B2256" s="7">
        <v>4.41</v>
      </c>
    </row>
    <row r="2257" spans="1:2" x14ac:dyDescent="0.2">
      <c r="A2257" s="6">
        <v>41739</v>
      </c>
      <c r="B2257" s="7">
        <v>4.34</v>
      </c>
    </row>
    <row r="2258" spans="1:2" x14ac:dyDescent="0.2">
      <c r="A2258" s="6">
        <v>41746</v>
      </c>
      <c r="B2258" s="7">
        <v>4.2699999999999996</v>
      </c>
    </row>
    <row r="2259" spans="1:2" x14ac:dyDescent="0.2">
      <c r="A2259" s="6">
        <v>41753</v>
      </c>
      <c r="B2259" s="7">
        <v>4.33</v>
      </c>
    </row>
    <row r="2260" spans="1:2" x14ac:dyDescent="0.2">
      <c r="A2260" s="6">
        <v>41760</v>
      </c>
      <c r="B2260" s="7">
        <v>4.29</v>
      </c>
    </row>
    <row r="2261" spans="1:2" x14ac:dyDescent="0.2">
      <c r="A2261" s="6">
        <v>41767</v>
      </c>
      <c r="B2261" s="7">
        <v>4.21</v>
      </c>
    </row>
    <row r="2262" spans="1:2" x14ac:dyDescent="0.2">
      <c r="A2262" s="6">
        <v>41774</v>
      </c>
      <c r="B2262" s="7">
        <v>4.2</v>
      </c>
    </row>
    <row r="2263" spans="1:2" x14ac:dyDescent="0.2">
      <c r="A2263" s="6">
        <v>41781</v>
      </c>
      <c r="B2263" s="7">
        <v>4.1399999999999997</v>
      </c>
    </row>
    <row r="2264" spans="1:2" x14ac:dyDescent="0.2">
      <c r="A2264" s="6">
        <v>41788</v>
      </c>
      <c r="B2264" s="7">
        <v>4.12</v>
      </c>
    </row>
    <row r="2265" spans="1:2" x14ac:dyDescent="0.2">
      <c r="A2265" s="6">
        <v>41795</v>
      </c>
      <c r="B2265" s="7">
        <v>4.1399999999999997</v>
      </c>
    </row>
    <row r="2266" spans="1:2" x14ac:dyDescent="0.2">
      <c r="A2266" s="6">
        <v>41802</v>
      </c>
      <c r="B2266" s="7">
        <v>4.2</v>
      </c>
    </row>
    <row r="2267" spans="1:2" x14ac:dyDescent="0.2">
      <c r="A2267" s="6">
        <v>41809</v>
      </c>
      <c r="B2267" s="7">
        <v>4.17</v>
      </c>
    </row>
    <row r="2268" spans="1:2" x14ac:dyDescent="0.2">
      <c r="A2268" s="6">
        <v>41816</v>
      </c>
      <c r="B2268" s="7">
        <v>4.1399999999999997</v>
      </c>
    </row>
    <row r="2269" spans="1:2" x14ac:dyDescent="0.2">
      <c r="A2269" s="6">
        <v>41823</v>
      </c>
      <c r="B2269" s="7">
        <v>4.12</v>
      </c>
    </row>
    <row r="2270" spans="1:2" x14ac:dyDescent="0.2">
      <c r="A2270" s="6">
        <v>41830</v>
      </c>
      <c r="B2270" s="7">
        <v>4.1500000000000004</v>
      </c>
    </row>
    <row r="2271" spans="1:2" x14ac:dyDescent="0.2">
      <c r="A2271" s="6">
        <v>41837</v>
      </c>
      <c r="B2271" s="7">
        <v>4.13</v>
      </c>
    </row>
    <row r="2272" spans="1:2" x14ac:dyDescent="0.2">
      <c r="A2272" s="6">
        <v>41844</v>
      </c>
      <c r="B2272" s="7">
        <v>4.13</v>
      </c>
    </row>
    <row r="2273" spans="1:2" x14ac:dyDescent="0.2">
      <c r="A2273" s="6">
        <v>41851</v>
      </c>
      <c r="B2273" s="7">
        <v>4.12</v>
      </c>
    </row>
    <row r="2274" spans="1:2" x14ac:dyDescent="0.2">
      <c r="A2274" s="6">
        <v>41858</v>
      </c>
      <c r="B2274" s="7">
        <v>4.1399999999999997</v>
      </c>
    </row>
    <row r="2275" spans="1:2" x14ac:dyDescent="0.2">
      <c r="A2275" s="6">
        <v>41865</v>
      </c>
      <c r="B2275" s="7">
        <v>4.12</v>
      </c>
    </row>
    <row r="2276" spans="1:2" x14ac:dyDescent="0.2">
      <c r="A2276" s="6">
        <v>41872</v>
      </c>
      <c r="B2276" s="7">
        <v>4.0999999999999996</v>
      </c>
    </row>
    <row r="2277" spans="1:2" x14ac:dyDescent="0.2">
      <c r="A2277" s="6">
        <v>41879</v>
      </c>
      <c r="B2277" s="7">
        <v>4.0999999999999996</v>
      </c>
    </row>
    <row r="2278" spans="1:2" x14ac:dyDescent="0.2">
      <c r="A2278" s="6">
        <v>41886</v>
      </c>
      <c r="B2278" s="7">
        <v>4.0999999999999996</v>
      </c>
    </row>
    <row r="2279" spans="1:2" x14ac:dyDescent="0.2">
      <c r="A2279" s="6">
        <v>41893</v>
      </c>
      <c r="B2279" s="7">
        <v>4.12</v>
      </c>
    </row>
    <row r="2280" spans="1:2" x14ac:dyDescent="0.2">
      <c r="A2280" s="6">
        <v>41900</v>
      </c>
      <c r="B2280" s="7">
        <v>4.2300000000000004</v>
      </c>
    </row>
    <row r="2281" spans="1:2" x14ac:dyDescent="0.2">
      <c r="A2281" s="6">
        <v>41907</v>
      </c>
      <c r="B2281" s="7">
        <v>4.2</v>
      </c>
    </row>
    <row r="2282" spans="1:2" x14ac:dyDescent="0.2">
      <c r="A2282" s="6">
        <v>41914</v>
      </c>
      <c r="B2282" s="7">
        <v>4.1900000000000004</v>
      </c>
    </row>
    <row r="2283" spans="1:2" x14ac:dyDescent="0.2">
      <c r="A2283" s="6">
        <v>41921</v>
      </c>
      <c r="B2283" s="7">
        <v>4.12</v>
      </c>
    </row>
    <row r="2284" spans="1:2" x14ac:dyDescent="0.2">
      <c r="A2284" s="6">
        <v>41928</v>
      </c>
      <c r="B2284" s="7">
        <v>3.97</v>
      </c>
    </row>
    <row r="2285" spans="1:2" x14ac:dyDescent="0.2">
      <c r="A2285" s="6">
        <v>41935</v>
      </c>
      <c r="B2285" s="7">
        <v>3.92</v>
      </c>
    </row>
    <row r="2286" spans="1:2" x14ac:dyDescent="0.2">
      <c r="A2286" s="6">
        <v>41942</v>
      </c>
      <c r="B2286" s="7">
        <v>3.98</v>
      </c>
    </row>
    <row r="2287" spans="1:2" x14ac:dyDescent="0.2">
      <c r="A2287" s="6">
        <v>41949</v>
      </c>
      <c r="B2287" s="7">
        <v>4.0199999999999996</v>
      </c>
    </row>
    <row r="2288" spans="1:2" x14ac:dyDescent="0.2">
      <c r="A2288" s="6">
        <v>41956</v>
      </c>
      <c r="B2288" s="7">
        <v>4.01</v>
      </c>
    </row>
    <row r="2289" spans="1:2" x14ac:dyDescent="0.2">
      <c r="A2289" s="6">
        <v>41963</v>
      </c>
      <c r="B2289" s="7">
        <v>3.99</v>
      </c>
    </row>
    <row r="2290" spans="1:2" x14ac:dyDescent="0.2">
      <c r="A2290" s="6">
        <v>41969</v>
      </c>
      <c r="B2290" s="7">
        <v>3.97</v>
      </c>
    </row>
    <row r="2291" spans="1:2" x14ac:dyDescent="0.2">
      <c r="A2291" s="6">
        <v>41977</v>
      </c>
      <c r="B2291" s="7">
        <v>3.89</v>
      </c>
    </row>
    <row r="2292" spans="1:2" x14ac:dyDescent="0.2">
      <c r="A2292" s="6">
        <v>41984</v>
      </c>
      <c r="B2292" s="7">
        <v>3.93</v>
      </c>
    </row>
    <row r="2293" spans="1:2" x14ac:dyDescent="0.2">
      <c r="A2293" s="6">
        <v>41991</v>
      </c>
      <c r="B2293" s="7">
        <v>3.8</v>
      </c>
    </row>
    <row r="2294" spans="1:2" x14ac:dyDescent="0.2">
      <c r="A2294" s="6">
        <v>41997</v>
      </c>
      <c r="B2294" s="7">
        <v>3.83</v>
      </c>
    </row>
    <row r="2295" spans="1:2" x14ac:dyDescent="0.2">
      <c r="A2295" s="6">
        <v>42004</v>
      </c>
      <c r="B2295" s="7">
        <v>3.87</v>
      </c>
    </row>
    <row r="2296" spans="1:2" x14ac:dyDescent="0.2">
      <c r="A2296" s="6">
        <v>42012</v>
      </c>
      <c r="B2296" s="7">
        <v>3.73</v>
      </c>
    </row>
    <row r="2297" spans="1:2" x14ac:dyDescent="0.2">
      <c r="A2297" s="6">
        <v>42019</v>
      </c>
      <c r="B2297" s="7">
        <v>3.66</v>
      </c>
    </row>
    <row r="2298" spans="1:2" x14ac:dyDescent="0.2">
      <c r="A2298" s="6">
        <v>42026</v>
      </c>
      <c r="B2298" s="7">
        <v>3.63</v>
      </c>
    </row>
    <row r="2299" spans="1:2" x14ac:dyDescent="0.2">
      <c r="A2299" s="6">
        <v>42033</v>
      </c>
      <c r="B2299" s="7">
        <v>3.66</v>
      </c>
    </row>
    <row r="2300" spans="1:2" x14ac:dyDescent="0.2">
      <c r="A2300" s="6">
        <v>42040</v>
      </c>
      <c r="B2300" s="7">
        <v>3.59</v>
      </c>
    </row>
    <row r="2301" spans="1:2" x14ac:dyDescent="0.2">
      <c r="A2301" s="6">
        <v>42047</v>
      </c>
      <c r="B2301" s="7">
        <v>3.69</v>
      </c>
    </row>
    <row r="2302" spans="1:2" x14ac:dyDescent="0.2">
      <c r="A2302" s="6">
        <v>42054</v>
      </c>
      <c r="B2302" s="7">
        <v>3.76</v>
      </c>
    </row>
    <row r="2303" spans="1:2" x14ac:dyDescent="0.2">
      <c r="A2303" s="6">
        <v>42061</v>
      </c>
      <c r="B2303" s="7">
        <v>3.8</v>
      </c>
    </row>
    <row r="2304" spans="1:2" x14ac:dyDescent="0.2">
      <c r="A2304" s="6">
        <v>42068</v>
      </c>
      <c r="B2304" s="7">
        <v>3.75</v>
      </c>
    </row>
    <row r="2305" spans="1:2" x14ac:dyDescent="0.2">
      <c r="A2305" s="6">
        <v>42075</v>
      </c>
      <c r="B2305" s="7">
        <v>3.86</v>
      </c>
    </row>
    <row r="2306" spans="1:2" x14ac:dyDescent="0.2">
      <c r="A2306" s="6">
        <v>42082</v>
      </c>
      <c r="B2306" s="7">
        <v>3.78</v>
      </c>
    </row>
    <row r="2307" spans="1:2" x14ac:dyDescent="0.2">
      <c r="A2307" s="6">
        <v>42089</v>
      </c>
      <c r="B2307" s="7">
        <v>3.69</v>
      </c>
    </row>
    <row r="2308" spans="1:2" x14ac:dyDescent="0.2">
      <c r="A2308" s="6">
        <v>42096</v>
      </c>
      <c r="B2308" s="7">
        <v>3.7</v>
      </c>
    </row>
    <row r="2309" spans="1:2" x14ac:dyDescent="0.2">
      <c r="A2309" s="6">
        <v>42103</v>
      </c>
      <c r="B2309" s="7">
        <v>3.66</v>
      </c>
    </row>
    <row r="2310" spans="1:2" x14ac:dyDescent="0.2">
      <c r="A2310" s="6">
        <v>42110</v>
      </c>
      <c r="B2310" s="7">
        <v>3.67</v>
      </c>
    </row>
    <row r="2311" spans="1:2" x14ac:dyDescent="0.2">
      <c r="A2311" s="6">
        <v>42117</v>
      </c>
      <c r="B2311" s="7">
        <v>3.65</v>
      </c>
    </row>
    <row r="2312" spans="1:2" x14ac:dyDescent="0.2">
      <c r="A2312" s="6">
        <v>42124</v>
      </c>
      <c r="B2312" s="7">
        <v>3.68</v>
      </c>
    </row>
    <row r="2313" spans="1:2" x14ac:dyDescent="0.2">
      <c r="A2313" s="6">
        <v>42131</v>
      </c>
      <c r="B2313" s="7">
        <v>3.8</v>
      </c>
    </row>
    <row r="2314" spans="1:2" x14ac:dyDescent="0.2">
      <c r="A2314" s="6">
        <v>42138</v>
      </c>
      <c r="B2314" s="7">
        <v>3.85</v>
      </c>
    </row>
    <row r="2315" spans="1:2" x14ac:dyDescent="0.2">
      <c r="A2315" s="6">
        <v>42145</v>
      </c>
      <c r="B2315" s="7">
        <v>3.84</v>
      </c>
    </row>
    <row r="2316" spans="1:2" x14ac:dyDescent="0.2">
      <c r="A2316" s="6">
        <v>42152</v>
      </c>
      <c r="B2316" s="7">
        <v>3.87</v>
      </c>
    </row>
    <row r="2317" spans="1:2" x14ac:dyDescent="0.2">
      <c r="A2317" s="6">
        <v>42159</v>
      </c>
      <c r="B2317" s="7">
        <v>3.87</v>
      </c>
    </row>
    <row r="2318" spans="1:2" x14ac:dyDescent="0.2">
      <c r="A2318" s="6">
        <v>42166</v>
      </c>
      <c r="B2318" s="7">
        <v>4.04</v>
      </c>
    </row>
    <row r="2319" spans="1:2" x14ac:dyDescent="0.2">
      <c r="A2319" s="6">
        <v>42173</v>
      </c>
      <c r="B2319" s="7">
        <v>4</v>
      </c>
    </row>
    <row r="2320" spans="1:2" x14ac:dyDescent="0.2">
      <c r="A2320" s="6">
        <v>42180</v>
      </c>
      <c r="B2320" s="7">
        <v>4.0199999999999996</v>
      </c>
    </row>
    <row r="2321" spans="1:2" x14ac:dyDescent="0.2">
      <c r="A2321" s="6">
        <v>42187</v>
      </c>
      <c r="B2321" s="7">
        <v>4.08</v>
      </c>
    </row>
    <row r="2322" spans="1:2" x14ac:dyDescent="0.2">
      <c r="A2322" s="6">
        <v>42194</v>
      </c>
      <c r="B2322" s="7">
        <v>4.04</v>
      </c>
    </row>
    <row r="2323" spans="1:2" x14ac:dyDescent="0.2">
      <c r="A2323" s="6">
        <v>42201</v>
      </c>
      <c r="B2323" s="7">
        <v>4.09</v>
      </c>
    </row>
    <row r="2324" spans="1:2" x14ac:dyDescent="0.2">
      <c r="A2324" s="6">
        <v>42208</v>
      </c>
      <c r="B2324" s="7">
        <v>4.04</v>
      </c>
    </row>
    <row r="2325" spans="1:2" x14ac:dyDescent="0.2">
      <c r="A2325" s="6">
        <v>42215</v>
      </c>
      <c r="B2325" s="7">
        <v>3.98</v>
      </c>
    </row>
    <row r="2326" spans="1:2" x14ac:dyDescent="0.2">
      <c r="A2326" s="6">
        <v>42222</v>
      </c>
      <c r="B2326" s="7">
        <v>3.91</v>
      </c>
    </row>
    <row r="2327" spans="1:2" x14ac:dyDescent="0.2">
      <c r="A2327" s="6">
        <v>42229</v>
      </c>
      <c r="B2327" s="7">
        <v>3.94</v>
      </c>
    </row>
    <row r="2328" spans="1:2" x14ac:dyDescent="0.2">
      <c r="A2328" s="6">
        <v>42236</v>
      </c>
      <c r="B2328" s="7">
        <v>3.93</v>
      </c>
    </row>
    <row r="2329" spans="1:2" x14ac:dyDescent="0.2">
      <c r="A2329" s="6">
        <v>42243</v>
      </c>
      <c r="B2329" s="7">
        <v>3.84</v>
      </c>
    </row>
    <row r="2330" spans="1:2" x14ac:dyDescent="0.2">
      <c r="A2330" s="6">
        <v>42250</v>
      </c>
      <c r="B2330" s="7">
        <v>3.89</v>
      </c>
    </row>
    <row r="2331" spans="1:2" x14ac:dyDescent="0.2">
      <c r="A2331" s="6">
        <v>42257</v>
      </c>
      <c r="B2331" s="7">
        <v>3.9</v>
      </c>
    </row>
    <row r="2332" spans="1:2" x14ac:dyDescent="0.2">
      <c r="A2332" s="6">
        <v>42264</v>
      </c>
      <c r="B2332" s="7">
        <v>3.91</v>
      </c>
    </row>
    <row r="2333" spans="1:2" x14ac:dyDescent="0.2">
      <c r="A2333" s="6">
        <v>42271</v>
      </c>
      <c r="B2333" s="7">
        <v>3.86</v>
      </c>
    </row>
    <row r="2334" spans="1:2" x14ac:dyDescent="0.2">
      <c r="A2334" s="6">
        <v>42278</v>
      </c>
      <c r="B2334" s="7">
        <v>3.85</v>
      </c>
    </row>
    <row r="2335" spans="1:2" x14ac:dyDescent="0.2">
      <c r="A2335" s="6">
        <v>42285</v>
      </c>
      <c r="B2335" s="7">
        <v>3.76</v>
      </c>
    </row>
    <row r="2336" spans="1:2" x14ac:dyDescent="0.2">
      <c r="A2336" s="6">
        <v>42292</v>
      </c>
      <c r="B2336" s="7">
        <v>3.82</v>
      </c>
    </row>
    <row r="2337" spans="1:2" x14ac:dyDescent="0.2">
      <c r="A2337" s="6">
        <v>42299</v>
      </c>
      <c r="B2337" s="7">
        <v>3.79</v>
      </c>
    </row>
    <row r="2338" spans="1:2" x14ac:dyDescent="0.2">
      <c r="A2338" s="6">
        <v>42306</v>
      </c>
      <c r="B2338" s="7">
        <v>3.76</v>
      </c>
    </row>
    <row r="2339" spans="1:2" x14ac:dyDescent="0.2">
      <c r="A2339" s="6">
        <v>42313</v>
      </c>
      <c r="B2339" s="7">
        <v>3.87</v>
      </c>
    </row>
    <row r="2340" spans="1:2" x14ac:dyDescent="0.2">
      <c r="A2340" s="6">
        <v>42320</v>
      </c>
      <c r="B2340" s="7">
        <v>3.98</v>
      </c>
    </row>
    <row r="2341" spans="1:2" x14ac:dyDescent="0.2">
      <c r="A2341" s="6">
        <v>42327</v>
      </c>
      <c r="B2341" s="7">
        <v>3.97</v>
      </c>
    </row>
    <row r="2342" spans="1:2" x14ac:dyDescent="0.2">
      <c r="A2342" s="6">
        <v>42333</v>
      </c>
      <c r="B2342" s="7">
        <v>3.95</v>
      </c>
    </row>
    <row r="2343" spans="1:2" x14ac:dyDescent="0.2">
      <c r="A2343" s="6">
        <v>42341</v>
      </c>
      <c r="B2343" s="7">
        <v>3.93</v>
      </c>
    </row>
    <row r="2344" spans="1:2" x14ac:dyDescent="0.2">
      <c r="A2344" s="6">
        <v>42348</v>
      </c>
      <c r="B2344" s="7">
        <v>3.95</v>
      </c>
    </row>
    <row r="2345" spans="1:2" x14ac:dyDescent="0.2">
      <c r="A2345" s="6">
        <v>42355</v>
      </c>
      <c r="B2345" s="7">
        <v>3.97</v>
      </c>
    </row>
    <row r="2346" spans="1:2" x14ac:dyDescent="0.2">
      <c r="A2346" s="6">
        <v>42362</v>
      </c>
      <c r="B2346" s="7">
        <v>3.96</v>
      </c>
    </row>
    <row r="2347" spans="1:2" x14ac:dyDescent="0.2">
      <c r="A2347" s="6">
        <v>42369</v>
      </c>
      <c r="B2347" s="7">
        <v>4.01</v>
      </c>
    </row>
    <row r="2348" spans="1:2" x14ac:dyDescent="0.2">
      <c r="A2348" s="6">
        <v>42376</v>
      </c>
      <c r="B2348" s="7">
        <v>3.97</v>
      </c>
    </row>
    <row r="2349" spans="1:2" x14ac:dyDescent="0.2">
      <c r="A2349" s="6">
        <v>42383</v>
      </c>
      <c r="B2349" s="7">
        <v>3.92</v>
      </c>
    </row>
    <row r="2350" spans="1:2" x14ac:dyDescent="0.2">
      <c r="A2350" s="6">
        <v>42390</v>
      </c>
      <c r="B2350" s="7">
        <v>3.81</v>
      </c>
    </row>
    <row r="2351" spans="1:2" x14ac:dyDescent="0.2">
      <c r="A2351" s="6">
        <v>42397</v>
      </c>
      <c r="B2351" s="7">
        <v>3.79</v>
      </c>
    </row>
    <row r="2352" spans="1:2" x14ac:dyDescent="0.2">
      <c r="A2352" s="6">
        <v>42404</v>
      </c>
      <c r="B2352" s="7">
        <v>3.72</v>
      </c>
    </row>
    <row r="2353" spans="1:2" x14ac:dyDescent="0.2">
      <c r="A2353" s="6">
        <v>42411</v>
      </c>
      <c r="B2353" s="7">
        <v>3.65</v>
      </c>
    </row>
    <row r="2354" spans="1:2" x14ac:dyDescent="0.2">
      <c r="A2354" s="6">
        <v>42418</v>
      </c>
      <c r="B2354" s="7">
        <v>3.65</v>
      </c>
    </row>
    <row r="2355" spans="1:2" x14ac:dyDescent="0.2">
      <c r="A2355" s="6">
        <v>42425</v>
      </c>
      <c r="B2355" s="7">
        <v>3.62</v>
      </c>
    </row>
    <row r="2356" spans="1:2" x14ac:dyDescent="0.2">
      <c r="A2356" s="6">
        <v>42432</v>
      </c>
      <c r="B2356" s="7">
        <v>3.64</v>
      </c>
    </row>
    <row r="2357" spans="1:2" x14ac:dyDescent="0.2">
      <c r="A2357" s="6">
        <v>42439</v>
      </c>
      <c r="B2357" s="7">
        <v>3.68</v>
      </c>
    </row>
    <row r="2358" spans="1:2" x14ac:dyDescent="0.2">
      <c r="A2358" s="6">
        <v>42446</v>
      </c>
      <c r="B2358" s="7">
        <v>3.73</v>
      </c>
    </row>
    <row r="2359" spans="1:2" x14ac:dyDescent="0.2">
      <c r="A2359" s="6">
        <v>42453</v>
      </c>
      <c r="B2359" s="7">
        <v>3.71</v>
      </c>
    </row>
    <row r="2360" spans="1:2" x14ac:dyDescent="0.2">
      <c r="A2360" s="6">
        <v>42460</v>
      </c>
      <c r="B2360" s="7">
        <v>3.71</v>
      </c>
    </row>
    <row r="2361" spans="1:2" x14ac:dyDescent="0.2">
      <c r="A2361" s="6">
        <v>42467</v>
      </c>
      <c r="B2361" s="7">
        <v>3.59</v>
      </c>
    </row>
    <row r="2362" spans="1:2" x14ac:dyDescent="0.2">
      <c r="A2362" s="6">
        <v>42474</v>
      </c>
      <c r="B2362" s="7">
        <v>3.58</v>
      </c>
    </row>
    <row r="2363" spans="1:2" x14ac:dyDescent="0.2">
      <c r="A2363" s="6">
        <v>42481</v>
      </c>
      <c r="B2363" s="7">
        <v>3.59</v>
      </c>
    </row>
    <row r="2364" spans="1:2" x14ac:dyDescent="0.2">
      <c r="A2364" s="6">
        <v>42488</v>
      </c>
      <c r="B2364" s="7">
        <v>3.66</v>
      </c>
    </row>
    <row r="2365" spans="1:2" x14ac:dyDescent="0.2">
      <c r="A2365" s="6">
        <v>42495</v>
      </c>
      <c r="B2365" s="7">
        <v>3.61</v>
      </c>
    </row>
    <row r="2366" spans="1:2" x14ac:dyDescent="0.2">
      <c r="A2366" s="6">
        <v>42502</v>
      </c>
      <c r="B2366" s="7">
        <v>3.57</v>
      </c>
    </row>
    <row r="2367" spans="1:2" x14ac:dyDescent="0.2">
      <c r="A2367" s="6">
        <v>42509</v>
      </c>
      <c r="B2367" s="7">
        <v>3.58</v>
      </c>
    </row>
    <row r="2368" spans="1:2" x14ac:dyDescent="0.2">
      <c r="A2368" s="6">
        <v>42516</v>
      </c>
      <c r="B2368" s="7">
        <v>3.64</v>
      </c>
    </row>
    <row r="2369" spans="1:2" x14ac:dyDescent="0.2">
      <c r="A2369" s="6">
        <v>42523</v>
      </c>
      <c r="B2369" s="7">
        <v>3.66</v>
      </c>
    </row>
    <row r="2370" spans="1:2" x14ac:dyDescent="0.2">
      <c r="A2370" s="6">
        <v>42530</v>
      </c>
      <c r="B2370" s="7">
        <v>3.6</v>
      </c>
    </row>
    <row r="2371" spans="1:2" x14ac:dyDescent="0.2">
      <c r="A2371" s="6">
        <v>42537</v>
      </c>
      <c r="B2371" s="7">
        <v>3.54</v>
      </c>
    </row>
    <row r="2372" spans="1:2" x14ac:dyDescent="0.2">
      <c r="A2372" s="6">
        <v>42544</v>
      </c>
      <c r="B2372" s="7">
        <v>3.56</v>
      </c>
    </row>
    <row r="2373" spans="1:2" x14ac:dyDescent="0.2">
      <c r="A2373" s="6">
        <v>42551</v>
      </c>
      <c r="B2373" s="7">
        <v>3.48</v>
      </c>
    </row>
    <row r="2374" spans="1:2" x14ac:dyDescent="0.2">
      <c r="A2374" s="6">
        <v>42558</v>
      </c>
      <c r="B2374" s="7">
        <v>3.41</v>
      </c>
    </row>
    <row r="2375" spans="1:2" x14ac:dyDescent="0.2">
      <c r="A2375" s="6">
        <v>42565</v>
      </c>
      <c r="B2375" s="7">
        <v>3.42</v>
      </c>
    </row>
    <row r="2376" spans="1:2" x14ac:dyDescent="0.2">
      <c r="A2376" s="6">
        <v>42572</v>
      </c>
      <c r="B2376" s="7">
        <v>3.45</v>
      </c>
    </row>
    <row r="2377" spans="1:2" x14ac:dyDescent="0.2">
      <c r="A2377" s="6">
        <v>42579</v>
      </c>
      <c r="B2377" s="7">
        <v>3.48</v>
      </c>
    </row>
    <row r="2378" spans="1:2" x14ac:dyDescent="0.2">
      <c r="A2378" s="6">
        <v>42586</v>
      </c>
      <c r="B2378" s="7">
        <v>3.43</v>
      </c>
    </row>
    <row r="2379" spans="1:2" x14ac:dyDescent="0.2">
      <c r="A2379" s="6">
        <v>42593</v>
      </c>
      <c r="B2379" s="7">
        <v>3.45</v>
      </c>
    </row>
    <row r="2380" spans="1:2" x14ac:dyDescent="0.2">
      <c r="A2380" s="6">
        <v>42600</v>
      </c>
      <c r="B2380" s="7">
        <v>3.43</v>
      </c>
    </row>
    <row r="2381" spans="1:2" x14ac:dyDescent="0.2">
      <c r="A2381" s="6">
        <v>42607</v>
      </c>
      <c r="B2381" s="7">
        <v>3.43</v>
      </c>
    </row>
    <row r="2382" spans="1:2" x14ac:dyDescent="0.2">
      <c r="A2382" s="6">
        <v>42614</v>
      </c>
      <c r="B2382" s="7">
        <v>3.46</v>
      </c>
    </row>
    <row r="2383" spans="1:2" x14ac:dyDescent="0.2">
      <c r="A2383" s="6">
        <v>42621</v>
      </c>
      <c r="B2383" s="7">
        <v>3.44</v>
      </c>
    </row>
    <row r="2384" spans="1:2" x14ac:dyDescent="0.2">
      <c r="A2384" s="6">
        <v>42628</v>
      </c>
      <c r="B2384" s="7">
        <v>3.5</v>
      </c>
    </row>
    <row r="2385" spans="1:2" x14ac:dyDescent="0.2">
      <c r="A2385" s="6">
        <v>42635</v>
      </c>
      <c r="B2385" s="7">
        <v>3.48</v>
      </c>
    </row>
    <row r="2386" spans="1:2" x14ac:dyDescent="0.2">
      <c r="A2386" s="6">
        <v>42642</v>
      </c>
      <c r="B2386" s="7">
        <v>3.42</v>
      </c>
    </row>
    <row r="2387" spans="1:2" x14ac:dyDescent="0.2">
      <c r="A2387" s="6">
        <v>42649</v>
      </c>
      <c r="B2387" s="7">
        <v>3.42</v>
      </c>
    </row>
    <row r="2388" spans="1:2" x14ac:dyDescent="0.2">
      <c r="A2388" s="6">
        <v>42656</v>
      </c>
      <c r="B2388" s="7">
        <v>3.47</v>
      </c>
    </row>
    <row r="2389" spans="1:2" x14ac:dyDescent="0.2">
      <c r="A2389" s="6">
        <v>42663</v>
      </c>
      <c r="B2389" s="7">
        <v>3.52</v>
      </c>
    </row>
    <row r="2390" spans="1:2" x14ac:dyDescent="0.2">
      <c r="A2390" s="6">
        <v>42670</v>
      </c>
      <c r="B2390" s="7">
        <v>3.47</v>
      </c>
    </row>
    <row r="2391" spans="1:2" x14ac:dyDescent="0.2">
      <c r="A2391" s="6">
        <v>42677</v>
      </c>
      <c r="B2391" s="7">
        <v>3.54</v>
      </c>
    </row>
    <row r="2392" spans="1:2" x14ac:dyDescent="0.2">
      <c r="A2392" s="6">
        <v>42684</v>
      </c>
      <c r="B2392" s="7">
        <v>3.57</v>
      </c>
    </row>
    <row r="2393" spans="1:2" x14ac:dyDescent="0.2">
      <c r="A2393" s="6">
        <v>42691</v>
      </c>
      <c r="B2393" s="7">
        <v>3.94</v>
      </c>
    </row>
    <row r="2394" spans="1:2" x14ac:dyDescent="0.2">
      <c r="A2394" s="6">
        <v>42697</v>
      </c>
      <c r="B2394" s="7">
        <v>4.03</v>
      </c>
    </row>
    <row r="2395" spans="1:2" x14ac:dyDescent="0.2">
      <c r="A2395" s="6">
        <v>42705</v>
      </c>
      <c r="B2395" s="7">
        <v>4.08</v>
      </c>
    </row>
    <row r="2396" spans="1:2" x14ac:dyDescent="0.2">
      <c r="A2396" s="6">
        <v>42712</v>
      </c>
      <c r="B2396" s="7">
        <v>4.13</v>
      </c>
    </row>
    <row r="2397" spans="1:2" x14ac:dyDescent="0.2">
      <c r="A2397" s="6">
        <v>42719</v>
      </c>
      <c r="B2397" s="7">
        <v>4.16</v>
      </c>
    </row>
    <row r="2398" spans="1:2" x14ac:dyDescent="0.2">
      <c r="A2398" s="6">
        <v>42726</v>
      </c>
      <c r="B2398" s="7">
        <v>4.3</v>
      </c>
    </row>
    <row r="2399" spans="1:2" x14ac:dyDescent="0.2">
      <c r="A2399" s="6">
        <v>42733</v>
      </c>
      <c r="B2399" s="7">
        <v>4.32</v>
      </c>
    </row>
    <row r="2400" spans="1:2" x14ac:dyDescent="0.2">
      <c r="A2400" s="6">
        <v>42740</v>
      </c>
      <c r="B2400" s="7">
        <v>4.2</v>
      </c>
    </row>
    <row r="2401" spans="1:2" x14ac:dyDescent="0.2">
      <c r="A2401" s="6">
        <v>42747</v>
      </c>
      <c r="B2401" s="7">
        <v>4.12</v>
      </c>
    </row>
    <row r="2402" spans="1:2" x14ac:dyDescent="0.2">
      <c r="A2402" s="6">
        <v>42754</v>
      </c>
      <c r="B2402" s="7">
        <v>4.09</v>
      </c>
    </row>
    <row r="2403" spans="1:2" x14ac:dyDescent="0.2">
      <c r="A2403" s="6">
        <v>42761</v>
      </c>
      <c r="B2403" s="7">
        <v>4.1900000000000004</v>
      </c>
    </row>
    <row r="2404" spans="1:2" x14ac:dyDescent="0.2">
      <c r="A2404" s="6">
        <v>42768</v>
      </c>
      <c r="B2404" s="7">
        <v>4.1900000000000004</v>
      </c>
    </row>
    <row r="2405" spans="1:2" x14ac:dyDescent="0.2">
      <c r="A2405" s="6">
        <v>42775</v>
      </c>
      <c r="B2405" s="7">
        <v>4.17</v>
      </c>
    </row>
    <row r="2406" spans="1:2" x14ac:dyDescent="0.2">
      <c r="A2406" s="6">
        <v>42782</v>
      </c>
      <c r="B2406" s="7">
        <v>4.1500000000000004</v>
      </c>
    </row>
    <row r="2407" spans="1:2" x14ac:dyDescent="0.2">
      <c r="A2407" s="6">
        <v>42789</v>
      </c>
      <c r="B2407" s="7">
        <v>4.16</v>
      </c>
    </row>
    <row r="2408" spans="1:2" x14ac:dyDescent="0.2">
      <c r="A2408" s="6">
        <v>42796</v>
      </c>
      <c r="B2408" s="7">
        <v>4.0999999999999996</v>
      </c>
    </row>
    <row r="2409" spans="1:2" x14ac:dyDescent="0.2">
      <c r="A2409" s="6">
        <v>42803</v>
      </c>
      <c r="B2409" s="7">
        <v>4.21</v>
      </c>
    </row>
    <row r="2410" spans="1:2" x14ac:dyDescent="0.2">
      <c r="A2410" s="6">
        <v>42810</v>
      </c>
      <c r="B2410" s="7">
        <v>4.3</v>
      </c>
    </row>
    <row r="2411" spans="1:2" x14ac:dyDescent="0.2">
      <c r="A2411" s="6">
        <v>42817</v>
      </c>
      <c r="B2411" s="7">
        <v>4.2300000000000004</v>
      </c>
    </row>
    <row r="2412" spans="1:2" x14ac:dyDescent="0.2">
      <c r="A2412" s="6">
        <v>42824</v>
      </c>
      <c r="B2412" s="7">
        <v>4.1399999999999997</v>
      </c>
    </row>
    <row r="2413" spans="1:2" x14ac:dyDescent="0.2">
      <c r="A2413" s="6">
        <v>42831</v>
      </c>
      <c r="B2413" s="7">
        <v>4.0999999999999996</v>
      </c>
    </row>
    <row r="2414" spans="1:2" x14ac:dyDescent="0.2">
      <c r="A2414" s="6">
        <v>42838</v>
      </c>
      <c r="B2414" s="7">
        <v>4.08</v>
      </c>
    </row>
    <row r="2415" spans="1:2" x14ac:dyDescent="0.2">
      <c r="A2415" s="6">
        <v>42845</v>
      </c>
      <c r="B2415" s="7">
        <v>3.97</v>
      </c>
    </row>
    <row r="2416" spans="1:2" x14ac:dyDescent="0.2">
      <c r="A2416" s="6">
        <v>42852</v>
      </c>
      <c r="B2416" s="7">
        <v>4.03</v>
      </c>
    </row>
    <row r="2417" spans="1:2" x14ac:dyDescent="0.2">
      <c r="A2417" s="6">
        <v>42859</v>
      </c>
      <c r="B2417" s="7">
        <v>4.0199999999999996</v>
      </c>
    </row>
    <row r="2418" spans="1:2" x14ac:dyDescent="0.2">
      <c r="A2418" s="6">
        <v>42866</v>
      </c>
      <c r="B2418" s="7">
        <v>4.05</v>
      </c>
    </row>
    <row r="2419" spans="1:2" x14ac:dyDescent="0.2">
      <c r="A2419" s="6">
        <v>42873</v>
      </c>
      <c r="B2419" s="7">
        <v>4.0199999999999996</v>
      </c>
    </row>
    <row r="2420" spans="1:2" x14ac:dyDescent="0.2">
      <c r="A2420" s="6">
        <v>42880</v>
      </c>
      <c r="B2420" s="7">
        <v>3.95</v>
      </c>
    </row>
    <row r="2421" spans="1:2" x14ac:dyDescent="0.2">
      <c r="A2421" s="6">
        <v>42887</v>
      </c>
      <c r="B2421" s="7">
        <v>3.94</v>
      </c>
    </row>
    <row r="2422" spans="1:2" x14ac:dyDescent="0.2">
      <c r="A2422" s="6">
        <v>42894</v>
      </c>
      <c r="B2422" s="7">
        <v>3.89</v>
      </c>
    </row>
    <row r="2423" spans="1:2" x14ac:dyDescent="0.2">
      <c r="A2423" s="6">
        <v>42901</v>
      </c>
      <c r="B2423" s="7">
        <v>3.91</v>
      </c>
    </row>
    <row r="2424" spans="1:2" x14ac:dyDescent="0.2">
      <c r="A2424" s="6">
        <v>42908</v>
      </c>
      <c r="B2424" s="7">
        <v>3.9</v>
      </c>
    </row>
    <row r="2425" spans="1:2" x14ac:dyDescent="0.2">
      <c r="A2425" s="6">
        <v>42915</v>
      </c>
      <c r="B2425" s="7">
        <v>3.88</v>
      </c>
    </row>
    <row r="2426" spans="1:2" x14ac:dyDescent="0.2">
      <c r="A2426" s="6">
        <v>42922</v>
      </c>
      <c r="B2426" s="7">
        <v>3.96</v>
      </c>
    </row>
    <row r="2427" spans="1:2" x14ac:dyDescent="0.2">
      <c r="A2427" s="6">
        <v>42929</v>
      </c>
      <c r="B2427" s="7">
        <v>4.03</v>
      </c>
    </row>
    <row r="2428" spans="1:2" x14ac:dyDescent="0.2">
      <c r="A2428" s="6">
        <v>42936</v>
      </c>
      <c r="B2428" s="7">
        <v>3.96</v>
      </c>
    </row>
    <row r="2429" spans="1:2" x14ac:dyDescent="0.2">
      <c r="A2429" s="6">
        <v>42943</v>
      </c>
      <c r="B2429" s="7">
        <v>3.92</v>
      </c>
    </row>
    <row r="2430" spans="1:2" x14ac:dyDescent="0.2">
      <c r="A2430" s="6">
        <v>42950</v>
      </c>
      <c r="B2430" s="7">
        <v>3.93</v>
      </c>
    </row>
    <row r="2431" spans="1:2" x14ac:dyDescent="0.2">
      <c r="A2431" s="6">
        <v>42957</v>
      </c>
      <c r="B2431" s="7">
        <v>3.9</v>
      </c>
    </row>
    <row r="2432" spans="1:2" x14ac:dyDescent="0.2">
      <c r="A2432" s="6">
        <v>42964</v>
      </c>
      <c r="B2432" s="7">
        <v>3.89</v>
      </c>
    </row>
    <row r="2433" spans="1:2" x14ac:dyDescent="0.2">
      <c r="A2433" s="6">
        <v>42971</v>
      </c>
      <c r="B2433" s="7">
        <v>3.86</v>
      </c>
    </row>
    <row r="2434" spans="1:2" x14ac:dyDescent="0.2">
      <c r="A2434" s="6">
        <v>42978</v>
      </c>
      <c r="B2434" s="7">
        <v>3.82</v>
      </c>
    </row>
    <row r="2435" spans="1:2" x14ac:dyDescent="0.2">
      <c r="A2435" s="6">
        <v>42985</v>
      </c>
      <c r="B2435" s="7">
        <v>3.78</v>
      </c>
    </row>
    <row r="2436" spans="1:2" x14ac:dyDescent="0.2">
      <c r="A2436" s="6">
        <v>42992</v>
      </c>
      <c r="B2436" s="7">
        <v>3.78</v>
      </c>
    </row>
    <row r="2437" spans="1:2" x14ac:dyDescent="0.2">
      <c r="A2437" s="6">
        <v>42999</v>
      </c>
      <c r="B2437" s="7">
        <v>3.83</v>
      </c>
    </row>
    <row r="2438" spans="1:2" x14ac:dyDescent="0.2">
      <c r="A2438" s="6">
        <v>43006</v>
      </c>
      <c r="B2438" s="7">
        <v>3.83</v>
      </c>
    </row>
    <row r="2439" spans="1:2" x14ac:dyDescent="0.2">
      <c r="A2439" s="6">
        <v>43013</v>
      </c>
      <c r="B2439" s="7">
        <v>3.85</v>
      </c>
    </row>
    <row r="2440" spans="1:2" x14ac:dyDescent="0.2">
      <c r="A2440" s="6">
        <v>43020</v>
      </c>
      <c r="B2440" s="7">
        <v>3.91</v>
      </c>
    </row>
    <row r="2441" spans="1:2" x14ac:dyDescent="0.2">
      <c r="A2441" s="6">
        <v>43027</v>
      </c>
      <c r="B2441" s="7">
        <v>3.88</v>
      </c>
    </row>
    <row r="2442" spans="1:2" x14ac:dyDescent="0.2">
      <c r="A2442" s="6">
        <v>43034</v>
      </c>
      <c r="B2442" s="7">
        <v>3.94</v>
      </c>
    </row>
    <row r="2443" spans="1:2" x14ac:dyDescent="0.2">
      <c r="A2443" s="6">
        <v>43041</v>
      </c>
      <c r="B2443" s="7">
        <v>3.94</v>
      </c>
    </row>
    <row r="2444" spans="1:2" x14ac:dyDescent="0.2">
      <c r="A2444" s="6">
        <v>43048</v>
      </c>
      <c r="B2444" s="7">
        <v>3.9</v>
      </c>
    </row>
    <row r="2445" spans="1:2" x14ac:dyDescent="0.2">
      <c r="A2445" s="6">
        <v>43055</v>
      </c>
      <c r="B2445" s="7">
        <v>3.95</v>
      </c>
    </row>
    <row r="2446" spans="1:2" x14ac:dyDescent="0.2">
      <c r="A2446" s="6">
        <v>43061</v>
      </c>
      <c r="B2446" s="7">
        <v>3.92</v>
      </c>
    </row>
    <row r="2447" spans="1:2" x14ac:dyDescent="0.2">
      <c r="A2447" s="6">
        <v>43069</v>
      </c>
      <c r="B2447" s="7">
        <v>3.9</v>
      </c>
    </row>
    <row r="2448" spans="1:2" x14ac:dyDescent="0.2">
      <c r="A2448" s="6">
        <v>43076</v>
      </c>
      <c r="B2448" s="7">
        <v>3.94</v>
      </c>
    </row>
    <row r="2449" spans="1:2" x14ac:dyDescent="0.2">
      <c r="A2449" s="6">
        <v>43083</v>
      </c>
      <c r="B2449" s="7">
        <v>3.93</v>
      </c>
    </row>
    <row r="2450" spans="1:2" x14ac:dyDescent="0.2">
      <c r="A2450" s="6">
        <v>43090</v>
      </c>
      <c r="B2450" s="7">
        <v>3.94</v>
      </c>
    </row>
    <row r="2451" spans="1:2" x14ac:dyDescent="0.2">
      <c r="A2451" s="6">
        <v>43097</v>
      </c>
      <c r="B2451" s="7">
        <v>3.99</v>
      </c>
    </row>
    <row r="2452" spans="1:2" x14ac:dyDescent="0.2">
      <c r="A2452" s="6">
        <v>43104</v>
      </c>
      <c r="B2452" s="7">
        <v>3.95</v>
      </c>
    </row>
    <row r="2453" spans="1:2" x14ac:dyDescent="0.2">
      <c r="A2453" s="6">
        <v>43111</v>
      </c>
      <c r="B2453" s="7">
        <v>3.99</v>
      </c>
    </row>
    <row r="2454" spans="1:2" x14ac:dyDescent="0.2">
      <c r="A2454" s="6">
        <v>43118</v>
      </c>
      <c r="B2454" s="7">
        <v>4.04</v>
      </c>
    </row>
    <row r="2455" spans="1:2" x14ac:dyDescent="0.2">
      <c r="A2455" s="6">
        <v>43125</v>
      </c>
      <c r="B2455" s="7">
        <v>4.1500000000000004</v>
      </c>
    </row>
    <row r="2456" spans="1:2" x14ac:dyDescent="0.2">
      <c r="A2456" s="6">
        <v>43132</v>
      </c>
      <c r="B2456" s="7">
        <v>4.22</v>
      </c>
    </row>
    <row r="2457" spans="1:2" x14ac:dyDescent="0.2">
      <c r="A2457" s="6">
        <v>43139</v>
      </c>
      <c r="B2457" s="7">
        <v>4.32</v>
      </c>
    </row>
    <row r="2458" spans="1:2" x14ac:dyDescent="0.2">
      <c r="A2458" s="6">
        <v>43146</v>
      </c>
      <c r="B2458" s="7">
        <v>4.38</v>
      </c>
    </row>
    <row r="2459" spans="1:2" x14ac:dyDescent="0.2">
      <c r="A2459" s="6">
        <v>43153</v>
      </c>
      <c r="B2459" s="7">
        <v>4.4000000000000004</v>
      </c>
    </row>
    <row r="2460" spans="1:2" x14ac:dyDescent="0.2">
      <c r="A2460" s="6">
        <v>43160</v>
      </c>
      <c r="B2460" s="7">
        <v>4.43</v>
      </c>
    </row>
    <row r="2461" spans="1:2" x14ac:dyDescent="0.2">
      <c r="A2461" s="6">
        <v>43167</v>
      </c>
      <c r="B2461" s="7">
        <v>4.46</v>
      </c>
    </row>
    <row r="2462" spans="1:2" x14ac:dyDescent="0.2">
      <c r="A2462" s="6">
        <v>43174</v>
      </c>
      <c r="B2462" s="7">
        <v>4.4400000000000004</v>
      </c>
    </row>
    <row r="2463" spans="1:2" x14ac:dyDescent="0.2">
      <c r="A2463" s="6">
        <v>43181</v>
      </c>
      <c r="B2463" s="7">
        <v>4.45</v>
      </c>
    </row>
    <row r="2464" spans="1:2" x14ac:dyDescent="0.2">
      <c r="A2464" s="6">
        <v>43188</v>
      </c>
      <c r="B2464" s="7">
        <v>4.4400000000000004</v>
      </c>
    </row>
    <row r="2465" spans="1:2" x14ac:dyDescent="0.2">
      <c r="A2465" s="6">
        <v>43195</v>
      </c>
      <c r="B2465" s="7">
        <v>4.4000000000000004</v>
      </c>
    </row>
    <row r="2466" spans="1:2" x14ac:dyDescent="0.2">
      <c r="A2466" s="6">
        <v>43202</v>
      </c>
      <c r="B2466" s="7">
        <v>4.42</v>
      </c>
    </row>
    <row r="2467" spans="1:2" x14ac:dyDescent="0.2">
      <c r="A2467" s="6">
        <v>43209</v>
      </c>
      <c r="B2467" s="7">
        <v>4.47</v>
      </c>
    </row>
    <row r="2468" spans="1:2" x14ac:dyDescent="0.2">
      <c r="A2468" s="6">
        <v>43216</v>
      </c>
      <c r="B2468" s="7">
        <v>4.58</v>
      </c>
    </row>
    <row r="2469" spans="1:2" x14ac:dyDescent="0.2">
      <c r="A2469" s="6">
        <v>43223</v>
      </c>
      <c r="B2469" s="7">
        <v>4.55</v>
      </c>
    </row>
    <row r="2470" spans="1:2" x14ac:dyDescent="0.2">
      <c r="A2470" s="6">
        <v>43230</v>
      </c>
      <c r="B2470" s="7">
        <v>4.55</v>
      </c>
    </row>
    <row r="2471" spans="1:2" x14ac:dyDescent="0.2">
      <c r="A2471" s="6">
        <v>43237</v>
      </c>
      <c r="B2471" s="7">
        <v>4.6100000000000003</v>
      </c>
    </row>
    <row r="2472" spans="1:2" x14ac:dyDescent="0.2">
      <c r="A2472" s="6">
        <v>43244</v>
      </c>
      <c r="B2472" s="7">
        <v>4.66</v>
      </c>
    </row>
    <row r="2473" spans="1:2" x14ac:dyDescent="0.2">
      <c r="A2473" s="6">
        <v>43251</v>
      </c>
      <c r="B2473" s="7">
        <v>4.5599999999999996</v>
      </c>
    </row>
    <row r="2474" spans="1:2" x14ac:dyDescent="0.2">
      <c r="A2474" s="6">
        <v>43258</v>
      </c>
      <c r="B2474" s="7">
        <v>4.54</v>
      </c>
    </row>
    <row r="2475" spans="1:2" x14ac:dyDescent="0.2">
      <c r="A2475" s="6">
        <v>43265</v>
      </c>
      <c r="B2475" s="7">
        <v>4.62</v>
      </c>
    </row>
    <row r="2476" spans="1:2" x14ac:dyDescent="0.2">
      <c r="A2476" s="6">
        <v>43272</v>
      </c>
      <c r="B2476" s="7">
        <v>4.57</v>
      </c>
    </row>
    <row r="2477" spans="1:2" x14ac:dyDescent="0.2">
      <c r="A2477" s="6">
        <v>43279</v>
      </c>
      <c r="B2477" s="7">
        <v>4.55</v>
      </c>
    </row>
    <row r="2478" spans="1:2" x14ac:dyDescent="0.2">
      <c r="A2478" s="6">
        <v>43286</v>
      </c>
      <c r="B2478" s="7">
        <v>4.5199999999999996</v>
      </c>
    </row>
    <row r="2479" spans="1:2" x14ac:dyDescent="0.2">
      <c r="A2479" s="6">
        <v>43293</v>
      </c>
      <c r="B2479" s="7">
        <v>4.53</v>
      </c>
    </row>
    <row r="2480" spans="1:2" x14ac:dyDescent="0.2">
      <c r="A2480" s="6">
        <v>43300</v>
      </c>
      <c r="B2480" s="7">
        <v>4.5199999999999996</v>
      </c>
    </row>
    <row r="2481" spans="1:2" x14ac:dyDescent="0.2">
      <c r="A2481" s="6">
        <v>43307</v>
      </c>
      <c r="B2481" s="7">
        <v>4.54</v>
      </c>
    </row>
    <row r="2482" spans="1:2" x14ac:dyDescent="0.2">
      <c r="A2482" s="6">
        <v>43314</v>
      </c>
      <c r="B2482" s="7">
        <v>4.5999999999999996</v>
      </c>
    </row>
    <row r="2483" spans="1:2" x14ac:dyDescent="0.2">
      <c r="A2483" s="6">
        <v>43321</v>
      </c>
      <c r="B2483" s="7">
        <v>4.59</v>
      </c>
    </row>
    <row r="2484" spans="1:2" x14ac:dyDescent="0.2">
      <c r="A2484" s="6">
        <v>43328</v>
      </c>
      <c r="B2484" s="7">
        <v>4.53</v>
      </c>
    </row>
    <row r="2485" spans="1:2" x14ac:dyDescent="0.2">
      <c r="A2485" s="6">
        <v>43335</v>
      </c>
      <c r="B2485" s="7">
        <v>4.51</v>
      </c>
    </row>
    <row r="2486" spans="1:2" x14ac:dyDescent="0.2">
      <c r="A2486" s="6">
        <v>43342</v>
      </c>
      <c r="B2486" s="7">
        <v>4.5199999999999996</v>
      </c>
    </row>
    <row r="2487" spans="1:2" x14ac:dyDescent="0.2">
      <c r="A2487" s="6">
        <v>43349</v>
      </c>
      <c r="B2487" s="7">
        <v>4.54</v>
      </c>
    </row>
    <row r="2488" spans="1:2" x14ac:dyDescent="0.2">
      <c r="A2488" s="6">
        <v>43356</v>
      </c>
      <c r="B2488" s="7">
        <v>4.5999999999999996</v>
      </c>
    </row>
    <row r="2489" spans="1:2" x14ac:dyDescent="0.2">
      <c r="A2489" s="6">
        <v>43363</v>
      </c>
      <c r="B2489" s="7">
        <v>4.6500000000000004</v>
      </c>
    </row>
    <row r="2490" spans="1:2" x14ac:dyDescent="0.2">
      <c r="A2490" s="6">
        <v>43370</v>
      </c>
      <c r="B2490" s="7">
        <v>4.72</v>
      </c>
    </row>
    <row r="2491" spans="1:2" x14ac:dyDescent="0.2">
      <c r="A2491" s="6">
        <v>43377</v>
      </c>
      <c r="B2491" s="7">
        <v>4.71</v>
      </c>
    </row>
    <row r="2492" spans="1:2" x14ac:dyDescent="0.2">
      <c r="A2492" s="6">
        <v>43384</v>
      </c>
      <c r="B2492" s="7">
        <v>4.9000000000000004</v>
      </c>
    </row>
    <row r="2493" spans="1:2" x14ac:dyDescent="0.2">
      <c r="A2493" s="6">
        <v>43391</v>
      </c>
      <c r="B2493" s="7">
        <v>4.8499999999999996</v>
      </c>
    </row>
    <row r="2494" spans="1:2" x14ac:dyDescent="0.2">
      <c r="A2494" s="6">
        <v>43398</v>
      </c>
      <c r="B2494" s="7">
        <v>4.8600000000000003</v>
      </c>
    </row>
    <row r="2495" spans="1:2" x14ac:dyDescent="0.2">
      <c r="A2495" s="6">
        <v>43405</v>
      </c>
      <c r="B2495" s="7">
        <v>4.83</v>
      </c>
    </row>
    <row r="2496" spans="1:2" x14ac:dyDescent="0.2">
      <c r="A2496" s="6">
        <v>43412</v>
      </c>
      <c r="B2496" s="7">
        <v>4.9400000000000004</v>
      </c>
    </row>
    <row r="2497" spans="1:2" x14ac:dyDescent="0.2">
      <c r="A2497" s="6">
        <v>43419</v>
      </c>
      <c r="B2497" s="7">
        <v>4.9400000000000004</v>
      </c>
    </row>
    <row r="2498" spans="1:2" x14ac:dyDescent="0.2">
      <c r="A2498" s="6">
        <v>43425</v>
      </c>
      <c r="B2498" s="7">
        <v>4.8099999999999996</v>
      </c>
    </row>
    <row r="2499" spans="1:2" x14ac:dyDescent="0.2">
      <c r="A2499" s="6">
        <v>43433</v>
      </c>
      <c r="B2499" s="7">
        <v>4.8099999999999996</v>
      </c>
    </row>
    <row r="2500" spans="1:2" x14ac:dyDescent="0.2">
      <c r="A2500" s="6">
        <v>43440</v>
      </c>
      <c r="B2500" s="7">
        <v>4.75</v>
      </c>
    </row>
    <row r="2501" spans="1:2" x14ac:dyDescent="0.2">
      <c r="A2501" s="6">
        <v>43447</v>
      </c>
      <c r="B2501" s="7">
        <v>4.63</v>
      </c>
    </row>
    <row r="2502" spans="1:2" x14ac:dyDescent="0.2">
      <c r="A2502" s="6">
        <v>43454</v>
      </c>
      <c r="B2502" s="7">
        <v>4.62</v>
      </c>
    </row>
    <row r="2503" spans="1:2" x14ac:dyDescent="0.2">
      <c r="A2503" s="6">
        <v>43461</v>
      </c>
      <c r="B2503" s="7">
        <v>4.55</v>
      </c>
    </row>
    <row r="2504" spans="1:2" x14ac:dyDescent="0.2">
      <c r="A2504" s="6">
        <v>43468</v>
      </c>
      <c r="B2504" s="7">
        <v>4.51</v>
      </c>
    </row>
    <row r="2505" spans="1:2" x14ac:dyDescent="0.2">
      <c r="A2505" s="6">
        <v>43475</v>
      </c>
      <c r="B2505" s="7">
        <v>4.45</v>
      </c>
    </row>
    <row r="2506" spans="1:2" x14ac:dyDescent="0.2">
      <c r="A2506" s="6">
        <v>43482</v>
      </c>
      <c r="B2506" s="7">
        <v>4.45</v>
      </c>
    </row>
    <row r="2507" spans="1:2" x14ac:dyDescent="0.2">
      <c r="A2507" s="6">
        <v>43489</v>
      </c>
      <c r="B2507" s="7">
        <v>4.45</v>
      </c>
    </row>
    <row r="2508" spans="1:2" x14ac:dyDescent="0.2">
      <c r="A2508" s="6">
        <v>43496</v>
      </c>
      <c r="B2508" s="7">
        <v>4.46</v>
      </c>
    </row>
    <row r="2509" spans="1:2" x14ac:dyDescent="0.2">
      <c r="A2509" s="6">
        <v>43503</v>
      </c>
      <c r="B2509" s="7">
        <v>4.41</v>
      </c>
    </row>
    <row r="2510" spans="1:2" x14ac:dyDescent="0.2">
      <c r="A2510" s="6">
        <v>43510</v>
      </c>
      <c r="B2510" s="7">
        <v>4.37</v>
      </c>
    </row>
    <row r="2511" spans="1:2" x14ac:dyDescent="0.2">
      <c r="A2511" s="6">
        <v>43517</v>
      </c>
      <c r="B2511" s="7">
        <v>4.3499999999999996</v>
      </c>
    </row>
    <row r="2512" spans="1:2" x14ac:dyDescent="0.2">
      <c r="A2512" s="6">
        <v>43524</v>
      </c>
      <c r="B2512" s="7">
        <v>4.3499999999999996</v>
      </c>
    </row>
    <row r="2513" spans="1:2" x14ac:dyDescent="0.2">
      <c r="A2513" s="6">
        <v>43531</v>
      </c>
      <c r="B2513" s="7">
        <v>4.41</v>
      </c>
    </row>
    <row r="2514" spans="1:2" x14ac:dyDescent="0.2">
      <c r="A2514" s="6">
        <v>43538</v>
      </c>
      <c r="B2514" s="7">
        <v>4.3099999999999996</v>
      </c>
    </row>
    <row r="2515" spans="1:2" x14ac:dyDescent="0.2">
      <c r="A2515" s="6">
        <v>43545</v>
      </c>
      <c r="B2515" s="7">
        <v>4.28</v>
      </c>
    </row>
    <row r="2516" spans="1:2" x14ac:dyDescent="0.2">
      <c r="A2516" s="6">
        <v>43552</v>
      </c>
      <c r="B2516" s="7">
        <v>4.0599999999999996</v>
      </c>
    </row>
    <row r="2517" spans="1:2" x14ac:dyDescent="0.2">
      <c r="A2517" s="6">
        <v>43559</v>
      </c>
      <c r="B2517" s="7">
        <v>4.08</v>
      </c>
    </row>
    <row r="2518" spans="1:2" x14ac:dyDescent="0.2">
      <c r="A2518" s="6">
        <v>43566</v>
      </c>
      <c r="B2518" s="7">
        <v>4.12</v>
      </c>
    </row>
    <row r="2519" spans="1:2" x14ac:dyDescent="0.2">
      <c r="A2519" s="6">
        <v>43573</v>
      </c>
      <c r="B2519" s="7">
        <v>4.17</v>
      </c>
    </row>
    <row r="2520" spans="1:2" x14ac:dyDescent="0.2">
      <c r="A2520" s="6">
        <v>43580</v>
      </c>
      <c r="B2520" s="7">
        <v>4.2</v>
      </c>
    </row>
    <row r="2521" spans="1:2" x14ac:dyDescent="0.2">
      <c r="A2521" s="6">
        <v>43587</v>
      </c>
      <c r="B2521" s="7">
        <v>4.1399999999999997</v>
      </c>
    </row>
    <row r="2522" spans="1:2" x14ac:dyDescent="0.2">
      <c r="A2522" s="6">
        <v>43594</v>
      </c>
      <c r="B2522" s="7">
        <v>4.0999999999999996</v>
      </c>
    </row>
    <row r="2523" spans="1:2" x14ac:dyDescent="0.2">
      <c r="A2523" s="6">
        <v>43601</v>
      </c>
      <c r="B2523" s="7">
        <v>4.07</v>
      </c>
    </row>
    <row r="2524" spans="1:2" x14ac:dyDescent="0.2">
      <c r="A2524" s="6">
        <v>43608</v>
      </c>
      <c r="B2524" s="7">
        <v>4.0599999999999996</v>
      </c>
    </row>
    <row r="2525" spans="1:2" x14ac:dyDescent="0.2">
      <c r="A2525" s="6">
        <v>43615</v>
      </c>
      <c r="B2525" s="7">
        <v>3.99</v>
      </c>
    </row>
    <row r="2526" spans="1:2" x14ac:dyDescent="0.2">
      <c r="A2526" s="6">
        <v>43622</v>
      </c>
      <c r="B2526" s="7">
        <v>3.82</v>
      </c>
    </row>
    <row r="2527" spans="1:2" x14ac:dyDescent="0.2">
      <c r="A2527" s="6">
        <v>43629</v>
      </c>
      <c r="B2527" s="7">
        <v>3.82</v>
      </c>
    </row>
    <row r="2528" spans="1:2" x14ac:dyDescent="0.2">
      <c r="A2528" s="6">
        <v>43636</v>
      </c>
      <c r="B2528" s="7">
        <v>3.84</v>
      </c>
    </row>
    <row r="2529" spans="1:2" x14ac:dyDescent="0.2">
      <c r="A2529" s="6">
        <v>43643</v>
      </c>
      <c r="B2529" s="7">
        <v>3.73</v>
      </c>
    </row>
    <row r="2530" spans="1:2" x14ac:dyDescent="0.2">
      <c r="A2530" s="6">
        <v>43649</v>
      </c>
      <c r="B2530" s="7">
        <v>3.75</v>
      </c>
    </row>
    <row r="2531" spans="1:2" x14ac:dyDescent="0.2">
      <c r="A2531" s="6">
        <v>43657</v>
      </c>
      <c r="B2531" s="7">
        <v>3.75</v>
      </c>
    </row>
    <row r="2532" spans="1:2" x14ac:dyDescent="0.2">
      <c r="A2532" s="6">
        <v>43664</v>
      </c>
      <c r="B2532" s="7">
        <v>3.81</v>
      </c>
    </row>
    <row r="2533" spans="1:2" x14ac:dyDescent="0.2">
      <c r="A2533" s="6">
        <v>43671</v>
      </c>
      <c r="B2533" s="7">
        <v>3.75</v>
      </c>
    </row>
    <row r="2534" spans="1:2" x14ac:dyDescent="0.2">
      <c r="A2534" s="6">
        <v>43678</v>
      </c>
      <c r="B2534" s="7">
        <v>3.75</v>
      </c>
    </row>
    <row r="2535" spans="1:2" x14ac:dyDescent="0.2">
      <c r="A2535" s="6">
        <v>43685</v>
      </c>
      <c r="B2535" s="7">
        <v>3.6</v>
      </c>
    </row>
    <row r="2536" spans="1:2" x14ac:dyDescent="0.2">
      <c r="A2536" s="6">
        <v>43692</v>
      </c>
      <c r="B2536" s="7">
        <v>3.6</v>
      </c>
    </row>
    <row r="2537" spans="1:2" x14ac:dyDescent="0.2">
      <c r="A2537" s="6">
        <v>43699</v>
      </c>
      <c r="B2537" s="7">
        <v>3.55</v>
      </c>
    </row>
    <row r="2538" spans="1:2" x14ac:dyDescent="0.2">
      <c r="A2538" s="6">
        <v>43706</v>
      </c>
      <c r="B2538" s="7">
        <v>3.58</v>
      </c>
    </row>
    <row r="2539" spans="1:2" x14ac:dyDescent="0.2">
      <c r="A2539" s="6">
        <v>43713</v>
      </c>
      <c r="B2539" s="7">
        <v>3.49</v>
      </c>
    </row>
    <row r="2540" spans="1:2" x14ac:dyDescent="0.2">
      <c r="A2540" s="6">
        <v>43720</v>
      </c>
      <c r="B2540" s="7">
        <v>3.56</v>
      </c>
    </row>
    <row r="2541" spans="1:2" x14ac:dyDescent="0.2">
      <c r="A2541" s="6">
        <v>43727</v>
      </c>
      <c r="B2541" s="7">
        <v>3.73</v>
      </c>
    </row>
    <row r="2542" spans="1:2" x14ac:dyDescent="0.2">
      <c r="A2542" s="6">
        <v>43734</v>
      </c>
      <c r="B2542" s="7">
        <v>3.64</v>
      </c>
    </row>
    <row r="2543" spans="1:2" x14ac:dyDescent="0.2">
      <c r="A2543" s="6">
        <v>43741</v>
      </c>
      <c r="B2543" s="7">
        <v>3.65</v>
      </c>
    </row>
    <row r="2544" spans="1:2" x14ac:dyDescent="0.2">
      <c r="A2544" s="6">
        <v>43748</v>
      </c>
      <c r="B2544" s="7">
        <v>3.57</v>
      </c>
    </row>
    <row r="2545" spans="1:2" x14ac:dyDescent="0.2">
      <c r="A2545" s="6">
        <v>43755</v>
      </c>
      <c r="B2545" s="7">
        <v>3.69</v>
      </c>
    </row>
    <row r="2546" spans="1:2" x14ac:dyDescent="0.2">
      <c r="A2546" s="6">
        <v>43762</v>
      </c>
      <c r="B2546" s="7">
        <v>3.75</v>
      </c>
    </row>
    <row r="2547" spans="1:2" x14ac:dyDescent="0.2">
      <c r="A2547" s="6">
        <v>43769</v>
      </c>
      <c r="B2547" s="7">
        <v>3.78</v>
      </c>
    </row>
    <row r="2548" spans="1:2" x14ac:dyDescent="0.2">
      <c r="A2548" s="6">
        <v>43776</v>
      </c>
      <c r="B2548" s="7">
        <v>3.69</v>
      </c>
    </row>
    <row r="2549" spans="1:2" x14ac:dyDescent="0.2">
      <c r="A2549" s="6">
        <v>43783</v>
      </c>
      <c r="B2549" s="7">
        <v>3.75</v>
      </c>
    </row>
    <row r="2550" spans="1:2" x14ac:dyDescent="0.2">
      <c r="A2550" s="6">
        <v>43790</v>
      </c>
      <c r="B2550" s="7">
        <v>3.66</v>
      </c>
    </row>
    <row r="2551" spans="1:2" x14ac:dyDescent="0.2">
      <c r="A2551" s="6">
        <v>43796</v>
      </c>
      <c r="B2551" s="7">
        <v>3.68</v>
      </c>
    </row>
    <row r="2552" spans="1:2" x14ac:dyDescent="0.2">
      <c r="A2552" s="6">
        <v>43804</v>
      </c>
      <c r="B2552" s="7">
        <v>3.68</v>
      </c>
    </row>
    <row r="2553" spans="1:2" x14ac:dyDescent="0.2">
      <c r="A2553" s="6">
        <v>43811</v>
      </c>
      <c r="B2553" s="7">
        <v>3.73</v>
      </c>
    </row>
    <row r="2554" spans="1:2" x14ac:dyDescent="0.2">
      <c r="A2554" s="6">
        <v>43818</v>
      </c>
      <c r="B2554" s="7">
        <v>3.73</v>
      </c>
    </row>
    <row r="2555" spans="1:2" x14ac:dyDescent="0.2">
      <c r="A2555" s="6">
        <v>43825</v>
      </c>
      <c r="B2555" s="7">
        <v>3.74</v>
      </c>
    </row>
    <row r="2556" spans="1:2" x14ac:dyDescent="0.2">
      <c r="A2556" s="6">
        <v>43832</v>
      </c>
      <c r="B2556" s="7">
        <v>3.72</v>
      </c>
    </row>
    <row r="2557" spans="1:2" x14ac:dyDescent="0.2">
      <c r="A2557" s="6">
        <v>43839</v>
      </c>
      <c r="B2557" s="7">
        <v>3.64</v>
      </c>
    </row>
    <row r="2558" spans="1:2" x14ac:dyDescent="0.2">
      <c r="A2558" s="6">
        <v>43846</v>
      </c>
      <c r="B2558" s="7">
        <v>3.65</v>
      </c>
    </row>
    <row r="2559" spans="1:2" x14ac:dyDescent="0.2">
      <c r="A2559" s="6">
        <v>43853</v>
      </c>
      <c r="B2559" s="7">
        <v>3.6</v>
      </c>
    </row>
    <row r="2560" spans="1:2" x14ac:dyDescent="0.2">
      <c r="A2560" s="6">
        <v>43860</v>
      </c>
      <c r="B2560" s="7">
        <v>3.51</v>
      </c>
    </row>
    <row r="2561" spans="1:2" x14ac:dyDescent="0.2">
      <c r="A2561" s="6">
        <v>43867</v>
      </c>
      <c r="B2561" s="7">
        <v>3.45</v>
      </c>
    </row>
    <row r="2562" spans="1:2" x14ac:dyDescent="0.2">
      <c r="A2562" s="6">
        <v>43874</v>
      </c>
      <c r="B2562" s="7">
        <v>3.47</v>
      </c>
    </row>
    <row r="2563" spans="1:2" x14ac:dyDescent="0.2">
      <c r="A2563" s="6">
        <v>43881</v>
      </c>
      <c r="B2563" s="7">
        <v>3.49</v>
      </c>
    </row>
    <row r="2564" spans="1:2" x14ac:dyDescent="0.2">
      <c r="A2564" s="6">
        <v>43888</v>
      </c>
      <c r="B2564" s="7">
        <v>3.45</v>
      </c>
    </row>
    <row r="2565" spans="1:2" x14ac:dyDescent="0.2">
      <c r="A2565" s="6">
        <v>43895</v>
      </c>
      <c r="B2565" s="7">
        <v>3.29</v>
      </c>
    </row>
    <row r="2566" spans="1:2" x14ac:dyDescent="0.2">
      <c r="A2566" s="6">
        <v>43902</v>
      </c>
      <c r="B2566" s="7">
        <v>3.36</v>
      </c>
    </row>
    <row r="2567" spans="1:2" x14ac:dyDescent="0.2">
      <c r="A2567" s="6">
        <v>43909</v>
      </c>
      <c r="B2567" s="7">
        <v>3.65</v>
      </c>
    </row>
    <row r="2568" spans="1:2" x14ac:dyDescent="0.2">
      <c r="A2568" s="6">
        <v>43916</v>
      </c>
      <c r="B2568" s="7">
        <v>3.5</v>
      </c>
    </row>
    <row r="2569" spans="1:2" x14ac:dyDescent="0.2">
      <c r="A2569" s="6">
        <v>43923</v>
      </c>
      <c r="B2569" s="7">
        <v>3.33</v>
      </c>
    </row>
    <row r="2570" spans="1:2" x14ac:dyDescent="0.2">
      <c r="A2570" s="6">
        <v>43930</v>
      </c>
      <c r="B2570" s="7">
        <v>3.33</v>
      </c>
    </row>
    <row r="2571" spans="1:2" x14ac:dyDescent="0.2">
      <c r="A2571" s="6">
        <v>43937</v>
      </c>
      <c r="B2571" s="7">
        <v>3.31</v>
      </c>
    </row>
    <row r="2572" spans="1:2" x14ac:dyDescent="0.2">
      <c r="A2572" s="6">
        <v>43944</v>
      </c>
      <c r="B2572" s="7">
        <v>3.33</v>
      </c>
    </row>
    <row r="2573" spans="1:2" x14ac:dyDescent="0.2">
      <c r="A2573" s="6">
        <v>43951</v>
      </c>
      <c r="B2573" s="7">
        <v>3.23</v>
      </c>
    </row>
    <row r="2574" spans="1:2" x14ac:dyDescent="0.2">
      <c r="A2574" s="6">
        <v>43958</v>
      </c>
      <c r="B2574" s="7">
        <v>3.26</v>
      </c>
    </row>
    <row r="2575" spans="1:2" x14ac:dyDescent="0.2">
      <c r="A2575" s="6">
        <v>43965</v>
      </c>
      <c r="B2575" s="7">
        <v>3.28</v>
      </c>
    </row>
    <row r="2576" spans="1:2" x14ac:dyDescent="0.2">
      <c r="A2576" s="6">
        <v>43972</v>
      </c>
      <c r="B2576" s="7">
        <v>3.24</v>
      </c>
    </row>
    <row r="2577" spans="1:2" x14ac:dyDescent="0.2">
      <c r="A2577" s="6">
        <v>43979</v>
      </c>
      <c r="B2577" s="7">
        <v>3.15</v>
      </c>
    </row>
    <row r="2578" spans="1:2" x14ac:dyDescent="0.2">
      <c r="A2578" s="6">
        <v>43986</v>
      </c>
      <c r="B2578" s="7">
        <v>3.18</v>
      </c>
    </row>
    <row r="2579" spans="1:2" x14ac:dyDescent="0.2">
      <c r="A2579" s="6">
        <v>43993</v>
      </c>
      <c r="B2579" s="7">
        <v>3.21</v>
      </c>
    </row>
    <row r="2580" spans="1:2" x14ac:dyDescent="0.2">
      <c r="A2580" s="6">
        <v>44000</v>
      </c>
      <c r="B2580" s="7">
        <v>3.13</v>
      </c>
    </row>
    <row r="2581" spans="1:2" x14ac:dyDescent="0.2">
      <c r="A2581" s="6">
        <v>44007</v>
      </c>
      <c r="B2581" s="7">
        <v>3.13</v>
      </c>
    </row>
    <row r="2582" spans="1:2" x14ac:dyDescent="0.2">
      <c r="A2582" s="6">
        <v>44014</v>
      </c>
      <c r="B2582" s="7">
        <v>3.07</v>
      </c>
    </row>
    <row r="2583" spans="1:2" x14ac:dyDescent="0.2">
      <c r="A2583" s="6">
        <v>44021</v>
      </c>
      <c r="B2583" s="7">
        <v>3.03</v>
      </c>
    </row>
    <row r="2584" spans="1:2" x14ac:dyDescent="0.2">
      <c r="A2584" s="6">
        <v>44028</v>
      </c>
      <c r="B2584" s="7">
        <v>2.98</v>
      </c>
    </row>
    <row r="2585" spans="1:2" x14ac:dyDescent="0.2">
      <c r="A2585" s="6">
        <v>44035</v>
      </c>
      <c r="B2585" s="7">
        <v>3.01</v>
      </c>
    </row>
    <row r="2586" spans="1:2" x14ac:dyDescent="0.2">
      <c r="A2586" s="6">
        <v>44042</v>
      </c>
      <c r="B2586" s="7">
        <v>2.99</v>
      </c>
    </row>
    <row r="2587" spans="1:2" x14ac:dyDescent="0.2">
      <c r="A2587" s="6">
        <v>44049</v>
      </c>
      <c r="B2587" s="7">
        <v>2.88</v>
      </c>
    </row>
    <row r="2588" spans="1:2" x14ac:dyDescent="0.2">
      <c r="A2588" s="6">
        <v>44056</v>
      </c>
      <c r="B2588" s="7">
        <v>2.96</v>
      </c>
    </row>
    <row r="2589" spans="1:2" x14ac:dyDescent="0.2">
      <c r="A2589" s="6">
        <v>44063</v>
      </c>
      <c r="B2589" s="7">
        <v>2.99</v>
      </c>
    </row>
    <row r="2590" spans="1:2" x14ac:dyDescent="0.2">
      <c r="A2590" s="6">
        <v>44070</v>
      </c>
      <c r="B2590" s="7">
        <v>2.91</v>
      </c>
    </row>
    <row r="2591" spans="1:2" x14ac:dyDescent="0.2">
      <c r="A2591" s="6">
        <v>44077</v>
      </c>
      <c r="B2591" s="7">
        <v>2.93</v>
      </c>
    </row>
    <row r="2592" spans="1:2" x14ac:dyDescent="0.2">
      <c r="A2592" s="6">
        <v>44084</v>
      </c>
      <c r="B2592" s="7">
        <v>2.86</v>
      </c>
    </row>
    <row r="2593" spans="1:2" x14ac:dyDescent="0.2">
      <c r="A2593" s="6">
        <v>44091</v>
      </c>
      <c r="B2593" s="7">
        <v>2.87</v>
      </c>
    </row>
    <row r="2594" spans="1:2" x14ac:dyDescent="0.2">
      <c r="A2594" s="6">
        <v>44098</v>
      </c>
      <c r="B2594" s="7">
        <v>2.9</v>
      </c>
    </row>
    <row r="2595" spans="1:2" x14ac:dyDescent="0.2">
      <c r="A2595" s="6">
        <v>44105</v>
      </c>
      <c r="B2595" s="7">
        <v>2.88</v>
      </c>
    </row>
    <row r="2596" spans="1:2" x14ac:dyDescent="0.2">
      <c r="A2596" s="6">
        <v>44112</v>
      </c>
      <c r="B2596" s="7">
        <v>2.87</v>
      </c>
    </row>
    <row r="2597" spans="1:2" x14ac:dyDescent="0.2">
      <c r="A2597" s="6">
        <v>44119</v>
      </c>
      <c r="B2597" s="7">
        <v>2.81</v>
      </c>
    </row>
    <row r="2598" spans="1:2" x14ac:dyDescent="0.2">
      <c r="A2598" s="6">
        <v>44126</v>
      </c>
      <c r="B2598" s="7">
        <v>2.8</v>
      </c>
    </row>
    <row r="2599" spans="1:2" x14ac:dyDescent="0.2">
      <c r="A2599" s="6">
        <v>44133</v>
      </c>
      <c r="B2599" s="7">
        <v>2.81</v>
      </c>
    </row>
    <row r="2600" spans="1:2" x14ac:dyDescent="0.2">
      <c r="A2600" s="6">
        <v>44140</v>
      </c>
      <c r="B2600" s="7">
        <v>2.78</v>
      </c>
    </row>
    <row r="2601" spans="1:2" x14ac:dyDescent="0.2">
      <c r="A2601" s="6">
        <v>44147</v>
      </c>
      <c r="B2601" s="7">
        <v>2.84</v>
      </c>
    </row>
    <row r="2602" spans="1:2" x14ac:dyDescent="0.2">
      <c r="A2602" s="6">
        <v>44154</v>
      </c>
      <c r="B2602" s="7">
        <v>2.72</v>
      </c>
    </row>
    <row r="2603" spans="1:2" x14ac:dyDescent="0.2">
      <c r="A2603" s="6">
        <v>44160</v>
      </c>
      <c r="B2603" s="7">
        <v>2.72</v>
      </c>
    </row>
    <row r="2604" spans="1:2" x14ac:dyDescent="0.2">
      <c r="A2604" s="6">
        <v>44168</v>
      </c>
      <c r="B2604" s="7">
        <v>2.71</v>
      </c>
    </row>
    <row r="2605" spans="1:2" x14ac:dyDescent="0.2">
      <c r="A2605" s="6">
        <v>44175</v>
      </c>
      <c r="B2605" s="7">
        <v>2.71</v>
      </c>
    </row>
    <row r="2606" spans="1:2" x14ac:dyDescent="0.2">
      <c r="A2606" s="6">
        <v>44182</v>
      </c>
      <c r="B2606" s="7">
        <v>2.67</v>
      </c>
    </row>
    <row r="2607" spans="1:2" x14ac:dyDescent="0.2">
      <c r="A2607" s="6">
        <v>44189</v>
      </c>
      <c r="B2607" s="7">
        <v>2.66</v>
      </c>
    </row>
    <row r="2608" spans="1:2" x14ac:dyDescent="0.2">
      <c r="A2608" s="6">
        <v>44196</v>
      </c>
      <c r="B2608" s="7">
        <v>2.67</v>
      </c>
    </row>
    <row r="2609" spans="1:2" x14ac:dyDescent="0.2">
      <c r="A2609" s="6">
        <v>44203</v>
      </c>
      <c r="B2609" s="7">
        <v>2.65</v>
      </c>
    </row>
    <row r="2610" spans="1:2" x14ac:dyDescent="0.2">
      <c r="A2610" s="6">
        <v>44210</v>
      </c>
      <c r="B2610" s="7">
        <v>2.79</v>
      </c>
    </row>
    <row r="2611" spans="1:2" x14ac:dyDescent="0.2">
      <c r="A2611" s="6">
        <v>44217</v>
      </c>
      <c r="B2611" s="7">
        <v>2.77</v>
      </c>
    </row>
    <row r="2612" spans="1:2" x14ac:dyDescent="0.2">
      <c r="A2612" s="6">
        <v>44224</v>
      </c>
      <c r="B2612" s="7">
        <v>2.73</v>
      </c>
    </row>
    <row r="2613" spans="1:2" x14ac:dyDescent="0.2">
      <c r="A2613" s="6">
        <v>44231</v>
      </c>
      <c r="B2613" s="7">
        <v>2.73</v>
      </c>
    </row>
    <row r="2614" spans="1:2" x14ac:dyDescent="0.2">
      <c r="A2614" s="6">
        <v>44238</v>
      </c>
      <c r="B2614" s="7">
        <v>2.73</v>
      </c>
    </row>
    <row r="2615" spans="1:2" x14ac:dyDescent="0.2">
      <c r="A2615" s="6">
        <v>44245</v>
      </c>
      <c r="B2615" s="7">
        <v>2.81</v>
      </c>
    </row>
    <row r="2616" spans="1:2" x14ac:dyDescent="0.2">
      <c r="A2616" s="6">
        <v>44252</v>
      </c>
      <c r="B2616" s="7">
        <v>2.97</v>
      </c>
    </row>
    <row r="2617" spans="1:2" x14ac:dyDescent="0.2">
      <c r="A2617" s="6">
        <v>44259</v>
      </c>
      <c r="B2617" s="7">
        <v>3.02</v>
      </c>
    </row>
    <row r="2618" spans="1:2" x14ac:dyDescent="0.2">
      <c r="A2618" s="6">
        <v>44266</v>
      </c>
      <c r="B2618" s="7">
        <v>3.05</v>
      </c>
    </row>
    <row r="2619" spans="1:2" x14ac:dyDescent="0.2">
      <c r="A2619" s="6">
        <v>44273</v>
      </c>
      <c r="B2619" s="7">
        <v>3.09</v>
      </c>
    </row>
    <row r="2620" spans="1:2" x14ac:dyDescent="0.2">
      <c r="A2620" s="6">
        <v>44280</v>
      </c>
      <c r="B2620" s="7">
        <v>3.17</v>
      </c>
    </row>
    <row r="2621" spans="1:2" x14ac:dyDescent="0.2">
      <c r="A2621" s="6">
        <v>44287</v>
      </c>
      <c r="B2621" s="7">
        <v>3.18</v>
      </c>
    </row>
    <row r="2622" spans="1:2" x14ac:dyDescent="0.2">
      <c r="A2622" s="6">
        <v>44294</v>
      </c>
      <c r="B2622" s="7">
        <v>3.13</v>
      </c>
    </row>
    <row r="2623" spans="1:2" x14ac:dyDescent="0.2">
      <c r="A2623" s="6">
        <v>44301</v>
      </c>
      <c r="B2623" s="7">
        <v>3.04</v>
      </c>
    </row>
    <row r="2624" spans="1:2" x14ac:dyDescent="0.2">
      <c r="A2624" s="6">
        <v>44308</v>
      </c>
      <c r="B2624" s="7">
        <v>2.97</v>
      </c>
    </row>
    <row r="2625" spans="1:2" x14ac:dyDescent="0.2">
      <c r="A2625" s="6">
        <v>44315</v>
      </c>
      <c r="B2625" s="7">
        <v>2.98</v>
      </c>
    </row>
    <row r="2626" spans="1:2" x14ac:dyDescent="0.2">
      <c r="A2626" s="6">
        <v>44322</v>
      </c>
      <c r="B2626" s="7">
        <v>2.96</v>
      </c>
    </row>
    <row r="2627" spans="1:2" x14ac:dyDescent="0.2">
      <c r="A2627" s="6">
        <v>44329</v>
      </c>
      <c r="B2627" s="7">
        <v>2.94</v>
      </c>
    </row>
    <row r="2628" spans="1:2" x14ac:dyDescent="0.2">
      <c r="A2628" s="6">
        <v>44336</v>
      </c>
      <c r="B2628" s="7">
        <v>3</v>
      </c>
    </row>
    <row r="2629" spans="1:2" x14ac:dyDescent="0.2">
      <c r="A2629" s="6">
        <v>44343</v>
      </c>
      <c r="B2629" s="7">
        <v>2.95</v>
      </c>
    </row>
    <row r="2630" spans="1:2" x14ac:dyDescent="0.2">
      <c r="A2630" s="6">
        <v>44350</v>
      </c>
      <c r="B2630" s="7">
        <v>2.99</v>
      </c>
    </row>
    <row r="2631" spans="1:2" x14ac:dyDescent="0.2">
      <c r="A2631" s="6">
        <v>44357</v>
      </c>
      <c r="B2631" s="7">
        <v>2.96</v>
      </c>
    </row>
    <row r="2632" spans="1:2" x14ac:dyDescent="0.2">
      <c r="A2632" s="6">
        <v>44364</v>
      </c>
      <c r="B2632" s="7">
        <v>2.93</v>
      </c>
    </row>
    <row r="2633" spans="1:2" x14ac:dyDescent="0.2">
      <c r="A2633" s="6">
        <v>44371</v>
      </c>
      <c r="B2633" s="7">
        <v>3.02</v>
      </c>
    </row>
    <row r="2634" spans="1:2" x14ac:dyDescent="0.2">
      <c r="A2634" s="6">
        <v>44378</v>
      </c>
      <c r="B2634" s="7">
        <v>2.98</v>
      </c>
    </row>
    <row r="2635" spans="1:2" x14ac:dyDescent="0.2">
      <c r="A2635" s="6">
        <v>44385</v>
      </c>
      <c r="B2635" s="7">
        <v>2.9</v>
      </c>
    </row>
    <row r="2636" spans="1:2" x14ac:dyDescent="0.2">
      <c r="A2636" s="6">
        <v>44392</v>
      </c>
      <c r="B2636" s="7">
        <v>2.88</v>
      </c>
    </row>
    <row r="2637" spans="1:2" x14ac:dyDescent="0.2">
      <c r="A2637" s="6">
        <v>44399</v>
      </c>
      <c r="B2637" s="7">
        <v>2.78</v>
      </c>
    </row>
    <row r="2638" spans="1:2" x14ac:dyDescent="0.2">
      <c r="A2638" s="6">
        <v>44406</v>
      </c>
      <c r="B2638" s="7">
        <v>2.8</v>
      </c>
    </row>
    <row r="2639" spans="1:2" x14ac:dyDescent="0.2">
      <c r="A2639" s="6">
        <v>44413</v>
      </c>
      <c r="B2639" s="7">
        <v>2.77</v>
      </c>
    </row>
    <row r="2640" spans="1:2" x14ac:dyDescent="0.2">
      <c r="A2640" s="6">
        <v>44420</v>
      </c>
      <c r="B2640" s="7">
        <v>2.87</v>
      </c>
    </row>
    <row r="2641" spans="1:2" x14ac:dyDescent="0.2">
      <c r="A2641" s="6">
        <v>44427</v>
      </c>
      <c r="B2641" s="7">
        <v>2.86</v>
      </c>
    </row>
    <row r="2642" spans="1:2" x14ac:dyDescent="0.2">
      <c r="A2642" s="6">
        <v>44434</v>
      </c>
      <c r="B2642" s="7">
        <v>2.87</v>
      </c>
    </row>
    <row r="2643" spans="1:2" x14ac:dyDescent="0.2">
      <c r="A2643" s="6">
        <v>44441</v>
      </c>
      <c r="B2643" s="7">
        <v>2.87</v>
      </c>
    </row>
    <row r="2644" spans="1:2" x14ac:dyDescent="0.2">
      <c r="A2644" s="6">
        <v>44448</v>
      </c>
      <c r="B2644" s="7">
        <v>2.88</v>
      </c>
    </row>
    <row r="2645" spans="1:2" x14ac:dyDescent="0.2">
      <c r="A2645" s="6">
        <v>44455</v>
      </c>
      <c r="B2645" s="7">
        <v>2.86</v>
      </c>
    </row>
    <row r="2646" spans="1:2" x14ac:dyDescent="0.2">
      <c r="A2646" s="6">
        <v>44462</v>
      </c>
      <c r="B2646" s="7">
        <v>2.88</v>
      </c>
    </row>
    <row r="2647" spans="1:2" x14ac:dyDescent="0.2">
      <c r="A2647" s="6">
        <v>44469</v>
      </c>
      <c r="B2647" s="7">
        <v>3.01</v>
      </c>
    </row>
    <row r="2648" spans="1:2" x14ac:dyDescent="0.2">
      <c r="A2648" s="6">
        <v>44476</v>
      </c>
      <c r="B2648" s="7">
        <v>2.99</v>
      </c>
    </row>
    <row r="2649" spans="1:2" x14ac:dyDescent="0.2">
      <c r="A2649" s="6">
        <v>44483</v>
      </c>
      <c r="B2649" s="7">
        <v>3.05</v>
      </c>
    </row>
    <row r="2650" spans="1:2" x14ac:dyDescent="0.2">
      <c r="A2650" s="6">
        <v>44490</v>
      </c>
      <c r="B2650" s="7">
        <v>3.09</v>
      </c>
    </row>
    <row r="2651" spans="1:2" x14ac:dyDescent="0.2">
      <c r="A2651" s="6">
        <v>44497</v>
      </c>
      <c r="B2651" s="7">
        <v>3.14</v>
      </c>
    </row>
    <row r="2652" spans="1:2" x14ac:dyDescent="0.2">
      <c r="A2652" s="6">
        <v>44504</v>
      </c>
      <c r="B2652" s="7">
        <v>3.09</v>
      </c>
    </row>
    <row r="2653" spans="1:2" x14ac:dyDescent="0.2">
      <c r="A2653" s="6">
        <v>44510</v>
      </c>
      <c r="B2653" s="7">
        <v>2.98</v>
      </c>
    </row>
    <row r="2654" spans="1:2" x14ac:dyDescent="0.2">
      <c r="A2654" s="6">
        <v>44518</v>
      </c>
      <c r="B2654" s="7">
        <v>3.1</v>
      </c>
    </row>
    <row r="2655" spans="1:2" x14ac:dyDescent="0.2">
      <c r="A2655" s="6">
        <v>44524</v>
      </c>
      <c r="B2655" s="7">
        <v>3.1</v>
      </c>
    </row>
    <row r="2656" spans="1:2" x14ac:dyDescent="0.2">
      <c r="A2656" s="6">
        <v>44532</v>
      </c>
      <c r="B2656" s="7">
        <v>3.11</v>
      </c>
    </row>
    <row r="2657" spans="1:2" x14ac:dyDescent="0.2">
      <c r="A2657" s="6">
        <v>44539</v>
      </c>
      <c r="B2657" s="7">
        <v>3.1</v>
      </c>
    </row>
    <row r="2658" spans="1:2" x14ac:dyDescent="0.2">
      <c r="A2658" s="6">
        <v>44546</v>
      </c>
      <c r="B2658" s="7">
        <v>3.12</v>
      </c>
    </row>
    <row r="2659" spans="1:2" x14ac:dyDescent="0.2">
      <c r="A2659" s="6">
        <v>44553</v>
      </c>
      <c r="B2659" s="7">
        <v>3.05</v>
      </c>
    </row>
    <row r="2660" spans="1:2" x14ac:dyDescent="0.2">
      <c r="A2660" s="6">
        <v>44560</v>
      </c>
      <c r="B2660" s="7">
        <v>3.11</v>
      </c>
    </row>
    <row r="2661" spans="1:2" x14ac:dyDescent="0.2">
      <c r="A2661" s="6">
        <v>44567</v>
      </c>
      <c r="B2661" s="7">
        <v>3.22</v>
      </c>
    </row>
    <row r="2662" spans="1:2" x14ac:dyDescent="0.2">
      <c r="A2662" s="6">
        <v>44574</v>
      </c>
      <c r="B2662" s="7">
        <v>3.45</v>
      </c>
    </row>
    <row r="2663" spans="1:2" x14ac:dyDescent="0.2">
      <c r="A2663" s="6">
        <v>44581</v>
      </c>
      <c r="B2663" s="7">
        <v>3.56</v>
      </c>
    </row>
    <row r="2664" spans="1:2" x14ac:dyDescent="0.2">
      <c r="A2664" s="6">
        <v>44588</v>
      </c>
      <c r="B2664" s="7">
        <v>3.55</v>
      </c>
    </row>
    <row r="2665" spans="1:2" x14ac:dyDescent="0.2">
      <c r="A2665" s="6">
        <v>44595</v>
      </c>
      <c r="B2665" s="7">
        <v>3.55</v>
      </c>
    </row>
    <row r="2666" spans="1:2" x14ac:dyDescent="0.2">
      <c r="A2666" s="6">
        <v>44602</v>
      </c>
      <c r="B2666" s="7">
        <v>3.69</v>
      </c>
    </row>
    <row r="2667" spans="1:2" x14ac:dyDescent="0.2">
      <c r="A2667" s="6">
        <v>44609</v>
      </c>
      <c r="B2667" s="7">
        <v>3.92</v>
      </c>
    </row>
    <row r="2668" spans="1:2" x14ac:dyDescent="0.2">
      <c r="A2668" s="6">
        <v>44616</v>
      </c>
      <c r="B2668" s="7">
        <v>3.89</v>
      </c>
    </row>
    <row r="2669" spans="1:2" x14ac:dyDescent="0.2">
      <c r="A2669" s="6">
        <v>44623</v>
      </c>
      <c r="B2669" s="7">
        <v>3.76</v>
      </c>
    </row>
    <row r="2670" spans="1:2" x14ac:dyDescent="0.2">
      <c r="A2670" s="6">
        <v>44630</v>
      </c>
      <c r="B2670" s="7">
        <v>3.85</v>
      </c>
    </row>
    <row r="2671" spans="1:2" x14ac:dyDescent="0.2">
      <c r="A2671" s="6">
        <v>44637</v>
      </c>
      <c r="B2671" s="7">
        <v>4.16</v>
      </c>
    </row>
    <row r="2672" spans="1:2" x14ac:dyDescent="0.2">
      <c r="A2672" s="6">
        <v>44644</v>
      </c>
      <c r="B2672" s="7">
        <v>4.42</v>
      </c>
    </row>
    <row r="2673" spans="1:2" x14ac:dyDescent="0.2">
      <c r="A2673" s="6">
        <v>44651</v>
      </c>
      <c r="B2673" s="7">
        <v>4.67</v>
      </c>
    </row>
    <row r="2674" spans="1:2" x14ac:dyDescent="0.2">
      <c r="A2674" s="6">
        <v>44658</v>
      </c>
      <c r="B2674" s="7">
        <v>4.72</v>
      </c>
    </row>
    <row r="2675" spans="1:2" x14ac:dyDescent="0.2">
      <c r="A2675" s="6">
        <v>44665</v>
      </c>
      <c r="B2675" s="7">
        <v>5</v>
      </c>
    </row>
    <row r="2676" spans="1:2" x14ac:dyDescent="0.2">
      <c r="A2676" s="6">
        <v>44672</v>
      </c>
      <c r="B2676" s="7">
        <v>5.1100000000000003</v>
      </c>
    </row>
    <row r="2677" spans="1:2" x14ac:dyDescent="0.2">
      <c r="A2677" s="6">
        <v>44679</v>
      </c>
      <c r="B2677" s="7">
        <v>5.0999999999999996</v>
      </c>
    </row>
    <row r="2678" spans="1:2" x14ac:dyDescent="0.2">
      <c r="A2678" s="6">
        <v>44686</v>
      </c>
      <c r="B2678" s="7">
        <v>5.27</v>
      </c>
    </row>
    <row r="2679" spans="1:2" x14ac:dyDescent="0.2">
      <c r="A2679" s="6">
        <v>44693</v>
      </c>
      <c r="B2679" s="7">
        <v>5.3</v>
      </c>
    </row>
    <row r="2680" spans="1:2" x14ac:dyDescent="0.2">
      <c r="A2680" s="6">
        <v>44700</v>
      </c>
      <c r="B2680" s="7">
        <v>5.25</v>
      </c>
    </row>
    <row r="2681" spans="1:2" x14ac:dyDescent="0.2">
      <c r="A2681" s="6">
        <v>44707</v>
      </c>
      <c r="B2681" s="7">
        <v>5.0999999999999996</v>
      </c>
    </row>
    <row r="2682" spans="1:2" x14ac:dyDescent="0.2">
      <c r="A2682" s="6">
        <v>44714</v>
      </c>
      <c r="B2682" s="7">
        <v>5.09</v>
      </c>
    </row>
    <row r="2683" spans="1:2" x14ac:dyDescent="0.2">
      <c r="A2683" s="6">
        <v>44721</v>
      </c>
      <c r="B2683" s="7">
        <v>5.23</v>
      </c>
    </row>
    <row r="2684" spans="1:2" x14ac:dyDescent="0.2">
      <c r="A2684" s="6">
        <v>44728</v>
      </c>
      <c r="B2684" s="7">
        <v>5.78</v>
      </c>
    </row>
    <row r="2685" spans="1:2" x14ac:dyDescent="0.2">
      <c r="A2685" s="6">
        <v>44735</v>
      </c>
      <c r="B2685" s="7">
        <v>5.81</v>
      </c>
    </row>
    <row r="2686" spans="1:2" x14ac:dyDescent="0.2">
      <c r="A2686" s="6">
        <v>44742</v>
      </c>
      <c r="B2686" s="7">
        <v>5.7</v>
      </c>
    </row>
    <row r="2687" spans="1:2" x14ac:dyDescent="0.2">
      <c r="A2687" s="6">
        <v>44749</v>
      </c>
      <c r="B2687" s="7">
        <v>5.3</v>
      </c>
    </row>
    <row r="2688" spans="1:2" x14ac:dyDescent="0.2">
      <c r="A2688" s="6">
        <v>44756</v>
      </c>
      <c r="B2688" s="7">
        <v>5.51</v>
      </c>
    </row>
    <row r="2689" spans="1:2" x14ac:dyDescent="0.2">
      <c r="A2689" s="6">
        <v>44763</v>
      </c>
      <c r="B2689" s="7">
        <v>5.54</v>
      </c>
    </row>
    <row r="2690" spans="1:2" x14ac:dyDescent="0.2">
      <c r="A2690" s="6">
        <v>44770</v>
      </c>
      <c r="B2690" s="7">
        <v>5.3</v>
      </c>
    </row>
    <row r="2691" spans="1:2" x14ac:dyDescent="0.2">
      <c r="A2691" s="6">
        <v>44777</v>
      </c>
      <c r="B2691" s="7">
        <v>4.99</v>
      </c>
    </row>
    <row r="2692" spans="1:2" x14ac:dyDescent="0.2">
      <c r="A2692" s="6">
        <v>44784</v>
      </c>
      <c r="B2692" s="7">
        <v>5.22</v>
      </c>
    </row>
    <row r="2693" spans="1:2" x14ac:dyDescent="0.2">
      <c r="A2693" s="6">
        <v>44791</v>
      </c>
      <c r="B2693" s="7">
        <v>5.13</v>
      </c>
    </row>
    <row r="2694" spans="1:2" x14ac:dyDescent="0.2">
      <c r="A2694" s="6">
        <v>44798</v>
      </c>
      <c r="B2694" s="7">
        <v>5.55</v>
      </c>
    </row>
    <row r="2695" spans="1:2" x14ac:dyDescent="0.2">
      <c r="A2695" s="6">
        <v>44805</v>
      </c>
      <c r="B2695" s="7">
        <v>5.66</v>
      </c>
    </row>
    <row r="2696" spans="1:2" x14ac:dyDescent="0.2">
      <c r="A2696" s="6">
        <v>44812</v>
      </c>
      <c r="B2696" s="7">
        <v>5.89</v>
      </c>
    </row>
    <row r="2697" spans="1:2" x14ac:dyDescent="0.2">
      <c r="A2697" s="6">
        <v>44819</v>
      </c>
      <c r="B2697" s="7">
        <v>6.02</v>
      </c>
    </row>
    <row r="2698" spans="1:2" x14ac:dyDescent="0.2">
      <c r="A2698" s="6">
        <v>44826</v>
      </c>
      <c r="B2698" s="7">
        <v>6.29</v>
      </c>
    </row>
    <row r="2699" spans="1:2" x14ac:dyDescent="0.2">
      <c r="A2699" s="6">
        <v>44833</v>
      </c>
      <c r="B2699" s="7">
        <v>6.7</v>
      </c>
    </row>
    <row r="2700" spans="1:2" x14ac:dyDescent="0.2">
      <c r="A2700" s="6">
        <v>44840</v>
      </c>
      <c r="B2700" s="7">
        <v>6.66</v>
      </c>
    </row>
    <row r="2701" spans="1:2" x14ac:dyDescent="0.2">
      <c r="A2701" s="6">
        <v>44847</v>
      </c>
      <c r="B2701" s="7">
        <v>6.92</v>
      </c>
    </row>
    <row r="2702" spans="1:2" x14ac:dyDescent="0.2">
      <c r="A2702" s="6">
        <v>44854</v>
      </c>
      <c r="B2702" s="7">
        <v>6.94</v>
      </c>
    </row>
    <row r="2703" spans="1:2" x14ac:dyDescent="0.2">
      <c r="A2703" s="6">
        <v>44861</v>
      </c>
      <c r="B2703" s="7">
        <v>7.08</v>
      </c>
    </row>
    <row r="2704" spans="1:2" x14ac:dyDescent="0.2">
      <c r="A2704" s="6">
        <v>44868</v>
      </c>
      <c r="B2704" s="7">
        <v>6.95</v>
      </c>
    </row>
    <row r="2705" spans="1:2" x14ac:dyDescent="0.2">
      <c r="A2705" s="6">
        <v>44875</v>
      </c>
      <c r="B2705" s="7">
        <v>7.08</v>
      </c>
    </row>
    <row r="2706" spans="1:2" x14ac:dyDescent="0.2">
      <c r="A2706" s="6">
        <v>44882</v>
      </c>
      <c r="B2706" s="7">
        <v>6.61</v>
      </c>
    </row>
    <row r="2707" spans="1:2" x14ac:dyDescent="0.2">
      <c r="A2707" s="6">
        <v>44888</v>
      </c>
      <c r="B2707" s="7">
        <v>6.58</v>
      </c>
    </row>
    <row r="2708" spans="1:2" x14ac:dyDescent="0.2">
      <c r="A2708" s="6">
        <v>44896</v>
      </c>
      <c r="B2708" s="7">
        <v>6.49</v>
      </c>
    </row>
    <row r="2709" spans="1:2" x14ac:dyDescent="0.2">
      <c r="A2709" s="6">
        <v>44903</v>
      </c>
      <c r="B2709" s="7">
        <v>6.33</v>
      </c>
    </row>
    <row r="2710" spans="1:2" x14ac:dyDescent="0.2">
      <c r="A2710" s="6">
        <v>44910</v>
      </c>
      <c r="B2710" s="7">
        <v>6.31</v>
      </c>
    </row>
    <row r="2711" spans="1:2" x14ac:dyDescent="0.2">
      <c r="A2711" s="6">
        <v>44917</v>
      </c>
      <c r="B2711" s="7">
        <v>6.27</v>
      </c>
    </row>
    <row r="2712" spans="1:2" x14ac:dyDescent="0.2">
      <c r="A2712" s="6">
        <v>44924</v>
      </c>
      <c r="B2712" s="7">
        <v>6.42</v>
      </c>
    </row>
    <row r="2713" spans="1:2" x14ac:dyDescent="0.2">
      <c r="A2713" s="6">
        <v>44931</v>
      </c>
      <c r="B2713" s="7">
        <v>6.48</v>
      </c>
    </row>
    <row r="2714" spans="1:2" x14ac:dyDescent="0.2">
      <c r="A2714" s="6">
        <v>44938</v>
      </c>
      <c r="B2714" s="7">
        <v>6.33</v>
      </c>
    </row>
    <row r="2715" spans="1:2" x14ac:dyDescent="0.2">
      <c r="A2715" s="6">
        <v>44945</v>
      </c>
      <c r="B2715" s="7">
        <v>6.15</v>
      </c>
    </row>
    <row r="2716" spans="1:2" x14ac:dyDescent="0.2">
      <c r="A2716" s="6">
        <v>44952</v>
      </c>
      <c r="B2716" s="7">
        <v>6.13</v>
      </c>
    </row>
    <row r="2717" spans="1:2" x14ac:dyDescent="0.2">
      <c r="A2717" s="6">
        <v>44959</v>
      </c>
      <c r="B2717" s="7">
        <v>6.09</v>
      </c>
    </row>
    <row r="2718" spans="1:2" x14ac:dyDescent="0.2">
      <c r="A2718" s="6">
        <v>44966</v>
      </c>
      <c r="B2718" s="7">
        <v>6.12</v>
      </c>
    </row>
    <row r="2719" spans="1:2" x14ac:dyDescent="0.2">
      <c r="A2719" s="6">
        <v>44973</v>
      </c>
      <c r="B2719" s="7">
        <v>6.32</v>
      </c>
    </row>
    <row r="2720" spans="1:2" x14ac:dyDescent="0.2">
      <c r="A2720" s="6">
        <v>44980</v>
      </c>
      <c r="B2720" s="7">
        <v>6.5</v>
      </c>
    </row>
    <row r="2721" spans="1:2" x14ac:dyDescent="0.2">
      <c r="A2721" s="6">
        <v>44987</v>
      </c>
      <c r="B2721" s="7">
        <v>6.65</v>
      </c>
    </row>
    <row r="2722" spans="1:2" x14ac:dyDescent="0.2">
      <c r="A2722" s="6">
        <v>44994</v>
      </c>
      <c r="B2722" s="7">
        <v>6.73</v>
      </c>
    </row>
    <row r="2723" spans="1:2" x14ac:dyDescent="0.2">
      <c r="A2723" s="6">
        <v>45001</v>
      </c>
      <c r="B2723" s="7">
        <v>6.6</v>
      </c>
    </row>
    <row r="2724" spans="1:2" x14ac:dyDescent="0.2">
      <c r="A2724" s="6">
        <v>45008</v>
      </c>
      <c r="B2724" s="7">
        <v>6.42</v>
      </c>
    </row>
    <row r="2725" spans="1:2" x14ac:dyDescent="0.2">
      <c r="A2725" s="6">
        <v>45015</v>
      </c>
      <c r="B2725" s="7">
        <v>6.32</v>
      </c>
    </row>
    <row r="2726" spans="1:2" x14ac:dyDescent="0.2">
      <c r="A2726" s="6">
        <v>45022</v>
      </c>
      <c r="B2726" s="7">
        <v>6.28</v>
      </c>
    </row>
    <row r="2727" spans="1:2" x14ac:dyDescent="0.2">
      <c r="A2727" s="6">
        <v>45029</v>
      </c>
      <c r="B2727" s="7">
        <v>6.27</v>
      </c>
    </row>
    <row r="2728" spans="1:2" x14ac:dyDescent="0.2">
      <c r="A2728" s="6">
        <v>45036</v>
      </c>
      <c r="B2728" s="7">
        <v>6.39</v>
      </c>
    </row>
    <row r="2729" spans="1:2" x14ac:dyDescent="0.2">
      <c r="A2729" s="6">
        <v>45043</v>
      </c>
      <c r="B2729" s="7">
        <v>6.43</v>
      </c>
    </row>
    <row r="2730" spans="1:2" x14ac:dyDescent="0.2">
      <c r="A2730" s="6">
        <v>45050</v>
      </c>
      <c r="B2730" s="7">
        <v>6.39</v>
      </c>
    </row>
    <row r="2731" spans="1:2" x14ac:dyDescent="0.2">
      <c r="A2731" s="6">
        <v>45057</v>
      </c>
      <c r="B2731" s="7">
        <v>6.35</v>
      </c>
    </row>
    <row r="2732" spans="1:2" x14ac:dyDescent="0.2">
      <c r="A2732" s="6">
        <v>45064</v>
      </c>
      <c r="B2732" s="7">
        <v>6.39</v>
      </c>
    </row>
    <row r="2733" spans="1:2" x14ac:dyDescent="0.2">
      <c r="A2733" s="6">
        <v>45071</v>
      </c>
      <c r="B2733" s="7">
        <v>6.57</v>
      </c>
    </row>
    <row r="2734" spans="1:2" x14ac:dyDescent="0.2">
      <c r="A2734" s="6">
        <v>45078</v>
      </c>
      <c r="B2734" s="7">
        <v>6.79</v>
      </c>
    </row>
    <row r="2735" spans="1:2" x14ac:dyDescent="0.2">
      <c r="A2735" s="6">
        <v>45085</v>
      </c>
      <c r="B2735" s="7">
        <v>6.71</v>
      </c>
    </row>
    <row r="2736" spans="1:2" x14ac:dyDescent="0.2">
      <c r="A2736" s="6">
        <v>45092</v>
      </c>
      <c r="B2736" s="7">
        <v>6.69</v>
      </c>
    </row>
    <row r="2737" spans="1:2" x14ac:dyDescent="0.2">
      <c r="A2737" s="6">
        <v>45099</v>
      </c>
      <c r="B2737" s="7">
        <v>6.67</v>
      </c>
    </row>
    <row r="2738" spans="1:2" x14ac:dyDescent="0.2">
      <c r="A2738" s="6">
        <v>45106</v>
      </c>
      <c r="B2738" s="7">
        <v>6.71</v>
      </c>
    </row>
    <row r="2739" spans="1:2" x14ac:dyDescent="0.2">
      <c r="A2739" s="6">
        <v>45113</v>
      </c>
      <c r="B2739" s="7">
        <v>6.81</v>
      </c>
    </row>
    <row r="2740" spans="1:2" x14ac:dyDescent="0.2">
      <c r="A2740" s="6">
        <v>45120</v>
      </c>
      <c r="B2740" s="7">
        <v>6.96</v>
      </c>
    </row>
    <row r="2741" spans="1:2" x14ac:dyDescent="0.2">
      <c r="A2741" s="6">
        <v>45127</v>
      </c>
      <c r="B2741" s="7">
        <v>6.78</v>
      </c>
    </row>
    <row r="2742" spans="1:2" x14ac:dyDescent="0.2">
      <c r="A2742" s="6">
        <v>45134</v>
      </c>
      <c r="B2742" s="7">
        <v>6.81</v>
      </c>
    </row>
    <row r="2743" spans="1:2" x14ac:dyDescent="0.2">
      <c r="A2743" s="6">
        <v>45141</v>
      </c>
      <c r="B2743" s="7">
        <v>6.9</v>
      </c>
    </row>
    <row r="2744" spans="1:2" x14ac:dyDescent="0.2">
      <c r="A2744" s="6">
        <v>45148</v>
      </c>
      <c r="B2744" s="7">
        <v>6.96</v>
      </c>
    </row>
    <row r="2745" spans="1:2" x14ac:dyDescent="0.2">
      <c r="A2745" s="6">
        <v>45155</v>
      </c>
      <c r="B2745" s="7">
        <v>7.09</v>
      </c>
    </row>
    <row r="2746" spans="1:2" x14ac:dyDescent="0.2">
      <c r="A2746" s="6">
        <v>45162</v>
      </c>
      <c r="B2746" s="7">
        <v>7.23</v>
      </c>
    </row>
    <row r="2747" spans="1:2" x14ac:dyDescent="0.2">
      <c r="A2747" s="6">
        <v>45169</v>
      </c>
      <c r="B2747" s="7">
        <v>7.18</v>
      </c>
    </row>
    <row r="2748" spans="1:2" x14ac:dyDescent="0.2">
      <c r="A2748" s="6">
        <v>45176</v>
      </c>
      <c r="B2748" s="7">
        <v>7.12</v>
      </c>
    </row>
    <row r="2749" spans="1:2" x14ac:dyDescent="0.2">
      <c r="A2749" s="6">
        <v>45183</v>
      </c>
      <c r="B2749" s="7">
        <v>7.18</v>
      </c>
    </row>
    <row r="2750" spans="1:2" x14ac:dyDescent="0.2">
      <c r="A2750" s="6">
        <v>45190</v>
      </c>
      <c r="B2750" s="7">
        <v>7.19</v>
      </c>
    </row>
    <row r="2751" spans="1:2" x14ac:dyDescent="0.2">
      <c r="A2751" s="6">
        <v>45197</v>
      </c>
      <c r="B2751" s="7">
        <v>7.31</v>
      </c>
    </row>
    <row r="2752" spans="1:2" x14ac:dyDescent="0.2">
      <c r="A2752" s="6">
        <v>45204</v>
      </c>
      <c r="B2752" s="7">
        <v>7.49</v>
      </c>
    </row>
    <row r="2753" spans="1:2" x14ac:dyDescent="0.2">
      <c r="A2753" s="6">
        <v>45211</v>
      </c>
      <c r="B2753" s="7">
        <v>7.57</v>
      </c>
    </row>
    <row r="2754" spans="1:2" x14ac:dyDescent="0.2">
      <c r="A2754" s="6">
        <v>45218</v>
      </c>
      <c r="B2754" s="7">
        <v>7.63</v>
      </c>
    </row>
    <row r="2755" spans="1:2" x14ac:dyDescent="0.2">
      <c r="A2755" s="6">
        <v>45225</v>
      </c>
      <c r="B2755" s="7">
        <v>7.79</v>
      </c>
    </row>
    <row r="2756" spans="1:2" x14ac:dyDescent="0.2">
      <c r="A2756" s="6">
        <v>45232</v>
      </c>
      <c r="B2756" s="7">
        <v>7.76</v>
      </c>
    </row>
    <row r="2757" spans="1:2" x14ac:dyDescent="0.2">
      <c r="A2757" s="6">
        <v>45239</v>
      </c>
      <c r="B2757" s="7">
        <v>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8"/>
  <sheetViews>
    <sheetView topLeftCell="A500" workbookViewId="0">
      <selection activeCell="C584" sqref="C584"/>
    </sheetView>
  </sheetViews>
  <sheetFormatPr baseColWidth="10" defaultRowHeight="16" x14ac:dyDescent="0.2"/>
  <cols>
    <col min="1" max="16384" width="20.6640625" customWidth="1"/>
  </cols>
  <sheetData>
    <row r="1" spans="1:2" x14ac:dyDescent="0.2">
      <c r="A1" t="s">
        <v>55</v>
      </c>
    </row>
    <row r="2" spans="1:2" x14ac:dyDescent="0.2">
      <c r="A2" t="s">
        <v>56</v>
      </c>
    </row>
    <row r="3" spans="1:2" x14ac:dyDescent="0.2">
      <c r="A3" t="s">
        <v>57</v>
      </c>
    </row>
    <row r="4" spans="1:2" x14ac:dyDescent="0.2">
      <c r="A4" t="s">
        <v>58</v>
      </c>
    </row>
    <row r="5" spans="1:2" x14ac:dyDescent="0.2">
      <c r="A5" t="s">
        <v>59</v>
      </c>
    </row>
    <row r="6" spans="1:2" x14ac:dyDescent="0.2">
      <c r="A6" t="s">
        <v>60</v>
      </c>
    </row>
    <row r="8" spans="1:2" x14ac:dyDescent="0.2">
      <c r="A8" t="s">
        <v>61</v>
      </c>
      <c r="B8" t="s">
        <v>62</v>
      </c>
    </row>
    <row r="10" spans="1:2" x14ac:dyDescent="0.2">
      <c r="A10" t="s">
        <v>63</v>
      </c>
    </row>
    <row r="11" spans="1:2" x14ac:dyDescent="0.2">
      <c r="A11" t="s">
        <v>64</v>
      </c>
      <c r="B11" t="s">
        <v>61</v>
      </c>
    </row>
    <row r="12" spans="1:2" x14ac:dyDescent="0.2">
      <c r="A12" s="6">
        <v>19450</v>
      </c>
      <c r="B12" s="7">
        <v>2.83</v>
      </c>
    </row>
    <row r="13" spans="1:2" x14ac:dyDescent="0.2">
      <c r="A13" s="6">
        <v>19480</v>
      </c>
      <c r="B13" s="7">
        <v>3.05</v>
      </c>
    </row>
    <row r="14" spans="1:2" x14ac:dyDescent="0.2">
      <c r="A14" s="6">
        <v>19511</v>
      </c>
      <c r="B14" s="7">
        <v>3.11</v>
      </c>
    </row>
    <row r="15" spans="1:2" x14ac:dyDescent="0.2">
      <c r="A15" s="6">
        <v>19541</v>
      </c>
      <c r="B15" s="7">
        <v>2.93</v>
      </c>
    </row>
    <row r="16" spans="1:2" x14ac:dyDescent="0.2">
      <c r="A16" s="6">
        <v>19572</v>
      </c>
      <c r="B16" s="7">
        <v>2.95</v>
      </c>
    </row>
    <row r="17" spans="1:2" x14ac:dyDescent="0.2">
      <c r="A17" s="6">
        <v>19603</v>
      </c>
      <c r="B17" s="7">
        <v>2.87</v>
      </c>
    </row>
    <row r="18" spans="1:2" x14ac:dyDescent="0.2">
      <c r="A18" s="6">
        <v>19633</v>
      </c>
      <c r="B18" s="7">
        <v>2.66</v>
      </c>
    </row>
    <row r="19" spans="1:2" x14ac:dyDescent="0.2">
      <c r="A19" s="6">
        <v>19664</v>
      </c>
      <c r="B19" s="7">
        <v>2.68</v>
      </c>
    </row>
    <row r="20" spans="1:2" x14ac:dyDescent="0.2">
      <c r="A20" s="6">
        <v>19694</v>
      </c>
      <c r="B20" s="7">
        <v>2.59</v>
      </c>
    </row>
    <row r="21" spans="1:2" x14ac:dyDescent="0.2">
      <c r="A21" s="6">
        <v>19725</v>
      </c>
      <c r="B21" s="7">
        <v>2.48</v>
      </c>
    </row>
    <row r="22" spans="1:2" x14ac:dyDescent="0.2">
      <c r="A22" s="6">
        <v>19756</v>
      </c>
      <c r="B22" s="7">
        <v>2.4700000000000002</v>
      </c>
    </row>
    <row r="23" spans="1:2" x14ac:dyDescent="0.2">
      <c r="A23" s="6">
        <v>19784</v>
      </c>
      <c r="B23" s="7">
        <v>2.37</v>
      </c>
    </row>
    <row r="24" spans="1:2" x14ac:dyDescent="0.2">
      <c r="A24" s="6">
        <v>19815</v>
      </c>
      <c r="B24" s="7">
        <v>2.29</v>
      </c>
    </row>
    <row r="25" spans="1:2" x14ac:dyDescent="0.2">
      <c r="A25" s="6">
        <v>19845</v>
      </c>
      <c r="B25" s="7">
        <v>2.37</v>
      </c>
    </row>
    <row r="26" spans="1:2" x14ac:dyDescent="0.2">
      <c r="A26" s="6">
        <v>19876</v>
      </c>
      <c r="B26" s="7">
        <v>2.38</v>
      </c>
    </row>
    <row r="27" spans="1:2" x14ac:dyDescent="0.2">
      <c r="A27" s="6">
        <v>19906</v>
      </c>
      <c r="B27" s="7">
        <v>2.2999999999999998</v>
      </c>
    </row>
    <row r="28" spans="1:2" x14ac:dyDescent="0.2">
      <c r="A28" s="6">
        <v>19937</v>
      </c>
      <c r="B28" s="7">
        <v>2.36</v>
      </c>
    </row>
    <row r="29" spans="1:2" x14ac:dyDescent="0.2">
      <c r="A29" s="6">
        <v>19968</v>
      </c>
      <c r="B29" s="7">
        <v>2.38</v>
      </c>
    </row>
    <row r="30" spans="1:2" x14ac:dyDescent="0.2">
      <c r="A30" s="6">
        <v>19998</v>
      </c>
      <c r="B30" s="7">
        <v>2.4300000000000002</v>
      </c>
    </row>
    <row r="31" spans="1:2" x14ac:dyDescent="0.2">
      <c r="A31" s="6">
        <v>20029</v>
      </c>
      <c r="B31" s="7">
        <v>2.48</v>
      </c>
    </row>
    <row r="32" spans="1:2" x14ac:dyDescent="0.2">
      <c r="A32" s="6">
        <v>20059</v>
      </c>
      <c r="B32" s="7">
        <v>2.5099999999999998</v>
      </c>
    </row>
    <row r="33" spans="1:2" x14ac:dyDescent="0.2">
      <c r="A33" s="6">
        <v>20090</v>
      </c>
      <c r="B33" s="7">
        <v>2.61</v>
      </c>
    </row>
    <row r="34" spans="1:2" x14ac:dyDescent="0.2">
      <c r="A34" s="6">
        <v>20121</v>
      </c>
      <c r="B34" s="7">
        <v>2.65</v>
      </c>
    </row>
    <row r="35" spans="1:2" x14ac:dyDescent="0.2">
      <c r="A35" s="6">
        <v>20149</v>
      </c>
      <c r="B35" s="7">
        <v>2.68</v>
      </c>
    </row>
    <row r="36" spans="1:2" x14ac:dyDescent="0.2">
      <c r="A36" s="6">
        <v>20180</v>
      </c>
      <c r="B36" s="7">
        <v>2.75</v>
      </c>
    </row>
    <row r="37" spans="1:2" x14ac:dyDescent="0.2">
      <c r="A37" s="6">
        <v>20210</v>
      </c>
      <c r="B37" s="7">
        <v>2.76</v>
      </c>
    </row>
    <row r="38" spans="1:2" x14ac:dyDescent="0.2">
      <c r="A38" s="6">
        <v>20241</v>
      </c>
      <c r="B38" s="7">
        <v>2.78</v>
      </c>
    </row>
    <row r="39" spans="1:2" x14ac:dyDescent="0.2">
      <c r="A39" s="6">
        <v>20271</v>
      </c>
      <c r="B39" s="7">
        <v>2.9</v>
      </c>
    </row>
    <row r="40" spans="1:2" x14ac:dyDescent="0.2">
      <c r="A40" s="6">
        <v>20302</v>
      </c>
      <c r="B40" s="7">
        <v>2.97</v>
      </c>
    </row>
    <row r="41" spans="1:2" x14ac:dyDescent="0.2">
      <c r="A41" s="6">
        <v>20333</v>
      </c>
      <c r="B41" s="7">
        <v>2.97</v>
      </c>
    </row>
    <row r="42" spans="1:2" x14ac:dyDescent="0.2">
      <c r="A42" s="6">
        <v>20363</v>
      </c>
      <c r="B42" s="7">
        <v>2.88</v>
      </c>
    </row>
    <row r="43" spans="1:2" x14ac:dyDescent="0.2">
      <c r="A43" s="6">
        <v>20394</v>
      </c>
      <c r="B43" s="7">
        <v>2.89</v>
      </c>
    </row>
    <row r="44" spans="1:2" x14ac:dyDescent="0.2">
      <c r="A44" s="6">
        <v>20424</v>
      </c>
      <c r="B44" s="7">
        <v>2.96</v>
      </c>
    </row>
    <row r="45" spans="1:2" x14ac:dyDescent="0.2">
      <c r="A45" s="6">
        <v>20455</v>
      </c>
      <c r="B45" s="7">
        <v>2.9</v>
      </c>
    </row>
    <row r="46" spans="1:2" x14ac:dyDescent="0.2">
      <c r="A46" s="6">
        <v>20486</v>
      </c>
      <c r="B46" s="7">
        <v>2.84</v>
      </c>
    </row>
    <row r="47" spans="1:2" x14ac:dyDescent="0.2">
      <c r="A47" s="6">
        <v>20515</v>
      </c>
      <c r="B47" s="7">
        <v>2.96</v>
      </c>
    </row>
    <row r="48" spans="1:2" x14ac:dyDescent="0.2">
      <c r="A48" s="6">
        <v>20546</v>
      </c>
      <c r="B48" s="7">
        <v>3.18</v>
      </c>
    </row>
    <row r="49" spans="1:2" x14ac:dyDescent="0.2">
      <c r="A49" s="6">
        <v>20576</v>
      </c>
      <c r="B49" s="7">
        <v>3.07</v>
      </c>
    </row>
    <row r="50" spans="1:2" x14ac:dyDescent="0.2">
      <c r="A50" s="6">
        <v>20607</v>
      </c>
      <c r="B50" s="7">
        <v>3</v>
      </c>
    </row>
    <row r="51" spans="1:2" x14ac:dyDescent="0.2">
      <c r="A51" s="6">
        <v>20637</v>
      </c>
      <c r="B51" s="7">
        <v>3.11</v>
      </c>
    </row>
    <row r="52" spans="1:2" x14ac:dyDescent="0.2">
      <c r="A52" s="6">
        <v>20668</v>
      </c>
      <c r="B52" s="7">
        <v>3.33</v>
      </c>
    </row>
    <row r="53" spans="1:2" x14ac:dyDescent="0.2">
      <c r="A53" s="6">
        <v>20699</v>
      </c>
      <c r="B53" s="7">
        <v>3.38</v>
      </c>
    </row>
    <row r="54" spans="1:2" x14ac:dyDescent="0.2">
      <c r="A54" s="6">
        <v>20729</v>
      </c>
      <c r="B54" s="7">
        <v>3.34</v>
      </c>
    </row>
    <row r="55" spans="1:2" x14ac:dyDescent="0.2">
      <c r="A55" s="6">
        <v>20760</v>
      </c>
      <c r="B55" s="7">
        <v>3.49</v>
      </c>
    </row>
    <row r="56" spans="1:2" x14ac:dyDescent="0.2">
      <c r="A56" s="6">
        <v>20790</v>
      </c>
      <c r="B56" s="7">
        <v>3.59</v>
      </c>
    </row>
    <row r="57" spans="1:2" x14ac:dyDescent="0.2">
      <c r="A57" s="6">
        <v>20821</v>
      </c>
      <c r="B57" s="7">
        <v>3.46</v>
      </c>
    </row>
    <row r="58" spans="1:2" x14ac:dyDescent="0.2">
      <c r="A58" s="6">
        <v>20852</v>
      </c>
      <c r="B58" s="7">
        <v>3.34</v>
      </c>
    </row>
    <row r="59" spans="1:2" x14ac:dyDescent="0.2">
      <c r="A59" s="6">
        <v>20880</v>
      </c>
      <c r="B59" s="7">
        <v>3.41</v>
      </c>
    </row>
    <row r="60" spans="1:2" x14ac:dyDescent="0.2">
      <c r="A60" s="6">
        <v>20911</v>
      </c>
      <c r="B60" s="7">
        <v>3.48</v>
      </c>
    </row>
    <row r="61" spans="1:2" x14ac:dyDescent="0.2">
      <c r="A61" s="6">
        <v>20941</v>
      </c>
      <c r="B61" s="7">
        <v>3.6</v>
      </c>
    </row>
    <row r="62" spans="1:2" x14ac:dyDescent="0.2">
      <c r="A62" s="6">
        <v>20972</v>
      </c>
      <c r="B62" s="7">
        <v>3.8</v>
      </c>
    </row>
    <row r="63" spans="1:2" x14ac:dyDescent="0.2">
      <c r="A63" s="6">
        <v>21002</v>
      </c>
      <c r="B63" s="7">
        <v>3.93</v>
      </c>
    </row>
    <row r="64" spans="1:2" x14ac:dyDescent="0.2">
      <c r="A64" s="6">
        <v>21033</v>
      </c>
      <c r="B64" s="7">
        <v>3.93</v>
      </c>
    </row>
    <row r="65" spans="1:2" x14ac:dyDescent="0.2">
      <c r="A65" s="6">
        <v>21064</v>
      </c>
      <c r="B65" s="7">
        <v>3.92</v>
      </c>
    </row>
    <row r="66" spans="1:2" x14ac:dyDescent="0.2">
      <c r="A66" s="6">
        <v>21094</v>
      </c>
      <c r="B66" s="7">
        <v>3.97</v>
      </c>
    </row>
    <row r="67" spans="1:2" x14ac:dyDescent="0.2">
      <c r="A67" s="6">
        <v>21125</v>
      </c>
      <c r="B67" s="7">
        <v>3.72</v>
      </c>
    </row>
    <row r="68" spans="1:2" x14ac:dyDescent="0.2">
      <c r="A68" s="6">
        <v>21155</v>
      </c>
      <c r="B68" s="7">
        <v>3.21</v>
      </c>
    </row>
    <row r="69" spans="1:2" x14ac:dyDescent="0.2">
      <c r="A69" s="6">
        <v>21186</v>
      </c>
      <c r="B69" s="7">
        <v>3.09</v>
      </c>
    </row>
    <row r="70" spans="1:2" x14ac:dyDescent="0.2">
      <c r="A70" s="6">
        <v>21217</v>
      </c>
      <c r="B70" s="7">
        <v>3.05</v>
      </c>
    </row>
    <row r="71" spans="1:2" x14ac:dyDescent="0.2">
      <c r="A71" s="6">
        <v>21245</v>
      </c>
      <c r="B71" s="7">
        <v>2.98</v>
      </c>
    </row>
    <row r="72" spans="1:2" x14ac:dyDescent="0.2">
      <c r="A72" s="6">
        <v>21276</v>
      </c>
      <c r="B72" s="7">
        <v>2.88</v>
      </c>
    </row>
    <row r="73" spans="1:2" x14ac:dyDescent="0.2">
      <c r="A73" s="6">
        <v>21306</v>
      </c>
      <c r="B73" s="7">
        <v>2.92</v>
      </c>
    </row>
    <row r="74" spans="1:2" x14ac:dyDescent="0.2">
      <c r="A74" s="6">
        <v>21337</v>
      </c>
      <c r="B74" s="7">
        <v>2.97</v>
      </c>
    </row>
    <row r="75" spans="1:2" x14ac:dyDescent="0.2">
      <c r="A75" s="6">
        <v>21367</v>
      </c>
      <c r="B75" s="7">
        <v>3.2</v>
      </c>
    </row>
    <row r="76" spans="1:2" x14ac:dyDescent="0.2">
      <c r="A76" s="6">
        <v>21398</v>
      </c>
      <c r="B76" s="7">
        <v>3.54</v>
      </c>
    </row>
    <row r="77" spans="1:2" x14ac:dyDescent="0.2">
      <c r="A77" s="6">
        <v>21429</v>
      </c>
      <c r="B77" s="7">
        <v>3.76</v>
      </c>
    </row>
    <row r="78" spans="1:2" x14ac:dyDescent="0.2">
      <c r="A78" s="6">
        <v>21459</v>
      </c>
      <c r="B78" s="7">
        <v>3.8</v>
      </c>
    </row>
    <row r="79" spans="1:2" x14ac:dyDescent="0.2">
      <c r="A79" s="6">
        <v>21490</v>
      </c>
      <c r="B79" s="7">
        <v>3.74</v>
      </c>
    </row>
    <row r="80" spans="1:2" x14ac:dyDescent="0.2">
      <c r="A80" s="6">
        <v>21520</v>
      </c>
      <c r="B80" s="7">
        <v>3.86</v>
      </c>
    </row>
    <row r="81" spans="1:2" x14ac:dyDescent="0.2">
      <c r="A81" s="6">
        <v>21551</v>
      </c>
      <c r="B81" s="7">
        <v>4.0199999999999996</v>
      </c>
    </row>
    <row r="82" spans="1:2" x14ac:dyDescent="0.2">
      <c r="A82" s="6">
        <v>21582</v>
      </c>
      <c r="B82" s="7">
        <v>3.96</v>
      </c>
    </row>
    <row r="83" spans="1:2" x14ac:dyDescent="0.2">
      <c r="A83" s="6">
        <v>21610</v>
      </c>
      <c r="B83" s="7">
        <v>3.99</v>
      </c>
    </row>
    <row r="84" spans="1:2" x14ac:dyDescent="0.2">
      <c r="A84" s="6">
        <v>21641</v>
      </c>
      <c r="B84" s="7">
        <v>4.12</v>
      </c>
    </row>
    <row r="85" spans="1:2" x14ac:dyDescent="0.2">
      <c r="A85" s="6">
        <v>21671</v>
      </c>
      <c r="B85" s="7">
        <v>4.3099999999999996</v>
      </c>
    </row>
    <row r="86" spans="1:2" x14ac:dyDescent="0.2">
      <c r="A86" s="6">
        <v>21702</v>
      </c>
      <c r="B86" s="7">
        <v>4.34</v>
      </c>
    </row>
    <row r="87" spans="1:2" x14ac:dyDescent="0.2">
      <c r="A87" s="6">
        <v>21732</v>
      </c>
      <c r="B87" s="7">
        <v>4.4000000000000004</v>
      </c>
    </row>
    <row r="88" spans="1:2" x14ac:dyDescent="0.2">
      <c r="A88" s="6">
        <v>21763</v>
      </c>
      <c r="B88" s="7">
        <v>4.43</v>
      </c>
    </row>
    <row r="89" spans="1:2" x14ac:dyDescent="0.2">
      <c r="A89" s="6">
        <v>21794</v>
      </c>
      <c r="B89" s="7">
        <v>4.68</v>
      </c>
    </row>
    <row r="90" spans="1:2" x14ac:dyDescent="0.2">
      <c r="A90" s="6">
        <v>21824</v>
      </c>
      <c r="B90" s="7">
        <v>4.53</v>
      </c>
    </row>
    <row r="91" spans="1:2" x14ac:dyDescent="0.2">
      <c r="A91" s="6">
        <v>21855</v>
      </c>
      <c r="B91" s="7">
        <v>4.53</v>
      </c>
    </row>
    <row r="92" spans="1:2" x14ac:dyDescent="0.2">
      <c r="A92" s="6">
        <v>21885</v>
      </c>
      <c r="B92" s="7">
        <v>4.6900000000000004</v>
      </c>
    </row>
    <row r="93" spans="1:2" x14ac:dyDescent="0.2">
      <c r="A93" s="6">
        <v>21916</v>
      </c>
      <c r="B93" s="7">
        <v>4.72</v>
      </c>
    </row>
    <row r="94" spans="1:2" x14ac:dyDescent="0.2">
      <c r="A94" s="6">
        <v>21947</v>
      </c>
      <c r="B94" s="7">
        <v>4.49</v>
      </c>
    </row>
    <row r="95" spans="1:2" x14ac:dyDescent="0.2">
      <c r="A95" s="6">
        <v>21976</v>
      </c>
      <c r="B95" s="7">
        <v>4.25</v>
      </c>
    </row>
    <row r="96" spans="1:2" x14ac:dyDescent="0.2">
      <c r="A96" s="6">
        <v>22007</v>
      </c>
      <c r="B96" s="7">
        <v>4.28</v>
      </c>
    </row>
    <row r="97" spans="1:2" x14ac:dyDescent="0.2">
      <c r="A97" s="6">
        <v>22037</v>
      </c>
      <c r="B97" s="7">
        <v>4.3499999999999996</v>
      </c>
    </row>
    <row r="98" spans="1:2" x14ac:dyDescent="0.2">
      <c r="A98" s="6">
        <v>22068</v>
      </c>
      <c r="B98" s="7">
        <v>4.1500000000000004</v>
      </c>
    </row>
    <row r="99" spans="1:2" x14ac:dyDescent="0.2">
      <c r="A99" s="6">
        <v>22098</v>
      </c>
      <c r="B99" s="7">
        <v>3.9</v>
      </c>
    </row>
    <row r="100" spans="1:2" x14ac:dyDescent="0.2">
      <c r="A100" s="6">
        <v>22129</v>
      </c>
      <c r="B100" s="7">
        <v>3.8</v>
      </c>
    </row>
    <row r="101" spans="1:2" x14ac:dyDescent="0.2">
      <c r="A101" s="6">
        <v>22160</v>
      </c>
      <c r="B101" s="7">
        <v>3.8</v>
      </c>
    </row>
    <row r="102" spans="1:2" x14ac:dyDescent="0.2">
      <c r="A102" s="6">
        <v>22190</v>
      </c>
      <c r="B102" s="7">
        <v>3.89</v>
      </c>
    </row>
    <row r="103" spans="1:2" x14ac:dyDescent="0.2">
      <c r="A103" s="6">
        <v>22221</v>
      </c>
      <c r="B103" s="7">
        <v>3.93</v>
      </c>
    </row>
    <row r="104" spans="1:2" x14ac:dyDescent="0.2">
      <c r="A104" s="6">
        <v>22251</v>
      </c>
      <c r="B104" s="7">
        <v>3.84</v>
      </c>
    </row>
    <row r="105" spans="1:2" x14ac:dyDescent="0.2">
      <c r="A105" s="6">
        <v>22282</v>
      </c>
      <c r="B105" s="7">
        <v>3.84</v>
      </c>
    </row>
    <row r="106" spans="1:2" x14ac:dyDescent="0.2">
      <c r="A106" s="6">
        <v>22313</v>
      </c>
      <c r="B106" s="7">
        <v>3.78</v>
      </c>
    </row>
    <row r="107" spans="1:2" x14ac:dyDescent="0.2">
      <c r="A107" s="6">
        <v>22341</v>
      </c>
      <c r="B107" s="7">
        <v>3.74</v>
      </c>
    </row>
    <row r="108" spans="1:2" x14ac:dyDescent="0.2">
      <c r="A108" s="6">
        <v>22372</v>
      </c>
      <c r="B108" s="7">
        <v>3.78</v>
      </c>
    </row>
    <row r="109" spans="1:2" x14ac:dyDescent="0.2">
      <c r="A109" s="6">
        <v>22402</v>
      </c>
      <c r="B109" s="7">
        <v>3.71</v>
      </c>
    </row>
    <row r="110" spans="1:2" x14ac:dyDescent="0.2">
      <c r="A110" s="6">
        <v>22433</v>
      </c>
      <c r="B110" s="7">
        <v>3.88</v>
      </c>
    </row>
    <row r="111" spans="1:2" x14ac:dyDescent="0.2">
      <c r="A111" s="6">
        <v>22463</v>
      </c>
      <c r="B111" s="7">
        <v>3.92</v>
      </c>
    </row>
    <row r="112" spans="1:2" x14ac:dyDescent="0.2">
      <c r="A112" s="6">
        <v>22494</v>
      </c>
      <c r="B112" s="7">
        <v>4.04</v>
      </c>
    </row>
    <row r="113" spans="1:2" x14ac:dyDescent="0.2">
      <c r="A113" s="6">
        <v>22525</v>
      </c>
      <c r="B113" s="7">
        <v>3.98</v>
      </c>
    </row>
    <row r="114" spans="1:2" x14ac:dyDescent="0.2">
      <c r="A114" s="6">
        <v>22555</v>
      </c>
      <c r="B114" s="7">
        <v>3.92</v>
      </c>
    </row>
    <row r="115" spans="1:2" x14ac:dyDescent="0.2">
      <c r="A115" s="6">
        <v>22586</v>
      </c>
      <c r="B115" s="7">
        <v>3.94</v>
      </c>
    </row>
    <row r="116" spans="1:2" x14ac:dyDescent="0.2">
      <c r="A116" s="6">
        <v>22616</v>
      </c>
      <c r="B116" s="7">
        <v>4.0599999999999996</v>
      </c>
    </row>
    <row r="117" spans="1:2" x14ac:dyDescent="0.2">
      <c r="A117" s="6">
        <v>22647</v>
      </c>
      <c r="B117" s="7">
        <v>4.08</v>
      </c>
    </row>
    <row r="118" spans="1:2" x14ac:dyDescent="0.2">
      <c r="A118" s="6">
        <v>22678</v>
      </c>
      <c r="B118" s="7">
        <v>4.04</v>
      </c>
    </row>
    <row r="119" spans="1:2" x14ac:dyDescent="0.2">
      <c r="A119" s="6">
        <v>22706</v>
      </c>
      <c r="B119" s="7">
        <v>3.93</v>
      </c>
    </row>
    <row r="120" spans="1:2" x14ac:dyDescent="0.2">
      <c r="A120" s="6">
        <v>22737</v>
      </c>
      <c r="B120" s="7">
        <v>3.84</v>
      </c>
    </row>
    <row r="121" spans="1:2" x14ac:dyDescent="0.2">
      <c r="A121" s="6">
        <v>22767</v>
      </c>
      <c r="B121" s="7">
        <v>3.87</v>
      </c>
    </row>
    <row r="122" spans="1:2" x14ac:dyDescent="0.2">
      <c r="A122" s="6">
        <v>22798</v>
      </c>
      <c r="B122" s="7">
        <v>3.91</v>
      </c>
    </row>
    <row r="123" spans="1:2" x14ac:dyDescent="0.2">
      <c r="A123" s="6">
        <v>22828</v>
      </c>
      <c r="B123" s="7">
        <v>4.01</v>
      </c>
    </row>
    <row r="124" spans="1:2" x14ac:dyDescent="0.2">
      <c r="A124" s="6">
        <v>22859</v>
      </c>
      <c r="B124" s="7">
        <v>3.98</v>
      </c>
    </row>
    <row r="125" spans="1:2" x14ac:dyDescent="0.2">
      <c r="A125" s="6">
        <v>22890</v>
      </c>
      <c r="B125" s="7">
        <v>3.98</v>
      </c>
    </row>
    <row r="126" spans="1:2" x14ac:dyDescent="0.2">
      <c r="A126" s="6">
        <v>22920</v>
      </c>
      <c r="B126" s="7">
        <v>3.93</v>
      </c>
    </row>
    <row r="127" spans="1:2" x14ac:dyDescent="0.2">
      <c r="A127" s="6">
        <v>22951</v>
      </c>
      <c r="B127" s="7">
        <v>3.92</v>
      </c>
    </row>
    <row r="128" spans="1:2" x14ac:dyDescent="0.2">
      <c r="A128" s="6">
        <v>22981</v>
      </c>
      <c r="B128" s="7">
        <v>3.86</v>
      </c>
    </row>
    <row r="129" spans="1:2" x14ac:dyDescent="0.2">
      <c r="A129" s="6">
        <v>23012</v>
      </c>
      <c r="B129" s="7">
        <v>3.83</v>
      </c>
    </row>
    <row r="130" spans="1:2" x14ac:dyDescent="0.2">
      <c r="A130" s="6">
        <v>23043</v>
      </c>
      <c r="B130" s="7">
        <v>3.92</v>
      </c>
    </row>
    <row r="131" spans="1:2" x14ac:dyDescent="0.2">
      <c r="A131" s="6">
        <v>23071</v>
      </c>
      <c r="B131" s="7">
        <v>3.93</v>
      </c>
    </row>
    <row r="132" spans="1:2" x14ac:dyDescent="0.2">
      <c r="A132" s="6">
        <v>23102</v>
      </c>
      <c r="B132" s="7">
        <v>3.97</v>
      </c>
    </row>
    <row r="133" spans="1:2" x14ac:dyDescent="0.2">
      <c r="A133" s="6">
        <v>23132</v>
      </c>
      <c r="B133" s="7">
        <v>3.93</v>
      </c>
    </row>
    <row r="134" spans="1:2" x14ac:dyDescent="0.2">
      <c r="A134" s="6">
        <v>23163</v>
      </c>
      <c r="B134" s="7">
        <v>3.99</v>
      </c>
    </row>
    <row r="135" spans="1:2" x14ac:dyDescent="0.2">
      <c r="A135" s="6">
        <v>23193</v>
      </c>
      <c r="B135" s="7">
        <v>4.0199999999999996</v>
      </c>
    </row>
    <row r="136" spans="1:2" x14ac:dyDescent="0.2">
      <c r="A136" s="6">
        <v>23224</v>
      </c>
      <c r="B136" s="7">
        <v>4</v>
      </c>
    </row>
    <row r="137" spans="1:2" x14ac:dyDescent="0.2">
      <c r="A137" s="6">
        <v>23255</v>
      </c>
      <c r="B137" s="7">
        <v>4.08</v>
      </c>
    </row>
    <row r="138" spans="1:2" x14ac:dyDescent="0.2">
      <c r="A138" s="6">
        <v>23285</v>
      </c>
      <c r="B138" s="7">
        <v>4.1100000000000003</v>
      </c>
    </row>
    <row r="139" spans="1:2" x14ac:dyDescent="0.2">
      <c r="A139" s="6">
        <v>23316</v>
      </c>
      <c r="B139" s="7">
        <v>4.12</v>
      </c>
    </row>
    <row r="140" spans="1:2" x14ac:dyDescent="0.2">
      <c r="A140" s="6">
        <v>23346</v>
      </c>
      <c r="B140" s="7">
        <v>4.13</v>
      </c>
    </row>
    <row r="141" spans="1:2" x14ac:dyDescent="0.2">
      <c r="A141" s="6">
        <v>23377</v>
      </c>
      <c r="B141" s="7">
        <v>4.17</v>
      </c>
    </row>
    <row r="142" spans="1:2" x14ac:dyDescent="0.2">
      <c r="A142" s="6">
        <v>23408</v>
      </c>
      <c r="B142" s="7">
        <v>4.1500000000000004</v>
      </c>
    </row>
    <row r="143" spans="1:2" x14ac:dyDescent="0.2">
      <c r="A143" s="6">
        <v>23437</v>
      </c>
      <c r="B143" s="7">
        <v>4.22</v>
      </c>
    </row>
    <row r="144" spans="1:2" x14ac:dyDescent="0.2">
      <c r="A144" s="6">
        <v>23468</v>
      </c>
      <c r="B144" s="7">
        <v>4.2300000000000004</v>
      </c>
    </row>
    <row r="145" spans="1:2" x14ac:dyDescent="0.2">
      <c r="A145" s="6">
        <v>23498</v>
      </c>
      <c r="B145" s="7">
        <v>4.2</v>
      </c>
    </row>
    <row r="146" spans="1:2" x14ac:dyDescent="0.2">
      <c r="A146" s="6">
        <v>23529</v>
      </c>
      <c r="B146" s="7">
        <v>4.17</v>
      </c>
    </row>
    <row r="147" spans="1:2" x14ac:dyDescent="0.2">
      <c r="A147" s="6">
        <v>23559</v>
      </c>
      <c r="B147" s="7">
        <v>4.1900000000000004</v>
      </c>
    </row>
    <row r="148" spans="1:2" x14ac:dyDescent="0.2">
      <c r="A148" s="6">
        <v>23590</v>
      </c>
      <c r="B148" s="7">
        <v>4.1900000000000004</v>
      </c>
    </row>
    <row r="149" spans="1:2" x14ac:dyDescent="0.2">
      <c r="A149" s="6">
        <v>23621</v>
      </c>
      <c r="B149" s="7">
        <v>4.2</v>
      </c>
    </row>
    <row r="150" spans="1:2" x14ac:dyDescent="0.2">
      <c r="A150" s="6">
        <v>23651</v>
      </c>
      <c r="B150" s="7">
        <v>4.1900000000000004</v>
      </c>
    </row>
    <row r="151" spans="1:2" x14ac:dyDescent="0.2">
      <c r="A151" s="6">
        <v>23682</v>
      </c>
      <c r="B151" s="7">
        <v>4.1500000000000004</v>
      </c>
    </row>
    <row r="152" spans="1:2" x14ac:dyDescent="0.2">
      <c r="A152" s="6">
        <v>23712</v>
      </c>
      <c r="B152" s="7">
        <v>4.18</v>
      </c>
    </row>
    <row r="153" spans="1:2" x14ac:dyDescent="0.2">
      <c r="A153" s="6">
        <v>23743</v>
      </c>
      <c r="B153" s="7">
        <v>4.1900000000000004</v>
      </c>
    </row>
    <row r="154" spans="1:2" x14ac:dyDescent="0.2">
      <c r="A154" s="6">
        <v>23774</v>
      </c>
      <c r="B154" s="7">
        <v>4.21</v>
      </c>
    </row>
    <row r="155" spans="1:2" x14ac:dyDescent="0.2">
      <c r="A155" s="6">
        <v>23802</v>
      </c>
      <c r="B155" s="7">
        <v>4.21</v>
      </c>
    </row>
    <row r="156" spans="1:2" x14ac:dyDescent="0.2">
      <c r="A156" s="6">
        <v>23833</v>
      </c>
      <c r="B156" s="7">
        <v>4.2</v>
      </c>
    </row>
    <row r="157" spans="1:2" x14ac:dyDescent="0.2">
      <c r="A157" s="6">
        <v>23863</v>
      </c>
      <c r="B157" s="7">
        <v>4.21</v>
      </c>
    </row>
    <row r="158" spans="1:2" x14ac:dyDescent="0.2">
      <c r="A158" s="6">
        <v>23894</v>
      </c>
      <c r="B158" s="7">
        <v>4.21</v>
      </c>
    </row>
    <row r="159" spans="1:2" x14ac:dyDescent="0.2">
      <c r="A159" s="6">
        <v>23924</v>
      </c>
      <c r="B159" s="7">
        <v>4.2</v>
      </c>
    </row>
    <row r="160" spans="1:2" x14ac:dyDescent="0.2">
      <c r="A160" s="6">
        <v>23955</v>
      </c>
      <c r="B160" s="7">
        <v>4.25</v>
      </c>
    </row>
    <row r="161" spans="1:2" x14ac:dyDescent="0.2">
      <c r="A161" s="6">
        <v>23986</v>
      </c>
      <c r="B161" s="7">
        <v>4.29</v>
      </c>
    </row>
    <row r="162" spans="1:2" x14ac:dyDescent="0.2">
      <c r="A162" s="6">
        <v>24016</v>
      </c>
      <c r="B162" s="7">
        <v>4.3499999999999996</v>
      </c>
    </row>
    <row r="163" spans="1:2" x14ac:dyDescent="0.2">
      <c r="A163" s="6">
        <v>24047</v>
      </c>
      <c r="B163" s="7">
        <v>4.45</v>
      </c>
    </row>
    <row r="164" spans="1:2" x14ac:dyDescent="0.2">
      <c r="A164" s="6">
        <v>24077</v>
      </c>
      <c r="B164" s="7">
        <v>4.62</v>
      </c>
    </row>
    <row r="165" spans="1:2" x14ac:dyDescent="0.2">
      <c r="A165" s="6">
        <v>24108</v>
      </c>
      <c r="B165" s="7">
        <v>4.6100000000000003</v>
      </c>
    </row>
    <row r="166" spans="1:2" x14ac:dyDescent="0.2">
      <c r="A166" s="6">
        <v>24139</v>
      </c>
      <c r="B166" s="7">
        <v>4.83</v>
      </c>
    </row>
    <row r="167" spans="1:2" x14ac:dyDescent="0.2">
      <c r="A167" s="6">
        <v>24167</v>
      </c>
      <c r="B167" s="7">
        <v>4.87</v>
      </c>
    </row>
    <row r="168" spans="1:2" x14ac:dyDescent="0.2">
      <c r="A168" s="6">
        <v>24198</v>
      </c>
      <c r="B168" s="7">
        <v>4.75</v>
      </c>
    </row>
    <row r="169" spans="1:2" x14ac:dyDescent="0.2">
      <c r="A169" s="6">
        <v>24228</v>
      </c>
      <c r="B169" s="7">
        <v>4.78</v>
      </c>
    </row>
    <row r="170" spans="1:2" x14ac:dyDescent="0.2">
      <c r="A170" s="6">
        <v>24259</v>
      </c>
      <c r="B170" s="7">
        <v>4.8099999999999996</v>
      </c>
    </row>
    <row r="171" spans="1:2" x14ac:dyDescent="0.2">
      <c r="A171" s="6">
        <v>24289</v>
      </c>
      <c r="B171" s="7">
        <v>5.0199999999999996</v>
      </c>
    </row>
    <row r="172" spans="1:2" x14ac:dyDescent="0.2">
      <c r="A172" s="6">
        <v>24320</v>
      </c>
      <c r="B172" s="7">
        <v>5.22</v>
      </c>
    </row>
    <row r="173" spans="1:2" x14ac:dyDescent="0.2">
      <c r="A173" s="6">
        <v>24351</v>
      </c>
      <c r="B173" s="7">
        <v>5.18</v>
      </c>
    </row>
    <row r="174" spans="1:2" x14ac:dyDescent="0.2">
      <c r="A174" s="6">
        <v>24381</v>
      </c>
      <c r="B174" s="7">
        <v>5.01</v>
      </c>
    </row>
    <row r="175" spans="1:2" x14ac:dyDescent="0.2">
      <c r="A175" s="6">
        <v>24412</v>
      </c>
      <c r="B175" s="7">
        <v>5.16</v>
      </c>
    </row>
    <row r="176" spans="1:2" x14ac:dyDescent="0.2">
      <c r="A176" s="6">
        <v>24442</v>
      </c>
      <c r="B176" s="7">
        <v>4.84</v>
      </c>
    </row>
    <row r="177" spans="1:2" x14ac:dyDescent="0.2">
      <c r="A177" s="6">
        <v>24473</v>
      </c>
      <c r="B177" s="7">
        <v>4.58</v>
      </c>
    </row>
    <row r="178" spans="1:2" x14ac:dyDescent="0.2">
      <c r="A178" s="6">
        <v>24504</v>
      </c>
      <c r="B178" s="7">
        <v>4.63</v>
      </c>
    </row>
    <row r="179" spans="1:2" x14ac:dyDescent="0.2">
      <c r="A179" s="6">
        <v>24532</v>
      </c>
      <c r="B179" s="7">
        <v>4.54</v>
      </c>
    </row>
    <row r="180" spans="1:2" x14ac:dyDescent="0.2">
      <c r="A180" s="6">
        <v>24563</v>
      </c>
      <c r="B180" s="7">
        <v>4.59</v>
      </c>
    </row>
    <row r="181" spans="1:2" x14ac:dyDescent="0.2">
      <c r="A181" s="6">
        <v>24593</v>
      </c>
      <c r="B181" s="7">
        <v>4.8499999999999996</v>
      </c>
    </row>
    <row r="182" spans="1:2" x14ac:dyDescent="0.2">
      <c r="A182" s="6">
        <v>24624</v>
      </c>
      <c r="B182" s="7">
        <v>5.0199999999999996</v>
      </c>
    </row>
    <row r="183" spans="1:2" x14ac:dyDescent="0.2">
      <c r="A183" s="6">
        <v>24654</v>
      </c>
      <c r="B183" s="7">
        <v>5.16</v>
      </c>
    </row>
    <row r="184" spans="1:2" x14ac:dyDescent="0.2">
      <c r="A184" s="6">
        <v>24685</v>
      </c>
      <c r="B184" s="7">
        <v>5.28</v>
      </c>
    </row>
    <row r="185" spans="1:2" x14ac:dyDescent="0.2">
      <c r="A185" s="6">
        <v>24716</v>
      </c>
      <c r="B185" s="7">
        <v>5.3</v>
      </c>
    </row>
    <row r="186" spans="1:2" x14ac:dyDescent="0.2">
      <c r="A186" s="6">
        <v>24746</v>
      </c>
      <c r="B186" s="7">
        <v>5.48</v>
      </c>
    </row>
    <row r="187" spans="1:2" x14ac:dyDescent="0.2">
      <c r="A187" s="6">
        <v>24777</v>
      </c>
      <c r="B187" s="7">
        <v>5.75</v>
      </c>
    </row>
    <row r="188" spans="1:2" x14ac:dyDescent="0.2">
      <c r="A188" s="6">
        <v>24807</v>
      </c>
      <c r="B188" s="7">
        <v>5.7</v>
      </c>
    </row>
    <row r="189" spans="1:2" x14ac:dyDescent="0.2">
      <c r="A189" s="6">
        <v>24838</v>
      </c>
      <c r="B189" s="7">
        <v>5.53</v>
      </c>
    </row>
    <row r="190" spans="1:2" x14ac:dyDescent="0.2">
      <c r="A190" s="6">
        <v>24869</v>
      </c>
      <c r="B190" s="7">
        <v>5.56</v>
      </c>
    </row>
    <row r="191" spans="1:2" x14ac:dyDescent="0.2">
      <c r="A191" s="6">
        <v>24898</v>
      </c>
      <c r="B191" s="7">
        <v>5.74</v>
      </c>
    </row>
    <row r="192" spans="1:2" x14ac:dyDescent="0.2">
      <c r="A192" s="6">
        <v>24929</v>
      </c>
      <c r="B192" s="7">
        <v>5.64</v>
      </c>
    </row>
    <row r="193" spans="1:2" x14ac:dyDescent="0.2">
      <c r="A193" s="6">
        <v>24959</v>
      </c>
      <c r="B193" s="7">
        <v>5.87</v>
      </c>
    </row>
    <row r="194" spans="1:2" x14ac:dyDescent="0.2">
      <c r="A194" s="6">
        <v>24990</v>
      </c>
      <c r="B194" s="7">
        <v>5.72</v>
      </c>
    </row>
    <row r="195" spans="1:2" x14ac:dyDescent="0.2">
      <c r="A195" s="6">
        <v>25020</v>
      </c>
      <c r="B195" s="7">
        <v>5.5</v>
      </c>
    </row>
    <row r="196" spans="1:2" x14ac:dyDescent="0.2">
      <c r="A196" s="6">
        <v>25051</v>
      </c>
      <c r="B196" s="7">
        <v>5.42</v>
      </c>
    </row>
    <row r="197" spans="1:2" x14ac:dyDescent="0.2">
      <c r="A197" s="6">
        <v>25082</v>
      </c>
      <c r="B197" s="7">
        <v>5.46</v>
      </c>
    </row>
    <row r="198" spans="1:2" x14ac:dyDescent="0.2">
      <c r="A198" s="6">
        <v>25112</v>
      </c>
      <c r="B198" s="7">
        <v>5.58</v>
      </c>
    </row>
    <row r="199" spans="1:2" x14ac:dyDescent="0.2">
      <c r="A199" s="6">
        <v>25143</v>
      </c>
      <c r="B199" s="7">
        <v>5.7</v>
      </c>
    </row>
    <row r="200" spans="1:2" x14ac:dyDescent="0.2">
      <c r="A200" s="6">
        <v>25173</v>
      </c>
      <c r="B200" s="7">
        <v>6.03</v>
      </c>
    </row>
    <row r="201" spans="1:2" x14ac:dyDescent="0.2">
      <c r="A201" s="6">
        <v>25204</v>
      </c>
      <c r="B201" s="7">
        <v>6.04</v>
      </c>
    </row>
    <row r="202" spans="1:2" x14ac:dyDescent="0.2">
      <c r="A202" s="6">
        <v>25235</v>
      </c>
      <c r="B202" s="7">
        <v>6.19</v>
      </c>
    </row>
    <row r="203" spans="1:2" x14ac:dyDescent="0.2">
      <c r="A203" s="6">
        <v>25263</v>
      </c>
      <c r="B203" s="7">
        <v>6.3</v>
      </c>
    </row>
    <row r="204" spans="1:2" x14ac:dyDescent="0.2">
      <c r="A204" s="6">
        <v>25294</v>
      </c>
      <c r="B204" s="7">
        <v>6.17</v>
      </c>
    </row>
    <row r="205" spans="1:2" x14ac:dyDescent="0.2">
      <c r="A205" s="6">
        <v>25324</v>
      </c>
      <c r="B205" s="7">
        <v>6.32</v>
      </c>
    </row>
    <row r="206" spans="1:2" x14ac:dyDescent="0.2">
      <c r="A206" s="6">
        <v>25355</v>
      </c>
      <c r="B206" s="7">
        <v>6.57</v>
      </c>
    </row>
    <row r="207" spans="1:2" x14ac:dyDescent="0.2">
      <c r="A207" s="6">
        <v>25385</v>
      </c>
      <c r="B207" s="7">
        <v>6.72</v>
      </c>
    </row>
    <row r="208" spans="1:2" x14ac:dyDescent="0.2">
      <c r="A208" s="6">
        <v>25416</v>
      </c>
      <c r="B208" s="7">
        <v>6.69</v>
      </c>
    </row>
    <row r="209" spans="1:2" x14ac:dyDescent="0.2">
      <c r="A209" s="6">
        <v>25447</v>
      </c>
      <c r="B209" s="7">
        <v>7.16</v>
      </c>
    </row>
    <row r="210" spans="1:2" x14ac:dyDescent="0.2">
      <c r="A210" s="6">
        <v>25477</v>
      </c>
      <c r="B210" s="7">
        <v>7.1</v>
      </c>
    </row>
    <row r="211" spans="1:2" x14ac:dyDescent="0.2">
      <c r="A211" s="6">
        <v>25508</v>
      </c>
      <c r="B211" s="7">
        <v>7.14</v>
      </c>
    </row>
    <row r="212" spans="1:2" x14ac:dyDescent="0.2">
      <c r="A212" s="6">
        <v>25538</v>
      </c>
      <c r="B212" s="7">
        <v>7.65</v>
      </c>
    </row>
    <row r="213" spans="1:2" x14ac:dyDescent="0.2">
      <c r="A213" s="6">
        <v>25569</v>
      </c>
      <c r="B213" s="7">
        <v>7.79</v>
      </c>
    </row>
    <row r="214" spans="1:2" x14ac:dyDescent="0.2">
      <c r="A214" s="6">
        <v>25600</v>
      </c>
      <c r="B214" s="7">
        <v>7.24</v>
      </c>
    </row>
    <row r="215" spans="1:2" x14ac:dyDescent="0.2">
      <c r="A215" s="6">
        <v>25628</v>
      </c>
      <c r="B215" s="7">
        <v>7.07</v>
      </c>
    </row>
    <row r="216" spans="1:2" x14ac:dyDescent="0.2">
      <c r="A216" s="6">
        <v>25659</v>
      </c>
      <c r="B216" s="7">
        <v>7.39</v>
      </c>
    </row>
    <row r="217" spans="1:2" x14ac:dyDescent="0.2">
      <c r="A217" s="6">
        <v>25689</v>
      </c>
      <c r="B217" s="7">
        <v>7.91</v>
      </c>
    </row>
    <row r="218" spans="1:2" x14ac:dyDescent="0.2">
      <c r="A218" s="6">
        <v>25720</v>
      </c>
      <c r="B218" s="7">
        <v>7.84</v>
      </c>
    </row>
    <row r="219" spans="1:2" x14ac:dyDescent="0.2">
      <c r="A219" s="6">
        <v>25750</v>
      </c>
      <c r="B219" s="7">
        <v>7.46</v>
      </c>
    </row>
    <row r="220" spans="1:2" x14ac:dyDescent="0.2">
      <c r="A220" s="6">
        <v>25781</v>
      </c>
      <c r="B220" s="7">
        <v>7.53</v>
      </c>
    </row>
    <row r="221" spans="1:2" x14ac:dyDescent="0.2">
      <c r="A221" s="6">
        <v>25812</v>
      </c>
      <c r="B221" s="7">
        <v>7.39</v>
      </c>
    </row>
    <row r="222" spans="1:2" x14ac:dyDescent="0.2">
      <c r="A222" s="6">
        <v>25842</v>
      </c>
      <c r="B222" s="7">
        <v>7.33</v>
      </c>
    </row>
    <row r="223" spans="1:2" x14ac:dyDescent="0.2">
      <c r="A223" s="6">
        <v>25873</v>
      </c>
      <c r="B223" s="7">
        <v>6.84</v>
      </c>
    </row>
    <row r="224" spans="1:2" x14ac:dyDescent="0.2">
      <c r="A224" s="6">
        <v>25903</v>
      </c>
      <c r="B224" s="7">
        <v>6.39</v>
      </c>
    </row>
    <row r="225" spans="1:2" x14ac:dyDescent="0.2">
      <c r="A225" s="6">
        <v>25934</v>
      </c>
      <c r="B225" s="7">
        <v>6.24</v>
      </c>
    </row>
    <row r="226" spans="1:2" x14ac:dyDescent="0.2">
      <c r="A226" s="6">
        <v>25965</v>
      </c>
      <c r="B226" s="7">
        <v>6.11</v>
      </c>
    </row>
    <row r="227" spans="1:2" x14ac:dyDescent="0.2">
      <c r="A227" s="6">
        <v>25993</v>
      </c>
      <c r="B227" s="7">
        <v>5.7</v>
      </c>
    </row>
    <row r="228" spans="1:2" x14ac:dyDescent="0.2">
      <c r="A228" s="6">
        <v>26024</v>
      </c>
      <c r="B228" s="7">
        <v>5.83</v>
      </c>
    </row>
    <row r="229" spans="1:2" x14ac:dyDescent="0.2">
      <c r="A229" s="6">
        <v>26054</v>
      </c>
      <c r="B229" s="7">
        <v>6.39</v>
      </c>
    </row>
    <row r="230" spans="1:2" x14ac:dyDescent="0.2">
      <c r="A230" s="6">
        <v>26085</v>
      </c>
      <c r="B230" s="7">
        <v>6.52</v>
      </c>
    </row>
    <row r="231" spans="1:2" x14ac:dyDescent="0.2">
      <c r="A231" s="6">
        <v>26115</v>
      </c>
      <c r="B231" s="7">
        <v>6.73</v>
      </c>
    </row>
    <row r="232" spans="1:2" x14ac:dyDescent="0.2">
      <c r="A232" s="6">
        <v>26146</v>
      </c>
      <c r="B232" s="7">
        <v>6.58</v>
      </c>
    </row>
    <row r="233" spans="1:2" x14ac:dyDescent="0.2">
      <c r="A233" s="6">
        <v>26177</v>
      </c>
      <c r="B233" s="7">
        <v>6.14</v>
      </c>
    </row>
    <row r="234" spans="1:2" x14ac:dyDescent="0.2">
      <c r="A234" s="6">
        <v>26207</v>
      </c>
      <c r="B234" s="7">
        <v>5.93</v>
      </c>
    </row>
    <row r="235" spans="1:2" x14ac:dyDescent="0.2">
      <c r="A235" s="6">
        <v>26238</v>
      </c>
      <c r="B235" s="7">
        <v>5.81</v>
      </c>
    </row>
    <row r="236" spans="1:2" x14ac:dyDescent="0.2">
      <c r="A236" s="6">
        <v>26268</v>
      </c>
      <c r="B236" s="7">
        <v>5.93</v>
      </c>
    </row>
    <row r="237" spans="1:2" x14ac:dyDescent="0.2">
      <c r="A237" s="6">
        <v>26299</v>
      </c>
      <c r="B237" s="7">
        <v>5.95</v>
      </c>
    </row>
    <row r="238" spans="1:2" x14ac:dyDescent="0.2">
      <c r="A238" s="6">
        <v>26330</v>
      </c>
      <c r="B238" s="7">
        <v>6.08</v>
      </c>
    </row>
    <row r="239" spans="1:2" x14ac:dyDescent="0.2">
      <c r="A239" s="6">
        <v>26359</v>
      </c>
      <c r="B239" s="7">
        <v>6.07</v>
      </c>
    </row>
    <row r="240" spans="1:2" x14ac:dyDescent="0.2">
      <c r="A240" s="6">
        <v>26390</v>
      </c>
      <c r="B240" s="7">
        <v>6.19</v>
      </c>
    </row>
    <row r="241" spans="1:2" x14ac:dyDescent="0.2">
      <c r="A241" s="6">
        <v>26420</v>
      </c>
      <c r="B241" s="7">
        <v>6.13</v>
      </c>
    </row>
    <row r="242" spans="1:2" x14ac:dyDescent="0.2">
      <c r="A242" s="6">
        <v>26451</v>
      </c>
      <c r="B242" s="7">
        <v>6.11</v>
      </c>
    </row>
    <row r="243" spans="1:2" x14ac:dyDescent="0.2">
      <c r="A243" s="6">
        <v>26481</v>
      </c>
      <c r="B243" s="7">
        <v>6.11</v>
      </c>
    </row>
    <row r="244" spans="1:2" x14ac:dyDescent="0.2">
      <c r="A244" s="6">
        <v>26512</v>
      </c>
      <c r="B244" s="7">
        <v>6.21</v>
      </c>
    </row>
    <row r="245" spans="1:2" x14ac:dyDescent="0.2">
      <c r="A245" s="6">
        <v>26543</v>
      </c>
      <c r="B245" s="7">
        <v>6.55</v>
      </c>
    </row>
    <row r="246" spans="1:2" x14ac:dyDescent="0.2">
      <c r="A246" s="6">
        <v>26573</v>
      </c>
      <c r="B246" s="7">
        <v>6.48</v>
      </c>
    </row>
    <row r="247" spans="1:2" x14ac:dyDescent="0.2">
      <c r="A247" s="6">
        <v>26604</v>
      </c>
      <c r="B247" s="7">
        <v>6.28</v>
      </c>
    </row>
    <row r="248" spans="1:2" x14ac:dyDescent="0.2">
      <c r="A248" s="6">
        <v>26634</v>
      </c>
      <c r="B248" s="7">
        <v>6.36</v>
      </c>
    </row>
    <row r="249" spans="1:2" x14ac:dyDescent="0.2">
      <c r="A249" s="6">
        <v>26665</v>
      </c>
      <c r="B249" s="7">
        <v>6.46</v>
      </c>
    </row>
    <row r="250" spans="1:2" x14ac:dyDescent="0.2">
      <c r="A250" s="6">
        <v>26696</v>
      </c>
      <c r="B250" s="7">
        <v>6.64</v>
      </c>
    </row>
    <row r="251" spans="1:2" x14ac:dyDescent="0.2">
      <c r="A251" s="6">
        <v>26724</v>
      </c>
      <c r="B251" s="7">
        <v>6.71</v>
      </c>
    </row>
    <row r="252" spans="1:2" x14ac:dyDescent="0.2">
      <c r="A252" s="6">
        <v>26755</v>
      </c>
      <c r="B252" s="7">
        <v>6.67</v>
      </c>
    </row>
    <row r="253" spans="1:2" x14ac:dyDescent="0.2">
      <c r="A253" s="6">
        <v>26785</v>
      </c>
      <c r="B253" s="7">
        <v>6.85</v>
      </c>
    </row>
    <row r="254" spans="1:2" x14ac:dyDescent="0.2">
      <c r="A254" s="6">
        <v>26816</v>
      </c>
      <c r="B254" s="7">
        <v>6.9</v>
      </c>
    </row>
    <row r="255" spans="1:2" x14ac:dyDescent="0.2">
      <c r="A255" s="6">
        <v>26846</v>
      </c>
      <c r="B255" s="7">
        <v>7.13</v>
      </c>
    </row>
    <row r="256" spans="1:2" x14ac:dyDescent="0.2">
      <c r="A256" s="6">
        <v>26877</v>
      </c>
      <c r="B256" s="7">
        <v>7.4</v>
      </c>
    </row>
    <row r="257" spans="1:2" x14ac:dyDescent="0.2">
      <c r="A257" s="6">
        <v>26908</v>
      </c>
      <c r="B257" s="7">
        <v>7.09</v>
      </c>
    </row>
    <row r="258" spans="1:2" x14ac:dyDescent="0.2">
      <c r="A258" s="6">
        <v>26938</v>
      </c>
      <c r="B258" s="7">
        <v>6.79</v>
      </c>
    </row>
    <row r="259" spans="1:2" x14ac:dyDescent="0.2">
      <c r="A259" s="6">
        <v>26969</v>
      </c>
      <c r="B259" s="7">
        <v>6.73</v>
      </c>
    </row>
    <row r="260" spans="1:2" x14ac:dyDescent="0.2">
      <c r="A260" s="6">
        <v>26999</v>
      </c>
      <c r="B260" s="7">
        <v>6.74</v>
      </c>
    </row>
    <row r="261" spans="1:2" x14ac:dyDescent="0.2">
      <c r="A261" s="6">
        <v>27030</v>
      </c>
      <c r="B261" s="7">
        <v>6.99</v>
      </c>
    </row>
    <row r="262" spans="1:2" x14ac:dyDescent="0.2">
      <c r="A262" s="6">
        <v>27061</v>
      </c>
      <c r="B262" s="7">
        <v>6.96</v>
      </c>
    </row>
    <row r="263" spans="1:2" x14ac:dyDescent="0.2">
      <c r="A263" s="6">
        <v>27089</v>
      </c>
      <c r="B263" s="7">
        <v>7.21</v>
      </c>
    </row>
    <row r="264" spans="1:2" x14ac:dyDescent="0.2">
      <c r="A264" s="6">
        <v>27120</v>
      </c>
      <c r="B264" s="7">
        <v>7.51</v>
      </c>
    </row>
    <row r="265" spans="1:2" x14ac:dyDescent="0.2">
      <c r="A265" s="6">
        <v>27150</v>
      </c>
      <c r="B265" s="7">
        <v>7.58</v>
      </c>
    </row>
    <row r="266" spans="1:2" x14ac:dyDescent="0.2">
      <c r="A266" s="6">
        <v>27181</v>
      </c>
      <c r="B266" s="7">
        <v>7.54</v>
      </c>
    </row>
    <row r="267" spans="1:2" x14ac:dyDescent="0.2">
      <c r="A267" s="6">
        <v>27211</v>
      </c>
      <c r="B267" s="7">
        <v>7.81</v>
      </c>
    </row>
    <row r="268" spans="1:2" x14ac:dyDescent="0.2">
      <c r="A268" s="6">
        <v>27242</v>
      </c>
      <c r="B268" s="7">
        <v>8.0399999999999991</v>
      </c>
    </row>
    <row r="269" spans="1:2" x14ac:dyDescent="0.2">
      <c r="A269" s="6">
        <v>27273</v>
      </c>
      <c r="B269" s="7">
        <v>8.0399999999999991</v>
      </c>
    </row>
    <row r="270" spans="1:2" x14ac:dyDescent="0.2">
      <c r="A270" s="6">
        <v>27303</v>
      </c>
      <c r="B270" s="7">
        <v>7.9</v>
      </c>
    </row>
    <row r="271" spans="1:2" x14ac:dyDescent="0.2">
      <c r="A271" s="6">
        <v>27334</v>
      </c>
      <c r="B271" s="7">
        <v>7.68</v>
      </c>
    </row>
    <row r="272" spans="1:2" x14ac:dyDescent="0.2">
      <c r="A272" s="6">
        <v>27364</v>
      </c>
      <c r="B272" s="7">
        <v>7.43</v>
      </c>
    </row>
    <row r="273" spans="1:2" x14ac:dyDescent="0.2">
      <c r="A273" s="6">
        <v>27395</v>
      </c>
      <c r="B273" s="7">
        <v>7.5</v>
      </c>
    </row>
    <row r="274" spans="1:2" x14ac:dyDescent="0.2">
      <c r="A274" s="6">
        <v>27426</v>
      </c>
      <c r="B274" s="7">
        <v>7.39</v>
      </c>
    </row>
    <row r="275" spans="1:2" x14ac:dyDescent="0.2">
      <c r="A275" s="6">
        <v>27454</v>
      </c>
      <c r="B275" s="7">
        <v>7.73</v>
      </c>
    </row>
    <row r="276" spans="1:2" x14ac:dyDescent="0.2">
      <c r="A276" s="6">
        <v>27485</v>
      </c>
      <c r="B276" s="7">
        <v>8.23</v>
      </c>
    </row>
    <row r="277" spans="1:2" x14ac:dyDescent="0.2">
      <c r="A277" s="6">
        <v>27515</v>
      </c>
      <c r="B277" s="7">
        <v>8.06</v>
      </c>
    </row>
    <row r="278" spans="1:2" x14ac:dyDescent="0.2">
      <c r="A278" s="6">
        <v>27546</v>
      </c>
      <c r="B278" s="7">
        <v>7.86</v>
      </c>
    </row>
    <row r="279" spans="1:2" x14ac:dyDescent="0.2">
      <c r="A279" s="6">
        <v>27576</v>
      </c>
      <c r="B279" s="7">
        <v>8.06</v>
      </c>
    </row>
    <row r="280" spans="1:2" x14ac:dyDescent="0.2">
      <c r="A280" s="6">
        <v>27607</v>
      </c>
      <c r="B280" s="7">
        <v>8.4</v>
      </c>
    </row>
    <row r="281" spans="1:2" x14ac:dyDescent="0.2">
      <c r="A281" s="6">
        <v>27638</v>
      </c>
      <c r="B281" s="7">
        <v>8.43</v>
      </c>
    </row>
    <row r="282" spans="1:2" x14ac:dyDescent="0.2">
      <c r="A282" s="6">
        <v>27668</v>
      </c>
      <c r="B282" s="7">
        <v>8.14</v>
      </c>
    </row>
    <row r="283" spans="1:2" x14ac:dyDescent="0.2">
      <c r="A283" s="6">
        <v>27699</v>
      </c>
      <c r="B283" s="7">
        <v>8.0500000000000007</v>
      </c>
    </row>
    <row r="284" spans="1:2" x14ac:dyDescent="0.2">
      <c r="A284" s="6">
        <v>27729</v>
      </c>
      <c r="B284" s="7">
        <v>8</v>
      </c>
    </row>
    <row r="285" spans="1:2" x14ac:dyDescent="0.2">
      <c r="A285" s="6">
        <v>27760</v>
      </c>
      <c r="B285" s="7">
        <v>7.74</v>
      </c>
    </row>
    <row r="286" spans="1:2" x14ac:dyDescent="0.2">
      <c r="A286" s="6">
        <v>27791</v>
      </c>
      <c r="B286" s="7">
        <v>7.79</v>
      </c>
    </row>
    <row r="287" spans="1:2" x14ac:dyDescent="0.2">
      <c r="A287" s="6">
        <v>27820</v>
      </c>
      <c r="B287" s="7">
        <v>7.73</v>
      </c>
    </row>
    <row r="288" spans="1:2" x14ac:dyDescent="0.2">
      <c r="A288" s="6">
        <v>27851</v>
      </c>
      <c r="B288" s="7">
        <v>7.56</v>
      </c>
    </row>
    <row r="289" spans="1:2" x14ac:dyDescent="0.2">
      <c r="A289" s="6">
        <v>27881</v>
      </c>
      <c r="B289" s="7">
        <v>7.9</v>
      </c>
    </row>
    <row r="290" spans="1:2" x14ac:dyDescent="0.2">
      <c r="A290" s="6">
        <v>27912</v>
      </c>
      <c r="B290" s="7">
        <v>7.86</v>
      </c>
    </row>
    <row r="291" spans="1:2" x14ac:dyDescent="0.2">
      <c r="A291" s="6">
        <v>27942</v>
      </c>
      <c r="B291" s="7">
        <v>7.83</v>
      </c>
    </row>
    <row r="292" spans="1:2" x14ac:dyDescent="0.2">
      <c r="A292" s="6">
        <v>27973</v>
      </c>
      <c r="B292" s="7">
        <v>7.77</v>
      </c>
    </row>
    <row r="293" spans="1:2" x14ac:dyDescent="0.2">
      <c r="A293" s="6">
        <v>28004</v>
      </c>
      <c r="B293" s="7">
        <v>7.59</v>
      </c>
    </row>
    <row r="294" spans="1:2" x14ac:dyDescent="0.2">
      <c r="A294" s="6">
        <v>28034</v>
      </c>
      <c r="B294" s="7">
        <v>7.41</v>
      </c>
    </row>
    <row r="295" spans="1:2" x14ac:dyDescent="0.2">
      <c r="A295" s="6">
        <v>28065</v>
      </c>
      <c r="B295" s="7">
        <v>7.29</v>
      </c>
    </row>
    <row r="296" spans="1:2" x14ac:dyDescent="0.2">
      <c r="A296" s="6">
        <v>28095</v>
      </c>
      <c r="B296" s="7">
        <v>6.87</v>
      </c>
    </row>
    <row r="297" spans="1:2" x14ac:dyDescent="0.2">
      <c r="A297" s="6">
        <v>28126</v>
      </c>
      <c r="B297" s="7">
        <v>7.21</v>
      </c>
    </row>
    <row r="298" spans="1:2" x14ac:dyDescent="0.2">
      <c r="A298" s="6">
        <v>28157</v>
      </c>
      <c r="B298" s="7">
        <v>7.39</v>
      </c>
    </row>
    <row r="299" spans="1:2" x14ac:dyDescent="0.2">
      <c r="A299" s="6">
        <v>28185</v>
      </c>
      <c r="B299" s="7">
        <v>7.46</v>
      </c>
    </row>
    <row r="300" spans="1:2" x14ac:dyDescent="0.2">
      <c r="A300" s="6">
        <v>28216</v>
      </c>
      <c r="B300" s="7">
        <v>7.37</v>
      </c>
    </row>
    <row r="301" spans="1:2" x14ac:dyDescent="0.2">
      <c r="A301" s="6">
        <v>28246</v>
      </c>
      <c r="B301" s="7">
        <v>7.46</v>
      </c>
    </row>
    <row r="302" spans="1:2" x14ac:dyDescent="0.2">
      <c r="A302" s="6">
        <v>28277</v>
      </c>
      <c r="B302" s="7">
        <v>7.28</v>
      </c>
    </row>
    <row r="303" spans="1:2" x14ac:dyDescent="0.2">
      <c r="A303" s="6">
        <v>28307</v>
      </c>
      <c r="B303" s="7">
        <v>7.33</v>
      </c>
    </row>
    <row r="304" spans="1:2" x14ac:dyDescent="0.2">
      <c r="A304" s="6">
        <v>28338</v>
      </c>
      <c r="B304" s="7">
        <v>7.4</v>
      </c>
    </row>
    <row r="305" spans="1:2" x14ac:dyDescent="0.2">
      <c r="A305" s="6">
        <v>28369</v>
      </c>
      <c r="B305" s="7">
        <v>7.34</v>
      </c>
    </row>
    <row r="306" spans="1:2" x14ac:dyDescent="0.2">
      <c r="A306" s="6">
        <v>28399</v>
      </c>
      <c r="B306" s="7">
        <v>7.52</v>
      </c>
    </row>
    <row r="307" spans="1:2" x14ac:dyDescent="0.2">
      <c r="A307" s="6">
        <v>28430</v>
      </c>
      <c r="B307" s="7">
        <v>7.58</v>
      </c>
    </row>
    <row r="308" spans="1:2" x14ac:dyDescent="0.2">
      <c r="A308" s="6">
        <v>28460</v>
      </c>
      <c r="B308" s="7">
        <v>7.69</v>
      </c>
    </row>
    <row r="309" spans="1:2" x14ac:dyDescent="0.2">
      <c r="A309" s="6">
        <v>28491</v>
      </c>
      <c r="B309" s="7">
        <v>7.96</v>
      </c>
    </row>
    <row r="310" spans="1:2" x14ac:dyDescent="0.2">
      <c r="A310" s="6">
        <v>28522</v>
      </c>
      <c r="B310" s="7">
        <v>8.0299999999999994</v>
      </c>
    </row>
    <row r="311" spans="1:2" x14ac:dyDescent="0.2">
      <c r="A311" s="6">
        <v>28550</v>
      </c>
      <c r="B311" s="7">
        <v>8.0399999999999991</v>
      </c>
    </row>
    <row r="312" spans="1:2" x14ac:dyDescent="0.2">
      <c r="A312" s="6">
        <v>28581</v>
      </c>
      <c r="B312" s="7">
        <v>8.15</v>
      </c>
    </row>
    <row r="313" spans="1:2" x14ac:dyDescent="0.2">
      <c r="A313" s="6">
        <v>28611</v>
      </c>
      <c r="B313" s="7">
        <v>8.35</v>
      </c>
    </row>
    <row r="314" spans="1:2" x14ac:dyDescent="0.2">
      <c r="A314" s="6">
        <v>28642</v>
      </c>
      <c r="B314" s="7">
        <v>8.4600000000000009</v>
      </c>
    </row>
    <row r="315" spans="1:2" x14ac:dyDescent="0.2">
      <c r="A315" s="6">
        <v>28672</v>
      </c>
      <c r="B315" s="7">
        <v>8.64</v>
      </c>
    </row>
    <row r="316" spans="1:2" x14ac:dyDescent="0.2">
      <c r="A316" s="6">
        <v>28703</v>
      </c>
      <c r="B316" s="7">
        <v>8.41</v>
      </c>
    </row>
    <row r="317" spans="1:2" x14ac:dyDescent="0.2">
      <c r="A317" s="6">
        <v>28734</v>
      </c>
      <c r="B317" s="7">
        <v>8.42</v>
      </c>
    </row>
    <row r="318" spans="1:2" x14ac:dyDescent="0.2">
      <c r="A318" s="6">
        <v>28764</v>
      </c>
      <c r="B318" s="7">
        <v>8.64</v>
      </c>
    </row>
    <row r="319" spans="1:2" x14ac:dyDescent="0.2">
      <c r="A319" s="6">
        <v>28795</v>
      </c>
      <c r="B319" s="7">
        <v>8.81</v>
      </c>
    </row>
    <row r="320" spans="1:2" x14ac:dyDescent="0.2">
      <c r="A320" s="6">
        <v>28825</v>
      </c>
      <c r="B320" s="7">
        <v>9.01</v>
      </c>
    </row>
    <row r="321" spans="1:2" x14ac:dyDescent="0.2">
      <c r="A321" s="6">
        <v>28856</v>
      </c>
      <c r="B321" s="7">
        <v>9.1</v>
      </c>
    </row>
    <row r="322" spans="1:2" x14ac:dyDescent="0.2">
      <c r="A322" s="6">
        <v>28887</v>
      </c>
      <c r="B322" s="7">
        <v>9.1</v>
      </c>
    </row>
    <row r="323" spans="1:2" x14ac:dyDescent="0.2">
      <c r="A323" s="6">
        <v>28915</v>
      </c>
      <c r="B323" s="7">
        <v>9.1199999999999992</v>
      </c>
    </row>
    <row r="324" spans="1:2" x14ac:dyDescent="0.2">
      <c r="A324" s="6">
        <v>28946</v>
      </c>
      <c r="B324" s="7">
        <v>9.18</v>
      </c>
    </row>
    <row r="325" spans="1:2" x14ac:dyDescent="0.2">
      <c r="A325" s="6">
        <v>28976</v>
      </c>
      <c r="B325" s="7">
        <v>9.25</v>
      </c>
    </row>
    <row r="326" spans="1:2" x14ac:dyDescent="0.2">
      <c r="A326" s="6">
        <v>29007</v>
      </c>
      <c r="B326" s="7">
        <v>8.91</v>
      </c>
    </row>
    <row r="327" spans="1:2" x14ac:dyDescent="0.2">
      <c r="A327" s="6">
        <v>29037</v>
      </c>
      <c r="B327" s="7">
        <v>8.9499999999999993</v>
      </c>
    </row>
    <row r="328" spans="1:2" x14ac:dyDescent="0.2">
      <c r="A328" s="6">
        <v>29068</v>
      </c>
      <c r="B328" s="7">
        <v>9.0299999999999994</v>
      </c>
    </row>
    <row r="329" spans="1:2" x14ac:dyDescent="0.2">
      <c r="A329" s="6">
        <v>29099</v>
      </c>
      <c r="B329" s="7">
        <v>9.33</v>
      </c>
    </row>
    <row r="330" spans="1:2" x14ac:dyDescent="0.2">
      <c r="A330" s="6">
        <v>29129</v>
      </c>
      <c r="B330" s="7">
        <v>10.3</v>
      </c>
    </row>
    <row r="331" spans="1:2" x14ac:dyDescent="0.2">
      <c r="A331" s="6">
        <v>29160</v>
      </c>
      <c r="B331" s="7">
        <v>10.65</v>
      </c>
    </row>
    <row r="332" spans="1:2" x14ac:dyDescent="0.2">
      <c r="A332" s="6">
        <v>29190</v>
      </c>
      <c r="B332" s="7">
        <v>10.39</v>
      </c>
    </row>
    <row r="333" spans="1:2" x14ac:dyDescent="0.2">
      <c r="A333" s="6">
        <v>29221</v>
      </c>
      <c r="B333" s="7">
        <v>10.8</v>
      </c>
    </row>
    <row r="334" spans="1:2" x14ac:dyDescent="0.2">
      <c r="A334" s="6">
        <v>29252</v>
      </c>
      <c r="B334" s="7">
        <v>12.41</v>
      </c>
    </row>
    <row r="335" spans="1:2" x14ac:dyDescent="0.2">
      <c r="A335" s="6">
        <v>29281</v>
      </c>
      <c r="B335" s="7">
        <v>12.75</v>
      </c>
    </row>
    <row r="336" spans="1:2" x14ac:dyDescent="0.2">
      <c r="A336" s="6">
        <v>29312</v>
      </c>
      <c r="B336" s="7">
        <v>11.47</v>
      </c>
    </row>
    <row r="337" spans="1:2" x14ac:dyDescent="0.2">
      <c r="A337" s="6">
        <v>29342</v>
      </c>
      <c r="B337" s="7">
        <v>10.18</v>
      </c>
    </row>
    <row r="338" spans="1:2" x14ac:dyDescent="0.2">
      <c r="A338" s="6">
        <v>29373</v>
      </c>
      <c r="B338" s="7">
        <v>9.7799999999999994</v>
      </c>
    </row>
    <row r="339" spans="1:2" x14ac:dyDescent="0.2">
      <c r="A339" s="6">
        <v>29403</v>
      </c>
      <c r="B339" s="7">
        <v>10.25</v>
      </c>
    </row>
    <row r="340" spans="1:2" x14ac:dyDescent="0.2">
      <c r="A340" s="6">
        <v>29434</v>
      </c>
      <c r="B340" s="7">
        <v>11.1</v>
      </c>
    </row>
    <row r="341" spans="1:2" x14ac:dyDescent="0.2">
      <c r="A341" s="6">
        <v>29465</v>
      </c>
      <c r="B341" s="7">
        <v>11.51</v>
      </c>
    </row>
    <row r="342" spans="1:2" x14ac:dyDescent="0.2">
      <c r="A342" s="6">
        <v>29495</v>
      </c>
      <c r="B342" s="7">
        <v>11.75</v>
      </c>
    </row>
    <row r="343" spans="1:2" x14ac:dyDescent="0.2">
      <c r="A343" s="6">
        <v>29526</v>
      </c>
      <c r="B343" s="7">
        <v>12.68</v>
      </c>
    </row>
    <row r="344" spans="1:2" x14ac:dyDescent="0.2">
      <c r="A344" s="6">
        <v>29556</v>
      </c>
      <c r="B344" s="7">
        <v>12.84</v>
      </c>
    </row>
    <row r="345" spans="1:2" x14ac:dyDescent="0.2">
      <c r="A345" s="6">
        <v>29587</v>
      </c>
      <c r="B345" s="7">
        <v>12.57</v>
      </c>
    </row>
    <row r="346" spans="1:2" x14ac:dyDescent="0.2">
      <c r="A346" s="6">
        <v>29618</v>
      </c>
      <c r="B346" s="7">
        <v>13.19</v>
      </c>
    </row>
    <row r="347" spans="1:2" x14ac:dyDescent="0.2">
      <c r="A347" s="6">
        <v>29646</v>
      </c>
      <c r="B347" s="7">
        <v>13.12</v>
      </c>
    </row>
    <row r="348" spans="1:2" x14ac:dyDescent="0.2">
      <c r="A348" s="6">
        <v>29677</v>
      </c>
      <c r="B348" s="7">
        <v>13.68</v>
      </c>
    </row>
    <row r="349" spans="1:2" x14ac:dyDescent="0.2">
      <c r="A349" s="6">
        <v>29707</v>
      </c>
      <c r="B349" s="7">
        <v>14.1</v>
      </c>
    </row>
    <row r="350" spans="1:2" x14ac:dyDescent="0.2">
      <c r="A350" s="6">
        <v>29738</v>
      </c>
      <c r="B350" s="7">
        <v>13.47</v>
      </c>
    </row>
    <row r="351" spans="1:2" x14ac:dyDescent="0.2">
      <c r="A351" s="6">
        <v>29768</v>
      </c>
      <c r="B351" s="7">
        <v>14.28</v>
      </c>
    </row>
    <row r="352" spans="1:2" x14ac:dyDescent="0.2">
      <c r="A352" s="6">
        <v>29799</v>
      </c>
      <c r="B352" s="7">
        <v>14.94</v>
      </c>
    </row>
    <row r="353" spans="1:2" x14ac:dyDescent="0.2">
      <c r="A353" s="6">
        <v>29830</v>
      </c>
      <c r="B353" s="7">
        <v>15.32</v>
      </c>
    </row>
    <row r="354" spans="1:2" x14ac:dyDescent="0.2">
      <c r="A354" s="6">
        <v>29860</v>
      </c>
      <c r="B354" s="7">
        <v>15.15</v>
      </c>
    </row>
    <row r="355" spans="1:2" x14ac:dyDescent="0.2">
      <c r="A355" s="6">
        <v>29891</v>
      </c>
      <c r="B355" s="7">
        <v>13.39</v>
      </c>
    </row>
    <row r="356" spans="1:2" x14ac:dyDescent="0.2">
      <c r="A356" s="6">
        <v>29921</v>
      </c>
      <c r="B356" s="7">
        <v>13.72</v>
      </c>
    </row>
    <row r="357" spans="1:2" x14ac:dyDescent="0.2">
      <c r="A357" s="6">
        <v>29952</v>
      </c>
      <c r="B357" s="7">
        <v>14.59</v>
      </c>
    </row>
    <row r="358" spans="1:2" x14ac:dyDescent="0.2">
      <c r="A358" s="6">
        <v>29983</v>
      </c>
      <c r="B358" s="7">
        <v>14.43</v>
      </c>
    </row>
    <row r="359" spans="1:2" x14ac:dyDescent="0.2">
      <c r="A359" s="6">
        <v>30011</v>
      </c>
      <c r="B359" s="7">
        <v>13.86</v>
      </c>
    </row>
    <row r="360" spans="1:2" x14ac:dyDescent="0.2">
      <c r="A360" s="6">
        <v>30042</v>
      </c>
      <c r="B360" s="7">
        <v>13.87</v>
      </c>
    </row>
    <row r="361" spans="1:2" x14ac:dyDescent="0.2">
      <c r="A361" s="6">
        <v>30072</v>
      </c>
      <c r="B361" s="7">
        <v>13.62</v>
      </c>
    </row>
    <row r="362" spans="1:2" x14ac:dyDescent="0.2">
      <c r="A362" s="6">
        <v>30103</v>
      </c>
      <c r="B362" s="7">
        <v>14.3</v>
      </c>
    </row>
    <row r="363" spans="1:2" x14ac:dyDescent="0.2">
      <c r="A363" s="6">
        <v>30133</v>
      </c>
      <c r="B363" s="7">
        <v>13.95</v>
      </c>
    </row>
    <row r="364" spans="1:2" x14ac:dyDescent="0.2">
      <c r="A364" s="6">
        <v>30164</v>
      </c>
      <c r="B364" s="7">
        <v>13.06</v>
      </c>
    </row>
    <row r="365" spans="1:2" x14ac:dyDescent="0.2">
      <c r="A365" s="6">
        <v>30195</v>
      </c>
      <c r="B365" s="7">
        <v>12.34</v>
      </c>
    </row>
    <row r="366" spans="1:2" x14ac:dyDescent="0.2">
      <c r="A366" s="6">
        <v>30225</v>
      </c>
      <c r="B366" s="7">
        <v>10.91</v>
      </c>
    </row>
    <row r="367" spans="1:2" x14ac:dyDescent="0.2">
      <c r="A367" s="6">
        <v>30256</v>
      </c>
      <c r="B367" s="7">
        <v>10.55</v>
      </c>
    </row>
    <row r="368" spans="1:2" x14ac:dyDescent="0.2">
      <c r="A368" s="6">
        <v>30286</v>
      </c>
      <c r="B368" s="7">
        <v>10.54</v>
      </c>
    </row>
    <row r="369" spans="1:2" x14ac:dyDescent="0.2">
      <c r="A369" s="6">
        <v>30317</v>
      </c>
      <c r="B369" s="7">
        <v>10.46</v>
      </c>
    </row>
    <row r="370" spans="1:2" x14ac:dyDescent="0.2">
      <c r="A370" s="6">
        <v>30348</v>
      </c>
      <c r="B370" s="7">
        <v>10.72</v>
      </c>
    </row>
    <row r="371" spans="1:2" x14ac:dyDescent="0.2">
      <c r="A371" s="6">
        <v>30376</v>
      </c>
      <c r="B371" s="7">
        <v>10.51</v>
      </c>
    </row>
    <row r="372" spans="1:2" x14ac:dyDescent="0.2">
      <c r="A372" s="6">
        <v>30407</v>
      </c>
      <c r="B372" s="7">
        <v>10.4</v>
      </c>
    </row>
    <row r="373" spans="1:2" x14ac:dyDescent="0.2">
      <c r="A373" s="6">
        <v>30437</v>
      </c>
      <c r="B373" s="7">
        <v>10.38</v>
      </c>
    </row>
    <row r="374" spans="1:2" x14ac:dyDescent="0.2">
      <c r="A374" s="6">
        <v>30468</v>
      </c>
      <c r="B374" s="7">
        <v>10.85</v>
      </c>
    </row>
    <row r="375" spans="1:2" x14ac:dyDescent="0.2">
      <c r="A375" s="6">
        <v>30498</v>
      </c>
      <c r="B375" s="7">
        <v>11.38</v>
      </c>
    </row>
    <row r="376" spans="1:2" x14ac:dyDescent="0.2">
      <c r="A376" s="6">
        <v>30529</v>
      </c>
      <c r="B376" s="7">
        <v>11.85</v>
      </c>
    </row>
    <row r="377" spans="1:2" x14ac:dyDescent="0.2">
      <c r="A377" s="6">
        <v>30560</v>
      </c>
      <c r="B377" s="7">
        <v>11.65</v>
      </c>
    </row>
    <row r="378" spans="1:2" x14ac:dyDescent="0.2">
      <c r="A378" s="6">
        <v>30590</v>
      </c>
      <c r="B378" s="7">
        <v>11.54</v>
      </c>
    </row>
    <row r="379" spans="1:2" x14ac:dyDescent="0.2">
      <c r="A379" s="6">
        <v>30621</v>
      </c>
      <c r="B379" s="7">
        <v>11.69</v>
      </c>
    </row>
    <row r="380" spans="1:2" x14ac:dyDescent="0.2">
      <c r="A380" s="6">
        <v>30651</v>
      </c>
      <c r="B380" s="7">
        <v>11.83</v>
      </c>
    </row>
    <row r="381" spans="1:2" x14ac:dyDescent="0.2">
      <c r="A381" s="6">
        <v>30682</v>
      </c>
      <c r="B381" s="7">
        <v>11.67</v>
      </c>
    </row>
    <row r="382" spans="1:2" x14ac:dyDescent="0.2">
      <c r="A382" s="6">
        <v>30713</v>
      </c>
      <c r="B382" s="7">
        <v>11.84</v>
      </c>
    </row>
    <row r="383" spans="1:2" x14ac:dyDescent="0.2">
      <c r="A383" s="6">
        <v>30742</v>
      </c>
      <c r="B383" s="7">
        <v>12.32</v>
      </c>
    </row>
    <row r="384" spans="1:2" x14ac:dyDescent="0.2">
      <c r="A384" s="6">
        <v>30773</v>
      </c>
      <c r="B384" s="7">
        <v>12.63</v>
      </c>
    </row>
    <row r="385" spans="1:2" x14ac:dyDescent="0.2">
      <c r="A385" s="6">
        <v>30803</v>
      </c>
      <c r="B385" s="7">
        <v>13.41</v>
      </c>
    </row>
    <row r="386" spans="1:2" x14ac:dyDescent="0.2">
      <c r="A386" s="6">
        <v>30834</v>
      </c>
      <c r="B386" s="7">
        <v>13.56</v>
      </c>
    </row>
    <row r="387" spans="1:2" x14ac:dyDescent="0.2">
      <c r="A387" s="6">
        <v>30864</v>
      </c>
      <c r="B387" s="7">
        <v>13.36</v>
      </c>
    </row>
    <row r="388" spans="1:2" x14ac:dyDescent="0.2">
      <c r="A388" s="6">
        <v>30895</v>
      </c>
      <c r="B388" s="7">
        <v>12.72</v>
      </c>
    </row>
    <row r="389" spans="1:2" x14ac:dyDescent="0.2">
      <c r="A389" s="6">
        <v>30926</v>
      </c>
      <c r="B389" s="7">
        <v>12.52</v>
      </c>
    </row>
    <row r="390" spans="1:2" x14ac:dyDescent="0.2">
      <c r="A390" s="6">
        <v>30956</v>
      </c>
      <c r="B390" s="7">
        <v>12.16</v>
      </c>
    </row>
    <row r="391" spans="1:2" x14ac:dyDescent="0.2">
      <c r="A391" s="6">
        <v>30987</v>
      </c>
      <c r="B391" s="7">
        <v>11.57</v>
      </c>
    </row>
    <row r="392" spans="1:2" x14ac:dyDescent="0.2">
      <c r="A392" s="6">
        <v>31017</v>
      </c>
      <c r="B392" s="7">
        <v>11.5</v>
      </c>
    </row>
    <row r="393" spans="1:2" x14ac:dyDescent="0.2">
      <c r="A393" s="6">
        <v>31048</v>
      </c>
      <c r="B393" s="7">
        <v>11.38</v>
      </c>
    </row>
    <row r="394" spans="1:2" x14ac:dyDescent="0.2">
      <c r="A394" s="6">
        <v>31079</v>
      </c>
      <c r="B394" s="7">
        <v>11.51</v>
      </c>
    </row>
    <row r="395" spans="1:2" x14ac:dyDescent="0.2">
      <c r="A395" s="6">
        <v>31107</v>
      </c>
      <c r="B395" s="7">
        <v>11.86</v>
      </c>
    </row>
    <row r="396" spans="1:2" x14ac:dyDescent="0.2">
      <c r="A396" s="6">
        <v>31138</v>
      </c>
      <c r="B396" s="7">
        <v>11.43</v>
      </c>
    </row>
    <row r="397" spans="1:2" x14ac:dyDescent="0.2">
      <c r="A397" s="6">
        <v>31168</v>
      </c>
      <c r="B397" s="7">
        <v>10.85</v>
      </c>
    </row>
    <row r="398" spans="1:2" x14ac:dyDescent="0.2">
      <c r="A398" s="6">
        <v>31199</v>
      </c>
      <c r="B398" s="7">
        <v>10.16</v>
      </c>
    </row>
    <row r="399" spans="1:2" x14ac:dyDescent="0.2">
      <c r="A399" s="6">
        <v>31229</v>
      </c>
      <c r="B399" s="7">
        <v>10.31</v>
      </c>
    </row>
    <row r="400" spans="1:2" x14ac:dyDescent="0.2">
      <c r="A400" s="6">
        <v>31260</v>
      </c>
      <c r="B400" s="7">
        <v>10.33</v>
      </c>
    </row>
    <row r="401" spans="1:2" x14ac:dyDescent="0.2">
      <c r="A401" s="6">
        <v>31291</v>
      </c>
      <c r="B401" s="7">
        <v>10.37</v>
      </c>
    </row>
    <row r="402" spans="1:2" x14ac:dyDescent="0.2">
      <c r="A402" s="6">
        <v>31321</v>
      </c>
      <c r="B402" s="7">
        <v>10.24</v>
      </c>
    </row>
    <row r="403" spans="1:2" x14ac:dyDescent="0.2">
      <c r="A403" s="6">
        <v>31352</v>
      </c>
      <c r="B403" s="7">
        <v>9.7799999999999994</v>
      </c>
    </row>
    <row r="404" spans="1:2" x14ac:dyDescent="0.2">
      <c r="A404" s="6">
        <v>31382</v>
      </c>
      <c r="B404" s="7">
        <v>9.26</v>
      </c>
    </row>
    <row r="405" spans="1:2" x14ac:dyDescent="0.2">
      <c r="A405" s="6">
        <v>31413</v>
      </c>
      <c r="B405" s="7">
        <v>9.19</v>
      </c>
    </row>
    <row r="406" spans="1:2" x14ac:dyDescent="0.2">
      <c r="A406" s="6">
        <v>31444</v>
      </c>
      <c r="B406" s="7">
        <v>8.6999999999999993</v>
      </c>
    </row>
    <row r="407" spans="1:2" x14ac:dyDescent="0.2">
      <c r="A407" s="6">
        <v>31472</v>
      </c>
      <c r="B407" s="7">
        <v>7.78</v>
      </c>
    </row>
    <row r="408" spans="1:2" x14ac:dyDescent="0.2">
      <c r="A408" s="6">
        <v>31503</v>
      </c>
      <c r="B408" s="7">
        <v>7.3</v>
      </c>
    </row>
    <row r="409" spans="1:2" x14ac:dyDescent="0.2">
      <c r="A409" s="6">
        <v>31533</v>
      </c>
      <c r="B409" s="7">
        <v>7.71</v>
      </c>
    </row>
    <row r="410" spans="1:2" x14ac:dyDescent="0.2">
      <c r="A410" s="6">
        <v>31564</v>
      </c>
      <c r="B410" s="7">
        <v>7.8</v>
      </c>
    </row>
    <row r="411" spans="1:2" x14ac:dyDescent="0.2">
      <c r="A411" s="6">
        <v>31594</v>
      </c>
      <c r="B411" s="7">
        <v>7.3</v>
      </c>
    </row>
    <row r="412" spans="1:2" x14ac:dyDescent="0.2">
      <c r="A412" s="6">
        <v>31625</v>
      </c>
      <c r="B412" s="7">
        <v>7.17</v>
      </c>
    </row>
    <row r="413" spans="1:2" x14ac:dyDescent="0.2">
      <c r="A413" s="6">
        <v>31656</v>
      </c>
      <c r="B413" s="7">
        <v>7.45</v>
      </c>
    </row>
    <row r="414" spans="1:2" x14ac:dyDescent="0.2">
      <c r="A414" s="6">
        <v>31686</v>
      </c>
      <c r="B414" s="7">
        <v>7.43</v>
      </c>
    </row>
    <row r="415" spans="1:2" x14ac:dyDescent="0.2">
      <c r="A415" s="6">
        <v>31717</v>
      </c>
      <c r="B415" s="7">
        <v>7.25</v>
      </c>
    </row>
    <row r="416" spans="1:2" x14ac:dyDescent="0.2">
      <c r="A416" s="6">
        <v>31747</v>
      </c>
      <c r="B416" s="7">
        <v>7.11</v>
      </c>
    </row>
    <row r="417" spans="1:2" x14ac:dyDescent="0.2">
      <c r="A417" s="6">
        <v>31778</v>
      </c>
      <c r="B417" s="7">
        <v>7.08</v>
      </c>
    </row>
    <row r="418" spans="1:2" x14ac:dyDescent="0.2">
      <c r="A418" s="6">
        <v>31809</v>
      </c>
      <c r="B418" s="7">
        <v>7.25</v>
      </c>
    </row>
    <row r="419" spans="1:2" x14ac:dyDescent="0.2">
      <c r="A419" s="6">
        <v>31837</v>
      </c>
      <c r="B419" s="7">
        <v>7.25</v>
      </c>
    </row>
    <row r="420" spans="1:2" x14ac:dyDescent="0.2">
      <c r="A420" s="6">
        <v>31868</v>
      </c>
      <c r="B420" s="7">
        <v>8.02</v>
      </c>
    </row>
    <row r="421" spans="1:2" x14ac:dyDescent="0.2">
      <c r="A421" s="6">
        <v>31898</v>
      </c>
      <c r="B421" s="7">
        <v>8.61</v>
      </c>
    </row>
    <row r="422" spans="1:2" x14ac:dyDescent="0.2">
      <c r="A422" s="6">
        <v>31929</v>
      </c>
      <c r="B422" s="7">
        <v>8.4</v>
      </c>
    </row>
    <row r="423" spans="1:2" x14ac:dyDescent="0.2">
      <c r="A423" s="6">
        <v>31959</v>
      </c>
      <c r="B423" s="7">
        <v>8.4499999999999993</v>
      </c>
    </row>
    <row r="424" spans="1:2" x14ac:dyDescent="0.2">
      <c r="A424" s="6">
        <v>31990</v>
      </c>
      <c r="B424" s="7">
        <v>8.76</v>
      </c>
    </row>
    <row r="425" spans="1:2" x14ac:dyDescent="0.2">
      <c r="A425" s="6">
        <v>32021</v>
      </c>
      <c r="B425" s="7">
        <v>9.42</v>
      </c>
    </row>
    <row r="426" spans="1:2" x14ac:dyDescent="0.2">
      <c r="A426" s="6">
        <v>32051</v>
      </c>
      <c r="B426" s="7">
        <v>9.52</v>
      </c>
    </row>
    <row r="427" spans="1:2" x14ac:dyDescent="0.2">
      <c r="A427" s="6">
        <v>32082</v>
      </c>
      <c r="B427" s="7">
        <v>8.86</v>
      </c>
    </row>
    <row r="428" spans="1:2" x14ac:dyDescent="0.2">
      <c r="A428" s="6">
        <v>32112</v>
      </c>
      <c r="B428" s="7">
        <v>8.99</v>
      </c>
    </row>
    <row r="429" spans="1:2" x14ac:dyDescent="0.2">
      <c r="A429" s="6">
        <v>32143</v>
      </c>
      <c r="B429" s="7">
        <v>8.67</v>
      </c>
    </row>
    <row r="430" spans="1:2" x14ac:dyDescent="0.2">
      <c r="A430" s="6">
        <v>32174</v>
      </c>
      <c r="B430" s="7">
        <v>8.2100000000000009</v>
      </c>
    </row>
    <row r="431" spans="1:2" x14ac:dyDescent="0.2">
      <c r="A431" s="6">
        <v>32203</v>
      </c>
      <c r="B431" s="7">
        <v>8.3699999999999992</v>
      </c>
    </row>
    <row r="432" spans="1:2" x14ac:dyDescent="0.2">
      <c r="A432" s="6">
        <v>32234</v>
      </c>
      <c r="B432" s="7">
        <v>8.7200000000000006</v>
      </c>
    </row>
    <row r="433" spans="1:2" x14ac:dyDescent="0.2">
      <c r="A433" s="6">
        <v>32264</v>
      </c>
      <c r="B433" s="7">
        <v>9.09</v>
      </c>
    </row>
    <row r="434" spans="1:2" x14ac:dyDescent="0.2">
      <c r="A434" s="6">
        <v>32295</v>
      </c>
      <c r="B434" s="7">
        <v>8.92</v>
      </c>
    </row>
    <row r="435" spans="1:2" x14ac:dyDescent="0.2">
      <c r="A435" s="6">
        <v>32325</v>
      </c>
      <c r="B435" s="7">
        <v>9.06</v>
      </c>
    </row>
    <row r="436" spans="1:2" x14ac:dyDescent="0.2">
      <c r="A436" s="6">
        <v>32356</v>
      </c>
      <c r="B436" s="7">
        <v>9.26</v>
      </c>
    </row>
    <row r="437" spans="1:2" x14ac:dyDescent="0.2">
      <c r="A437" s="6">
        <v>32387</v>
      </c>
      <c r="B437" s="7">
        <v>8.98</v>
      </c>
    </row>
    <row r="438" spans="1:2" x14ac:dyDescent="0.2">
      <c r="A438" s="6">
        <v>32417</v>
      </c>
      <c r="B438" s="7">
        <v>8.8000000000000007</v>
      </c>
    </row>
    <row r="439" spans="1:2" x14ac:dyDescent="0.2">
      <c r="A439" s="6">
        <v>32448</v>
      </c>
      <c r="B439" s="7">
        <v>8.9600000000000009</v>
      </c>
    </row>
    <row r="440" spans="1:2" x14ac:dyDescent="0.2">
      <c r="A440" s="6">
        <v>32478</v>
      </c>
      <c r="B440" s="7">
        <v>9.11</v>
      </c>
    </row>
    <row r="441" spans="1:2" x14ac:dyDescent="0.2">
      <c r="A441" s="6">
        <v>32509</v>
      </c>
      <c r="B441" s="7">
        <v>9.09</v>
      </c>
    </row>
    <row r="442" spans="1:2" x14ac:dyDescent="0.2">
      <c r="A442" s="6">
        <v>32540</v>
      </c>
      <c r="B442" s="7">
        <v>9.17</v>
      </c>
    </row>
    <row r="443" spans="1:2" x14ac:dyDescent="0.2">
      <c r="A443" s="6">
        <v>32568</v>
      </c>
      <c r="B443" s="7">
        <v>9.36</v>
      </c>
    </row>
    <row r="444" spans="1:2" x14ac:dyDescent="0.2">
      <c r="A444" s="6">
        <v>32599</v>
      </c>
      <c r="B444" s="7">
        <v>9.18</v>
      </c>
    </row>
    <row r="445" spans="1:2" x14ac:dyDescent="0.2">
      <c r="A445" s="6">
        <v>32629</v>
      </c>
      <c r="B445" s="7">
        <v>8.86</v>
      </c>
    </row>
    <row r="446" spans="1:2" x14ac:dyDescent="0.2">
      <c r="A446" s="6">
        <v>32660</v>
      </c>
      <c r="B446" s="7">
        <v>8.2799999999999994</v>
      </c>
    </row>
    <row r="447" spans="1:2" x14ac:dyDescent="0.2">
      <c r="A447" s="6">
        <v>32690</v>
      </c>
      <c r="B447" s="7">
        <v>8.02</v>
      </c>
    </row>
    <row r="448" spans="1:2" x14ac:dyDescent="0.2">
      <c r="A448" s="6">
        <v>32721</v>
      </c>
      <c r="B448" s="7">
        <v>8.11</v>
      </c>
    </row>
    <row r="449" spans="1:2" x14ac:dyDescent="0.2">
      <c r="A449" s="6">
        <v>32752</v>
      </c>
      <c r="B449" s="7">
        <v>8.19</v>
      </c>
    </row>
    <row r="450" spans="1:2" x14ac:dyDescent="0.2">
      <c r="A450" s="6">
        <v>32782</v>
      </c>
      <c r="B450" s="7">
        <v>8.01</v>
      </c>
    </row>
    <row r="451" spans="1:2" x14ac:dyDescent="0.2">
      <c r="A451" s="6">
        <v>32813</v>
      </c>
      <c r="B451" s="7">
        <v>7.87</v>
      </c>
    </row>
    <row r="452" spans="1:2" x14ac:dyDescent="0.2">
      <c r="A452" s="6">
        <v>32843</v>
      </c>
      <c r="B452" s="7">
        <v>7.84</v>
      </c>
    </row>
    <row r="453" spans="1:2" x14ac:dyDescent="0.2">
      <c r="A453" s="6">
        <v>32874</v>
      </c>
      <c r="B453" s="7">
        <v>8.2100000000000009</v>
      </c>
    </row>
    <row r="454" spans="1:2" x14ac:dyDescent="0.2">
      <c r="A454" s="6">
        <v>32905</v>
      </c>
      <c r="B454" s="7">
        <v>8.4700000000000006</v>
      </c>
    </row>
    <row r="455" spans="1:2" x14ac:dyDescent="0.2">
      <c r="A455" s="6">
        <v>32933</v>
      </c>
      <c r="B455" s="7">
        <v>8.59</v>
      </c>
    </row>
    <row r="456" spans="1:2" x14ac:dyDescent="0.2">
      <c r="A456" s="6">
        <v>32964</v>
      </c>
      <c r="B456" s="7">
        <v>8.7899999999999991</v>
      </c>
    </row>
    <row r="457" spans="1:2" x14ac:dyDescent="0.2">
      <c r="A457" s="6">
        <v>32994</v>
      </c>
      <c r="B457" s="7">
        <v>8.76</v>
      </c>
    </row>
    <row r="458" spans="1:2" x14ac:dyDescent="0.2">
      <c r="A458" s="6">
        <v>33025</v>
      </c>
      <c r="B458" s="7">
        <v>8.48</v>
      </c>
    </row>
    <row r="459" spans="1:2" x14ac:dyDescent="0.2">
      <c r="A459" s="6">
        <v>33055</v>
      </c>
      <c r="B459" s="7">
        <v>8.4700000000000006</v>
      </c>
    </row>
    <row r="460" spans="1:2" x14ac:dyDescent="0.2">
      <c r="A460" s="6">
        <v>33086</v>
      </c>
      <c r="B460" s="7">
        <v>8.75</v>
      </c>
    </row>
    <row r="461" spans="1:2" x14ac:dyDescent="0.2">
      <c r="A461" s="6">
        <v>33117</v>
      </c>
      <c r="B461" s="7">
        <v>8.89</v>
      </c>
    </row>
    <row r="462" spans="1:2" x14ac:dyDescent="0.2">
      <c r="A462" s="6">
        <v>33147</v>
      </c>
      <c r="B462" s="7">
        <v>8.7200000000000006</v>
      </c>
    </row>
    <row r="463" spans="1:2" x14ac:dyDescent="0.2">
      <c r="A463" s="6">
        <v>33178</v>
      </c>
      <c r="B463" s="7">
        <v>8.39</v>
      </c>
    </row>
    <row r="464" spans="1:2" x14ac:dyDescent="0.2">
      <c r="A464" s="6">
        <v>33208</v>
      </c>
      <c r="B464" s="7">
        <v>8.08</v>
      </c>
    </row>
    <row r="465" spans="1:2" x14ac:dyDescent="0.2">
      <c r="A465" s="6">
        <v>33239</v>
      </c>
      <c r="B465" s="7">
        <v>8.09</v>
      </c>
    </row>
    <row r="466" spans="1:2" x14ac:dyDescent="0.2">
      <c r="A466" s="6">
        <v>33270</v>
      </c>
      <c r="B466" s="7">
        <v>7.85</v>
      </c>
    </row>
    <row r="467" spans="1:2" x14ac:dyDescent="0.2">
      <c r="A467" s="6">
        <v>33298</v>
      </c>
      <c r="B467" s="7">
        <v>8.11</v>
      </c>
    </row>
    <row r="468" spans="1:2" x14ac:dyDescent="0.2">
      <c r="A468" s="6">
        <v>33329</v>
      </c>
      <c r="B468" s="7">
        <v>8.0399999999999991</v>
      </c>
    </row>
    <row r="469" spans="1:2" x14ac:dyDescent="0.2">
      <c r="A469" s="6">
        <v>33359</v>
      </c>
      <c r="B469" s="7">
        <v>8.07</v>
      </c>
    </row>
    <row r="470" spans="1:2" x14ac:dyDescent="0.2">
      <c r="A470" s="6">
        <v>33390</v>
      </c>
      <c r="B470" s="7">
        <v>8.2799999999999994</v>
      </c>
    </row>
    <row r="471" spans="1:2" x14ac:dyDescent="0.2">
      <c r="A471" s="6">
        <v>33420</v>
      </c>
      <c r="B471" s="7">
        <v>8.27</v>
      </c>
    </row>
    <row r="472" spans="1:2" x14ac:dyDescent="0.2">
      <c r="A472" s="6">
        <v>33451</v>
      </c>
      <c r="B472" s="7">
        <v>7.9</v>
      </c>
    </row>
    <row r="473" spans="1:2" x14ac:dyDescent="0.2">
      <c r="A473" s="6">
        <v>33482</v>
      </c>
      <c r="B473" s="7">
        <v>7.65</v>
      </c>
    </row>
    <row r="474" spans="1:2" x14ac:dyDescent="0.2">
      <c r="A474" s="6">
        <v>33512</v>
      </c>
      <c r="B474" s="7">
        <v>7.53</v>
      </c>
    </row>
    <row r="475" spans="1:2" x14ac:dyDescent="0.2">
      <c r="A475" s="6">
        <v>33543</v>
      </c>
      <c r="B475" s="7">
        <v>7.42</v>
      </c>
    </row>
    <row r="476" spans="1:2" x14ac:dyDescent="0.2">
      <c r="A476" s="6">
        <v>33573</v>
      </c>
      <c r="B476" s="7">
        <v>7.09</v>
      </c>
    </row>
    <row r="477" spans="1:2" x14ac:dyDescent="0.2">
      <c r="A477" s="6">
        <v>33604</v>
      </c>
      <c r="B477" s="7">
        <v>7.03</v>
      </c>
    </row>
    <row r="478" spans="1:2" x14ac:dyDescent="0.2">
      <c r="A478" s="6">
        <v>33635</v>
      </c>
      <c r="B478" s="7">
        <v>7.34</v>
      </c>
    </row>
    <row r="479" spans="1:2" x14ac:dyDescent="0.2">
      <c r="A479" s="6">
        <v>33664</v>
      </c>
      <c r="B479" s="7">
        <v>7.54</v>
      </c>
    </row>
    <row r="480" spans="1:2" x14ac:dyDescent="0.2">
      <c r="A480" s="6">
        <v>33695</v>
      </c>
      <c r="B480" s="7">
        <v>7.48</v>
      </c>
    </row>
    <row r="481" spans="1:2" x14ac:dyDescent="0.2">
      <c r="A481" s="6">
        <v>33725</v>
      </c>
      <c r="B481" s="7">
        <v>7.39</v>
      </c>
    </row>
    <row r="482" spans="1:2" x14ac:dyDescent="0.2">
      <c r="A482" s="6">
        <v>33756</v>
      </c>
      <c r="B482" s="7">
        <v>7.26</v>
      </c>
    </row>
    <row r="483" spans="1:2" x14ac:dyDescent="0.2">
      <c r="A483" s="6">
        <v>33786</v>
      </c>
      <c r="B483" s="7">
        <v>6.84</v>
      </c>
    </row>
    <row r="484" spans="1:2" x14ac:dyDescent="0.2">
      <c r="A484" s="6">
        <v>33817</v>
      </c>
      <c r="B484" s="7">
        <v>6.59</v>
      </c>
    </row>
    <row r="485" spans="1:2" x14ac:dyDescent="0.2">
      <c r="A485" s="6">
        <v>33848</v>
      </c>
      <c r="B485" s="7">
        <v>6.42</v>
      </c>
    </row>
    <row r="486" spans="1:2" x14ac:dyDescent="0.2">
      <c r="A486" s="6">
        <v>33878</v>
      </c>
      <c r="B486" s="7">
        <v>6.59</v>
      </c>
    </row>
    <row r="487" spans="1:2" x14ac:dyDescent="0.2">
      <c r="A487" s="6">
        <v>33909</v>
      </c>
      <c r="B487" s="7">
        <v>6.87</v>
      </c>
    </row>
    <row r="488" spans="1:2" x14ac:dyDescent="0.2">
      <c r="A488" s="6">
        <v>33939</v>
      </c>
      <c r="B488" s="7">
        <v>6.77</v>
      </c>
    </row>
    <row r="489" spans="1:2" x14ac:dyDescent="0.2">
      <c r="A489" s="6">
        <v>33970</v>
      </c>
      <c r="B489" s="7">
        <v>6.6</v>
      </c>
    </row>
    <row r="490" spans="1:2" x14ac:dyDescent="0.2">
      <c r="A490" s="6">
        <v>34001</v>
      </c>
      <c r="B490" s="7">
        <v>6.26</v>
      </c>
    </row>
    <row r="491" spans="1:2" x14ac:dyDescent="0.2">
      <c r="A491" s="6">
        <v>34029</v>
      </c>
      <c r="B491" s="7">
        <v>5.98</v>
      </c>
    </row>
    <row r="492" spans="1:2" x14ac:dyDescent="0.2">
      <c r="A492" s="6">
        <v>34060</v>
      </c>
      <c r="B492" s="7">
        <v>5.97</v>
      </c>
    </row>
    <row r="493" spans="1:2" x14ac:dyDescent="0.2">
      <c r="A493" s="6">
        <v>34090</v>
      </c>
      <c r="B493" s="7">
        <v>6.04</v>
      </c>
    </row>
    <row r="494" spans="1:2" x14ac:dyDescent="0.2">
      <c r="A494" s="6">
        <v>34121</v>
      </c>
      <c r="B494" s="7">
        <v>5.96</v>
      </c>
    </row>
    <row r="495" spans="1:2" x14ac:dyDescent="0.2">
      <c r="A495" s="6">
        <v>34151</v>
      </c>
      <c r="B495" s="7">
        <v>5.81</v>
      </c>
    </row>
    <row r="496" spans="1:2" x14ac:dyDescent="0.2">
      <c r="A496" s="6">
        <v>34182</v>
      </c>
      <c r="B496" s="7">
        <v>5.68</v>
      </c>
    </row>
    <row r="497" spans="1:2" x14ac:dyDescent="0.2">
      <c r="A497" s="6">
        <v>34213</v>
      </c>
      <c r="B497" s="7">
        <v>5.36</v>
      </c>
    </row>
    <row r="498" spans="1:2" x14ac:dyDescent="0.2">
      <c r="A498" s="6">
        <v>34243</v>
      </c>
      <c r="B498" s="7">
        <v>5.33</v>
      </c>
    </row>
    <row r="499" spans="1:2" x14ac:dyDescent="0.2">
      <c r="A499" s="6">
        <v>34274</v>
      </c>
      <c r="B499" s="7">
        <v>5.72</v>
      </c>
    </row>
    <row r="500" spans="1:2" x14ac:dyDescent="0.2">
      <c r="A500" s="6">
        <v>34304</v>
      </c>
      <c r="B500" s="7">
        <v>5.77</v>
      </c>
    </row>
    <row r="501" spans="1:2" x14ac:dyDescent="0.2">
      <c r="A501" s="6">
        <v>34335</v>
      </c>
      <c r="B501" s="7">
        <v>5.75</v>
      </c>
    </row>
    <row r="502" spans="1:2" x14ac:dyDescent="0.2">
      <c r="A502" s="6">
        <v>34366</v>
      </c>
      <c r="B502" s="7">
        <v>5.97</v>
      </c>
    </row>
    <row r="503" spans="1:2" x14ac:dyDescent="0.2">
      <c r="A503" s="6">
        <v>34394</v>
      </c>
      <c r="B503" s="7">
        <v>6.48</v>
      </c>
    </row>
    <row r="504" spans="1:2" x14ac:dyDescent="0.2">
      <c r="A504" s="6">
        <v>34425</v>
      </c>
      <c r="B504" s="7">
        <v>6.97</v>
      </c>
    </row>
    <row r="505" spans="1:2" x14ac:dyDescent="0.2">
      <c r="A505" s="6">
        <v>34455</v>
      </c>
      <c r="B505" s="7">
        <v>7.18</v>
      </c>
    </row>
    <row r="506" spans="1:2" x14ac:dyDescent="0.2">
      <c r="A506" s="6">
        <v>34486</v>
      </c>
      <c r="B506" s="7">
        <v>7.1</v>
      </c>
    </row>
    <row r="507" spans="1:2" x14ac:dyDescent="0.2">
      <c r="A507" s="6">
        <v>34516</v>
      </c>
      <c r="B507" s="7">
        <v>7.3</v>
      </c>
    </row>
    <row r="508" spans="1:2" x14ac:dyDescent="0.2">
      <c r="A508" s="6">
        <v>34547</v>
      </c>
      <c r="B508" s="7">
        <v>7.24</v>
      </c>
    </row>
    <row r="509" spans="1:2" x14ac:dyDescent="0.2">
      <c r="A509" s="6">
        <v>34578</v>
      </c>
      <c r="B509" s="7">
        <v>7.46</v>
      </c>
    </row>
    <row r="510" spans="1:2" x14ac:dyDescent="0.2">
      <c r="A510" s="6">
        <v>34608</v>
      </c>
      <c r="B510" s="7">
        <v>7.74</v>
      </c>
    </row>
    <row r="511" spans="1:2" x14ac:dyDescent="0.2">
      <c r="A511" s="6">
        <v>34639</v>
      </c>
      <c r="B511" s="7">
        <v>7.96</v>
      </c>
    </row>
    <row r="512" spans="1:2" x14ac:dyDescent="0.2">
      <c r="A512" s="6">
        <v>34669</v>
      </c>
      <c r="B512" s="7">
        <v>7.81</v>
      </c>
    </row>
    <row r="513" spans="1:2" x14ac:dyDescent="0.2">
      <c r="A513" s="6">
        <v>34700</v>
      </c>
      <c r="B513" s="7">
        <v>7.78</v>
      </c>
    </row>
    <row r="514" spans="1:2" x14ac:dyDescent="0.2">
      <c r="A514" s="6">
        <v>34731</v>
      </c>
      <c r="B514" s="7">
        <v>7.47</v>
      </c>
    </row>
    <row r="515" spans="1:2" x14ac:dyDescent="0.2">
      <c r="A515" s="6">
        <v>34759</v>
      </c>
      <c r="B515" s="7">
        <v>7.2</v>
      </c>
    </row>
    <row r="516" spans="1:2" x14ac:dyDescent="0.2">
      <c r="A516" s="6">
        <v>34790</v>
      </c>
      <c r="B516" s="7">
        <v>7.06</v>
      </c>
    </row>
    <row r="517" spans="1:2" x14ac:dyDescent="0.2">
      <c r="A517" s="6">
        <v>34820</v>
      </c>
      <c r="B517" s="7">
        <v>6.63</v>
      </c>
    </row>
    <row r="518" spans="1:2" x14ac:dyDescent="0.2">
      <c r="A518" s="6">
        <v>34851</v>
      </c>
      <c r="B518" s="7">
        <v>6.17</v>
      </c>
    </row>
    <row r="519" spans="1:2" x14ac:dyDescent="0.2">
      <c r="A519" s="6">
        <v>34881</v>
      </c>
      <c r="B519" s="7">
        <v>6.28</v>
      </c>
    </row>
    <row r="520" spans="1:2" x14ac:dyDescent="0.2">
      <c r="A520" s="6">
        <v>34912</v>
      </c>
      <c r="B520" s="7">
        <v>6.49</v>
      </c>
    </row>
    <row r="521" spans="1:2" x14ac:dyDescent="0.2">
      <c r="A521" s="6">
        <v>34943</v>
      </c>
      <c r="B521" s="7">
        <v>6.2</v>
      </c>
    </row>
    <row r="522" spans="1:2" x14ac:dyDescent="0.2">
      <c r="A522" s="6">
        <v>34973</v>
      </c>
      <c r="B522" s="7">
        <v>6.04</v>
      </c>
    </row>
    <row r="523" spans="1:2" x14ac:dyDescent="0.2">
      <c r="A523" s="6">
        <v>35004</v>
      </c>
      <c r="B523" s="7">
        <v>5.93</v>
      </c>
    </row>
    <row r="524" spans="1:2" x14ac:dyDescent="0.2">
      <c r="A524" s="6">
        <v>35034</v>
      </c>
      <c r="B524" s="7">
        <v>5.71</v>
      </c>
    </row>
    <row r="525" spans="1:2" x14ac:dyDescent="0.2">
      <c r="A525" s="6">
        <v>35065</v>
      </c>
      <c r="B525" s="7">
        <v>5.65</v>
      </c>
    </row>
    <row r="526" spans="1:2" x14ac:dyDescent="0.2">
      <c r="A526" s="6">
        <v>35096</v>
      </c>
      <c r="B526" s="7">
        <v>5.81</v>
      </c>
    </row>
    <row r="527" spans="1:2" x14ac:dyDescent="0.2">
      <c r="A527" s="6">
        <v>35125</v>
      </c>
      <c r="B527" s="7">
        <v>6.27</v>
      </c>
    </row>
    <row r="528" spans="1:2" x14ac:dyDescent="0.2">
      <c r="A528" s="6">
        <v>35156</v>
      </c>
      <c r="B528" s="7">
        <v>6.51</v>
      </c>
    </row>
    <row r="529" spans="1:2" x14ac:dyDescent="0.2">
      <c r="A529" s="6">
        <v>35186</v>
      </c>
      <c r="B529" s="7">
        <v>6.74</v>
      </c>
    </row>
    <row r="530" spans="1:2" x14ac:dyDescent="0.2">
      <c r="A530" s="6">
        <v>35217</v>
      </c>
      <c r="B530" s="7">
        <v>6.91</v>
      </c>
    </row>
    <row r="531" spans="1:2" x14ac:dyDescent="0.2">
      <c r="A531" s="6">
        <v>35247</v>
      </c>
      <c r="B531" s="7">
        <v>6.87</v>
      </c>
    </row>
    <row r="532" spans="1:2" x14ac:dyDescent="0.2">
      <c r="A532" s="6">
        <v>35278</v>
      </c>
      <c r="B532" s="7">
        <v>6.64</v>
      </c>
    </row>
    <row r="533" spans="1:2" x14ac:dyDescent="0.2">
      <c r="A533" s="6">
        <v>35309</v>
      </c>
      <c r="B533" s="7">
        <v>6.83</v>
      </c>
    </row>
    <row r="534" spans="1:2" x14ac:dyDescent="0.2">
      <c r="A534" s="6">
        <v>35339</v>
      </c>
      <c r="B534" s="7">
        <v>6.53</v>
      </c>
    </row>
    <row r="535" spans="1:2" x14ac:dyDescent="0.2">
      <c r="A535" s="6">
        <v>35370</v>
      </c>
      <c r="B535" s="7">
        <v>6.2</v>
      </c>
    </row>
    <row r="536" spans="1:2" x14ac:dyDescent="0.2">
      <c r="A536" s="6">
        <v>35400</v>
      </c>
      <c r="B536" s="7">
        <v>6.3</v>
      </c>
    </row>
    <row r="537" spans="1:2" x14ac:dyDescent="0.2">
      <c r="A537" s="6">
        <v>35431</v>
      </c>
      <c r="B537" s="7">
        <v>6.58</v>
      </c>
    </row>
    <row r="538" spans="1:2" x14ac:dyDescent="0.2">
      <c r="A538" s="6">
        <v>35462</v>
      </c>
      <c r="B538" s="7">
        <v>6.42</v>
      </c>
    </row>
    <row r="539" spans="1:2" x14ac:dyDescent="0.2">
      <c r="A539" s="6">
        <v>35490</v>
      </c>
      <c r="B539" s="7">
        <v>6.69</v>
      </c>
    </row>
    <row r="540" spans="1:2" x14ac:dyDescent="0.2">
      <c r="A540" s="6">
        <v>35521</v>
      </c>
      <c r="B540" s="7">
        <v>6.89</v>
      </c>
    </row>
    <row r="541" spans="1:2" x14ac:dyDescent="0.2">
      <c r="A541" s="6">
        <v>35551</v>
      </c>
      <c r="B541" s="7">
        <v>6.71</v>
      </c>
    </row>
    <row r="542" spans="1:2" x14ac:dyDescent="0.2">
      <c r="A542" s="6">
        <v>35582</v>
      </c>
      <c r="B542" s="7">
        <v>6.49</v>
      </c>
    </row>
    <row r="543" spans="1:2" x14ac:dyDescent="0.2">
      <c r="A543" s="6">
        <v>35612</v>
      </c>
      <c r="B543" s="7">
        <v>6.22</v>
      </c>
    </row>
    <row r="544" spans="1:2" x14ac:dyDescent="0.2">
      <c r="A544" s="6">
        <v>35643</v>
      </c>
      <c r="B544" s="7">
        <v>6.3</v>
      </c>
    </row>
    <row r="545" spans="1:2" x14ac:dyDescent="0.2">
      <c r="A545" s="6">
        <v>35674</v>
      </c>
      <c r="B545" s="7">
        <v>6.21</v>
      </c>
    </row>
    <row r="546" spans="1:2" x14ac:dyDescent="0.2">
      <c r="A546" s="6">
        <v>35704</v>
      </c>
      <c r="B546" s="7">
        <v>6.03</v>
      </c>
    </row>
    <row r="547" spans="1:2" x14ac:dyDescent="0.2">
      <c r="A547" s="6">
        <v>35735</v>
      </c>
      <c r="B547" s="7">
        <v>5.88</v>
      </c>
    </row>
    <row r="548" spans="1:2" x14ac:dyDescent="0.2">
      <c r="A548" s="6">
        <v>35765</v>
      </c>
      <c r="B548" s="7">
        <v>5.81</v>
      </c>
    </row>
    <row r="549" spans="1:2" x14ac:dyDescent="0.2">
      <c r="A549" s="6">
        <v>35796</v>
      </c>
      <c r="B549" s="7">
        <v>5.54</v>
      </c>
    </row>
    <row r="550" spans="1:2" x14ac:dyDescent="0.2">
      <c r="A550" s="6">
        <v>35827</v>
      </c>
      <c r="B550" s="7">
        <v>5.57</v>
      </c>
    </row>
    <row r="551" spans="1:2" x14ac:dyDescent="0.2">
      <c r="A551" s="6">
        <v>35855</v>
      </c>
      <c r="B551" s="7">
        <v>5.65</v>
      </c>
    </row>
    <row r="552" spans="1:2" x14ac:dyDescent="0.2">
      <c r="A552" s="6">
        <v>35886</v>
      </c>
      <c r="B552" s="7">
        <v>5.64</v>
      </c>
    </row>
    <row r="553" spans="1:2" x14ac:dyDescent="0.2">
      <c r="A553" s="6">
        <v>35916</v>
      </c>
      <c r="B553" s="7">
        <v>5.65</v>
      </c>
    </row>
    <row r="554" spans="1:2" x14ac:dyDescent="0.2">
      <c r="A554" s="6">
        <v>35947</v>
      </c>
      <c r="B554" s="7">
        <v>5.5</v>
      </c>
    </row>
    <row r="555" spans="1:2" x14ac:dyDescent="0.2">
      <c r="A555" s="6">
        <v>35977</v>
      </c>
      <c r="B555" s="7">
        <v>5.46</v>
      </c>
    </row>
    <row r="556" spans="1:2" x14ac:dyDescent="0.2">
      <c r="A556" s="6">
        <v>36008</v>
      </c>
      <c r="B556" s="7">
        <v>5.34</v>
      </c>
    </row>
    <row r="557" spans="1:2" x14ac:dyDescent="0.2">
      <c r="A557" s="6">
        <v>36039</v>
      </c>
      <c r="B557" s="7">
        <v>4.8099999999999996</v>
      </c>
    </row>
    <row r="558" spans="1:2" x14ac:dyDescent="0.2">
      <c r="A558" s="6">
        <v>36069</v>
      </c>
      <c r="B558" s="7">
        <v>4.53</v>
      </c>
    </row>
    <row r="559" spans="1:2" x14ac:dyDescent="0.2">
      <c r="A559" s="6">
        <v>36100</v>
      </c>
      <c r="B559" s="7">
        <v>4.83</v>
      </c>
    </row>
    <row r="560" spans="1:2" x14ac:dyDescent="0.2">
      <c r="A560" s="6">
        <v>36130</v>
      </c>
      <c r="B560" s="7">
        <v>4.6500000000000004</v>
      </c>
    </row>
    <row r="561" spans="1:2" x14ac:dyDescent="0.2">
      <c r="A561" s="6">
        <v>36161</v>
      </c>
      <c r="B561" s="7">
        <v>4.72</v>
      </c>
    </row>
    <row r="562" spans="1:2" x14ac:dyDescent="0.2">
      <c r="A562" s="6">
        <v>36192</v>
      </c>
      <c r="B562" s="7">
        <v>5</v>
      </c>
    </row>
    <row r="563" spans="1:2" x14ac:dyDescent="0.2">
      <c r="A563" s="6">
        <v>36220</v>
      </c>
      <c r="B563" s="7">
        <v>5.23</v>
      </c>
    </row>
    <row r="564" spans="1:2" x14ac:dyDescent="0.2">
      <c r="A564" s="6">
        <v>36251</v>
      </c>
      <c r="B564" s="7">
        <v>5.18</v>
      </c>
    </row>
    <row r="565" spans="1:2" x14ac:dyDescent="0.2">
      <c r="A565" s="6">
        <v>36281</v>
      </c>
      <c r="B565" s="7">
        <v>5.54</v>
      </c>
    </row>
    <row r="566" spans="1:2" x14ac:dyDescent="0.2">
      <c r="A566" s="6">
        <v>36312</v>
      </c>
      <c r="B566" s="7">
        <v>5.9</v>
      </c>
    </row>
    <row r="567" spans="1:2" x14ac:dyDescent="0.2">
      <c r="A567" s="6">
        <v>36342</v>
      </c>
      <c r="B567" s="7">
        <v>5.79</v>
      </c>
    </row>
    <row r="568" spans="1:2" x14ac:dyDescent="0.2">
      <c r="A568" s="6">
        <v>36373</v>
      </c>
      <c r="B568" s="7">
        <v>5.94</v>
      </c>
    </row>
    <row r="569" spans="1:2" x14ac:dyDescent="0.2">
      <c r="A569" s="6">
        <v>36404</v>
      </c>
      <c r="B569" s="7">
        <v>5.92</v>
      </c>
    </row>
    <row r="570" spans="1:2" x14ac:dyDescent="0.2">
      <c r="A570" s="6">
        <v>36434</v>
      </c>
      <c r="B570" s="7">
        <v>6.11</v>
      </c>
    </row>
    <row r="571" spans="1:2" x14ac:dyDescent="0.2">
      <c r="A571" s="6">
        <v>36465</v>
      </c>
      <c r="B571" s="7">
        <v>6.03</v>
      </c>
    </row>
    <row r="572" spans="1:2" x14ac:dyDescent="0.2">
      <c r="A572" s="6">
        <v>36495</v>
      </c>
      <c r="B572" s="7">
        <v>6.28</v>
      </c>
    </row>
    <row r="573" spans="1:2" x14ac:dyDescent="0.2">
      <c r="A573" s="6">
        <v>36526</v>
      </c>
      <c r="B573" s="7">
        <v>6.66</v>
      </c>
    </row>
    <row r="574" spans="1:2" x14ac:dyDescent="0.2">
      <c r="A574" s="6">
        <v>36557</v>
      </c>
      <c r="B574" s="7">
        <v>6.52</v>
      </c>
    </row>
    <row r="575" spans="1:2" x14ac:dyDescent="0.2">
      <c r="A575" s="6">
        <v>36586</v>
      </c>
      <c r="B575" s="7">
        <v>6.26</v>
      </c>
    </row>
    <row r="576" spans="1:2" x14ac:dyDescent="0.2">
      <c r="A576" s="6">
        <v>36617</v>
      </c>
      <c r="B576" s="7">
        <v>5.99</v>
      </c>
    </row>
    <row r="577" spans="1:2" x14ac:dyDescent="0.2">
      <c r="A577" s="6">
        <v>36647</v>
      </c>
      <c r="B577" s="7">
        <v>6.44</v>
      </c>
    </row>
    <row r="578" spans="1:2" x14ac:dyDescent="0.2">
      <c r="A578" s="6">
        <v>36678</v>
      </c>
      <c r="B578" s="7">
        <v>6.1</v>
      </c>
    </row>
    <row r="579" spans="1:2" x14ac:dyDescent="0.2">
      <c r="A579" s="6">
        <v>36708</v>
      </c>
      <c r="B579" s="7">
        <v>6.05</v>
      </c>
    </row>
    <row r="580" spans="1:2" x14ac:dyDescent="0.2">
      <c r="A580" s="6">
        <v>36739</v>
      </c>
      <c r="B580" s="7">
        <v>5.83</v>
      </c>
    </row>
    <row r="581" spans="1:2" x14ac:dyDescent="0.2">
      <c r="A581" s="6">
        <v>36770</v>
      </c>
      <c r="B581" s="7">
        <v>5.8</v>
      </c>
    </row>
    <row r="582" spans="1:2" x14ac:dyDescent="0.2">
      <c r="A582" s="6">
        <v>36800</v>
      </c>
      <c r="B582" s="7">
        <v>5.74</v>
      </c>
    </row>
    <row r="583" spans="1:2" x14ac:dyDescent="0.2">
      <c r="A583" s="6">
        <v>36831</v>
      </c>
      <c r="B583" s="7">
        <v>5.72</v>
      </c>
    </row>
    <row r="584" spans="1:2" x14ac:dyDescent="0.2">
      <c r="A584" s="6">
        <v>36861</v>
      </c>
      <c r="B584" s="7">
        <v>5.24</v>
      </c>
    </row>
    <row r="585" spans="1:2" x14ac:dyDescent="0.2">
      <c r="A585" s="6">
        <v>36892</v>
      </c>
      <c r="B585" s="7">
        <v>5.16</v>
      </c>
    </row>
    <row r="586" spans="1:2" x14ac:dyDescent="0.2">
      <c r="A586" s="6">
        <v>36923</v>
      </c>
      <c r="B586" s="7">
        <v>5.0999999999999996</v>
      </c>
    </row>
    <row r="587" spans="1:2" x14ac:dyDescent="0.2">
      <c r="A587" s="6">
        <v>36951</v>
      </c>
      <c r="B587" s="7">
        <v>4.8899999999999997</v>
      </c>
    </row>
    <row r="588" spans="1:2" x14ac:dyDescent="0.2">
      <c r="A588" s="6">
        <v>36982</v>
      </c>
      <c r="B588" s="7">
        <v>5.14</v>
      </c>
    </row>
    <row r="589" spans="1:2" x14ac:dyDescent="0.2">
      <c r="A589" s="6">
        <v>37012</v>
      </c>
      <c r="B589" s="7">
        <v>5.39</v>
      </c>
    </row>
    <row r="590" spans="1:2" x14ac:dyDescent="0.2">
      <c r="A590" s="6">
        <v>37043</v>
      </c>
      <c r="B590" s="7">
        <v>5.28</v>
      </c>
    </row>
    <row r="591" spans="1:2" x14ac:dyDescent="0.2">
      <c r="A591" s="6">
        <v>37073</v>
      </c>
      <c r="B591" s="7">
        <v>5.24</v>
      </c>
    </row>
    <row r="592" spans="1:2" x14ac:dyDescent="0.2">
      <c r="A592" s="6">
        <v>37104</v>
      </c>
      <c r="B592" s="7">
        <v>4.97</v>
      </c>
    </row>
    <row r="593" spans="1:2" x14ac:dyDescent="0.2">
      <c r="A593" s="6">
        <v>37135</v>
      </c>
      <c r="B593" s="7">
        <v>4.7300000000000004</v>
      </c>
    </row>
    <row r="594" spans="1:2" x14ac:dyDescent="0.2">
      <c r="A594" s="6">
        <v>37165</v>
      </c>
      <c r="B594" s="7">
        <v>4.57</v>
      </c>
    </row>
    <row r="595" spans="1:2" x14ac:dyDescent="0.2">
      <c r="A595" s="6">
        <v>37196</v>
      </c>
      <c r="B595" s="7">
        <v>4.6500000000000004</v>
      </c>
    </row>
    <row r="596" spans="1:2" x14ac:dyDescent="0.2">
      <c r="A596" s="6">
        <v>37226</v>
      </c>
      <c r="B596" s="7">
        <v>5.09</v>
      </c>
    </row>
    <row r="597" spans="1:2" x14ac:dyDescent="0.2">
      <c r="A597" s="6">
        <v>37257</v>
      </c>
      <c r="B597" s="7">
        <v>5.04</v>
      </c>
    </row>
    <row r="598" spans="1:2" x14ac:dyDescent="0.2">
      <c r="A598" s="6">
        <v>37288</v>
      </c>
      <c r="B598" s="7">
        <v>4.91</v>
      </c>
    </row>
    <row r="599" spans="1:2" x14ac:dyDescent="0.2">
      <c r="A599" s="6">
        <v>37316</v>
      </c>
      <c r="B599" s="7">
        <v>5.28</v>
      </c>
    </row>
    <row r="600" spans="1:2" x14ac:dyDescent="0.2">
      <c r="A600" s="6">
        <v>37347</v>
      </c>
      <c r="B600" s="7">
        <v>5.21</v>
      </c>
    </row>
    <row r="601" spans="1:2" x14ac:dyDescent="0.2">
      <c r="A601" s="6">
        <v>37377</v>
      </c>
      <c r="B601" s="7">
        <v>5.16</v>
      </c>
    </row>
    <row r="602" spans="1:2" x14ac:dyDescent="0.2">
      <c r="A602" s="6">
        <v>37408</v>
      </c>
      <c r="B602" s="7">
        <v>4.93</v>
      </c>
    </row>
    <row r="603" spans="1:2" x14ac:dyDescent="0.2">
      <c r="A603" s="6">
        <v>37438</v>
      </c>
      <c r="B603" s="7">
        <v>4.6500000000000004</v>
      </c>
    </row>
    <row r="604" spans="1:2" x14ac:dyDescent="0.2">
      <c r="A604" s="6">
        <v>37469</v>
      </c>
      <c r="B604" s="7">
        <v>4.26</v>
      </c>
    </row>
    <row r="605" spans="1:2" x14ac:dyDescent="0.2">
      <c r="A605" s="6">
        <v>37500</v>
      </c>
      <c r="B605" s="7">
        <v>3.87</v>
      </c>
    </row>
    <row r="606" spans="1:2" x14ac:dyDescent="0.2">
      <c r="A606" s="6">
        <v>37530</v>
      </c>
      <c r="B606" s="7">
        <v>3.94</v>
      </c>
    </row>
    <row r="607" spans="1:2" x14ac:dyDescent="0.2">
      <c r="A607" s="6">
        <v>37561</v>
      </c>
      <c r="B607" s="7">
        <v>4.05</v>
      </c>
    </row>
    <row r="608" spans="1:2" x14ac:dyDescent="0.2">
      <c r="A608" s="6">
        <v>37591</v>
      </c>
      <c r="B608" s="7">
        <v>4.03</v>
      </c>
    </row>
    <row r="609" spans="1:2" x14ac:dyDescent="0.2">
      <c r="A609" s="6">
        <v>37622</v>
      </c>
      <c r="B609" s="7">
        <v>4.05</v>
      </c>
    </row>
    <row r="610" spans="1:2" x14ac:dyDescent="0.2">
      <c r="A610" s="6">
        <v>37653</v>
      </c>
      <c r="B610" s="7">
        <v>3.9</v>
      </c>
    </row>
    <row r="611" spans="1:2" x14ac:dyDescent="0.2">
      <c r="A611" s="6">
        <v>37681</v>
      </c>
      <c r="B611" s="7">
        <v>3.81</v>
      </c>
    </row>
    <row r="612" spans="1:2" x14ac:dyDescent="0.2">
      <c r="A612" s="6">
        <v>37712</v>
      </c>
      <c r="B612" s="7">
        <v>3.96</v>
      </c>
    </row>
    <row r="613" spans="1:2" x14ac:dyDescent="0.2">
      <c r="A613" s="6">
        <v>37742</v>
      </c>
      <c r="B613" s="7">
        <v>3.57</v>
      </c>
    </row>
    <row r="614" spans="1:2" x14ac:dyDescent="0.2">
      <c r="A614" s="6">
        <v>37773</v>
      </c>
      <c r="B614" s="7">
        <v>3.33</v>
      </c>
    </row>
    <row r="615" spans="1:2" x14ac:dyDescent="0.2">
      <c r="A615" s="6">
        <v>37803</v>
      </c>
      <c r="B615" s="7">
        <v>3.98</v>
      </c>
    </row>
    <row r="616" spans="1:2" x14ac:dyDescent="0.2">
      <c r="A616" s="6">
        <v>37834</v>
      </c>
      <c r="B616" s="7">
        <v>4.45</v>
      </c>
    </row>
    <row r="617" spans="1:2" x14ac:dyDescent="0.2">
      <c r="A617" s="6">
        <v>37865</v>
      </c>
      <c r="B617" s="7">
        <v>4.2699999999999996</v>
      </c>
    </row>
    <row r="618" spans="1:2" x14ac:dyDescent="0.2">
      <c r="A618" s="6">
        <v>37895</v>
      </c>
      <c r="B618" s="7">
        <v>4.29</v>
      </c>
    </row>
    <row r="619" spans="1:2" x14ac:dyDescent="0.2">
      <c r="A619" s="6">
        <v>37926</v>
      </c>
      <c r="B619" s="7">
        <v>4.3</v>
      </c>
    </row>
    <row r="620" spans="1:2" x14ac:dyDescent="0.2">
      <c r="A620" s="6">
        <v>37956</v>
      </c>
      <c r="B620" s="7">
        <v>4.2699999999999996</v>
      </c>
    </row>
    <row r="621" spans="1:2" x14ac:dyDescent="0.2">
      <c r="A621" s="6">
        <v>37987</v>
      </c>
      <c r="B621" s="7">
        <v>4.1500000000000004</v>
      </c>
    </row>
    <row r="622" spans="1:2" x14ac:dyDescent="0.2">
      <c r="A622" s="6">
        <v>38018</v>
      </c>
      <c r="B622" s="7">
        <v>4.08</v>
      </c>
    </row>
    <row r="623" spans="1:2" x14ac:dyDescent="0.2">
      <c r="A623" s="6">
        <v>38047</v>
      </c>
      <c r="B623" s="7">
        <v>3.83</v>
      </c>
    </row>
    <row r="624" spans="1:2" x14ac:dyDescent="0.2">
      <c r="A624" s="6">
        <v>38078</v>
      </c>
      <c r="B624" s="7">
        <v>4.3499999999999996</v>
      </c>
    </row>
    <row r="625" spans="1:2" x14ac:dyDescent="0.2">
      <c r="A625" s="6">
        <v>38108</v>
      </c>
      <c r="B625" s="7">
        <v>4.72</v>
      </c>
    </row>
    <row r="626" spans="1:2" x14ac:dyDescent="0.2">
      <c r="A626" s="6">
        <v>38139</v>
      </c>
      <c r="B626" s="7">
        <v>4.7300000000000004</v>
      </c>
    </row>
    <row r="627" spans="1:2" x14ac:dyDescent="0.2">
      <c r="A627" s="6">
        <v>38169</v>
      </c>
      <c r="B627" s="7">
        <v>4.5</v>
      </c>
    </row>
    <row r="628" spans="1:2" x14ac:dyDescent="0.2">
      <c r="A628" s="6">
        <v>38200</v>
      </c>
      <c r="B628" s="7">
        <v>4.28</v>
      </c>
    </row>
    <row r="629" spans="1:2" x14ac:dyDescent="0.2">
      <c r="A629" s="6">
        <v>38231</v>
      </c>
      <c r="B629" s="7">
        <v>4.13</v>
      </c>
    </row>
    <row r="630" spans="1:2" x14ac:dyDescent="0.2">
      <c r="A630" s="6">
        <v>38261</v>
      </c>
      <c r="B630" s="7">
        <v>4.0999999999999996</v>
      </c>
    </row>
    <row r="631" spans="1:2" x14ac:dyDescent="0.2">
      <c r="A631" s="6">
        <v>38292</v>
      </c>
      <c r="B631" s="7">
        <v>4.1900000000000004</v>
      </c>
    </row>
    <row r="632" spans="1:2" x14ac:dyDescent="0.2">
      <c r="A632" s="6">
        <v>38322</v>
      </c>
      <c r="B632" s="7">
        <v>4.2300000000000004</v>
      </c>
    </row>
    <row r="633" spans="1:2" x14ac:dyDescent="0.2">
      <c r="A633" s="6">
        <v>38353</v>
      </c>
      <c r="B633" s="7">
        <v>4.22</v>
      </c>
    </row>
    <row r="634" spans="1:2" x14ac:dyDescent="0.2">
      <c r="A634" s="6">
        <v>38384</v>
      </c>
      <c r="B634" s="7">
        <v>4.17</v>
      </c>
    </row>
    <row r="635" spans="1:2" x14ac:dyDescent="0.2">
      <c r="A635" s="6">
        <v>38412</v>
      </c>
      <c r="B635" s="7">
        <v>4.5</v>
      </c>
    </row>
    <row r="636" spans="1:2" x14ac:dyDescent="0.2">
      <c r="A636" s="6">
        <v>38443</v>
      </c>
      <c r="B636" s="7">
        <v>4.34</v>
      </c>
    </row>
    <row r="637" spans="1:2" x14ac:dyDescent="0.2">
      <c r="A637" s="6">
        <v>38473</v>
      </c>
      <c r="B637" s="7">
        <v>4.1399999999999997</v>
      </c>
    </row>
    <row r="638" spans="1:2" x14ac:dyDescent="0.2">
      <c r="A638" s="6">
        <v>38504</v>
      </c>
      <c r="B638" s="7">
        <v>4</v>
      </c>
    </row>
    <row r="639" spans="1:2" x14ac:dyDescent="0.2">
      <c r="A639" s="6">
        <v>38534</v>
      </c>
      <c r="B639" s="7">
        <v>4.18</v>
      </c>
    </row>
    <row r="640" spans="1:2" x14ac:dyDescent="0.2">
      <c r="A640" s="6">
        <v>38565</v>
      </c>
      <c r="B640" s="7">
        <v>4.26</v>
      </c>
    </row>
    <row r="641" spans="1:2" x14ac:dyDescent="0.2">
      <c r="A641" s="6">
        <v>38596</v>
      </c>
      <c r="B641" s="7">
        <v>4.2</v>
      </c>
    </row>
    <row r="642" spans="1:2" x14ac:dyDescent="0.2">
      <c r="A642" s="6">
        <v>38626</v>
      </c>
      <c r="B642" s="7">
        <v>4.46</v>
      </c>
    </row>
    <row r="643" spans="1:2" x14ac:dyDescent="0.2">
      <c r="A643" s="6">
        <v>38657</v>
      </c>
      <c r="B643" s="7">
        <v>4.54</v>
      </c>
    </row>
    <row r="644" spans="1:2" x14ac:dyDescent="0.2">
      <c r="A644" s="6">
        <v>38687</v>
      </c>
      <c r="B644" s="7">
        <v>4.47</v>
      </c>
    </row>
    <row r="645" spans="1:2" x14ac:dyDescent="0.2">
      <c r="A645" s="6">
        <v>38718</v>
      </c>
      <c r="B645" s="7">
        <v>4.42</v>
      </c>
    </row>
    <row r="646" spans="1:2" x14ac:dyDescent="0.2">
      <c r="A646" s="6">
        <v>38749</v>
      </c>
      <c r="B646" s="7">
        <v>4.57</v>
      </c>
    </row>
    <row r="647" spans="1:2" x14ac:dyDescent="0.2">
      <c r="A647" s="6">
        <v>38777</v>
      </c>
      <c r="B647" s="7">
        <v>4.72</v>
      </c>
    </row>
    <row r="648" spans="1:2" x14ac:dyDescent="0.2">
      <c r="A648" s="6">
        <v>38808</v>
      </c>
      <c r="B648" s="7">
        <v>4.99</v>
      </c>
    </row>
    <row r="649" spans="1:2" x14ac:dyDescent="0.2">
      <c r="A649" s="6">
        <v>38838</v>
      </c>
      <c r="B649" s="7">
        <v>5.1100000000000003</v>
      </c>
    </row>
    <row r="650" spans="1:2" x14ac:dyDescent="0.2">
      <c r="A650" s="6">
        <v>38869</v>
      </c>
      <c r="B650" s="7">
        <v>5.1100000000000003</v>
      </c>
    </row>
    <row r="651" spans="1:2" x14ac:dyDescent="0.2">
      <c r="A651" s="6">
        <v>38899</v>
      </c>
      <c r="B651" s="7">
        <v>5.09</v>
      </c>
    </row>
    <row r="652" spans="1:2" x14ac:dyDescent="0.2">
      <c r="A652" s="6">
        <v>38930</v>
      </c>
      <c r="B652" s="7">
        <v>4.88</v>
      </c>
    </row>
    <row r="653" spans="1:2" x14ac:dyDescent="0.2">
      <c r="A653" s="6">
        <v>38961</v>
      </c>
      <c r="B653" s="7">
        <v>4.72</v>
      </c>
    </row>
    <row r="654" spans="1:2" x14ac:dyDescent="0.2">
      <c r="A654" s="6">
        <v>38991</v>
      </c>
      <c r="B654" s="7">
        <v>4.7300000000000004</v>
      </c>
    </row>
    <row r="655" spans="1:2" x14ac:dyDescent="0.2">
      <c r="A655" s="6">
        <v>39022</v>
      </c>
      <c r="B655" s="7">
        <v>4.5999999999999996</v>
      </c>
    </row>
    <row r="656" spans="1:2" x14ac:dyDescent="0.2">
      <c r="A656" s="6">
        <v>39052</v>
      </c>
      <c r="B656" s="7">
        <v>4.5599999999999996</v>
      </c>
    </row>
    <row r="657" spans="1:2" x14ac:dyDescent="0.2">
      <c r="A657" s="6">
        <v>39083</v>
      </c>
      <c r="B657" s="7">
        <v>4.76</v>
      </c>
    </row>
    <row r="658" spans="1:2" x14ac:dyDescent="0.2">
      <c r="A658" s="6">
        <v>39114</v>
      </c>
      <c r="B658" s="7">
        <v>4.72</v>
      </c>
    </row>
    <row r="659" spans="1:2" x14ac:dyDescent="0.2">
      <c r="A659" s="6">
        <v>39142</v>
      </c>
      <c r="B659" s="7">
        <v>4.5599999999999996</v>
      </c>
    </row>
    <row r="660" spans="1:2" x14ac:dyDescent="0.2">
      <c r="A660" s="6">
        <v>39173</v>
      </c>
      <c r="B660" s="7">
        <v>4.6900000000000004</v>
      </c>
    </row>
    <row r="661" spans="1:2" x14ac:dyDescent="0.2">
      <c r="A661" s="6">
        <v>39203</v>
      </c>
      <c r="B661" s="7">
        <v>4.75</v>
      </c>
    </row>
    <row r="662" spans="1:2" x14ac:dyDescent="0.2">
      <c r="A662" s="6">
        <v>39234</v>
      </c>
      <c r="B662" s="7">
        <v>5.0999999999999996</v>
      </c>
    </row>
    <row r="663" spans="1:2" x14ac:dyDescent="0.2">
      <c r="A663" s="6">
        <v>39264</v>
      </c>
      <c r="B663" s="7">
        <v>5</v>
      </c>
    </row>
    <row r="664" spans="1:2" x14ac:dyDescent="0.2">
      <c r="A664" s="6">
        <v>39295</v>
      </c>
      <c r="B664" s="7">
        <v>4.67</v>
      </c>
    </row>
    <row r="665" spans="1:2" x14ac:dyDescent="0.2">
      <c r="A665" s="6">
        <v>39326</v>
      </c>
      <c r="B665" s="7">
        <v>4.5199999999999996</v>
      </c>
    </row>
    <row r="666" spans="1:2" x14ac:dyDescent="0.2">
      <c r="A666" s="6">
        <v>39356</v>
      </c>
      <c r="B666" s="7">
        <v>4.53</v>
      </c>
    </row>
    <row r="667" spans="1:2" x14ac:dyDescent="0.2">
      <c r="A667" s="6">
        <v>39387</v>
      </c>
      <c r="B667" s="7">
        <v>4.1500000000000004</v>
      </c>
    </row>
    <row r="668" spans="1:2" x14ac:dyDescent="0.2">
      <c r="A668" s="6">
        <v>39417</v>
      </c>
      <c r="B668" s="7">
        <v>4.0999999999999996</v>
      </c>
    </row>
    <row r="669" spans="1:2" x14ac:dyDescent="0.2">
      <c r="A669" s="6">
        <v>39448</v>
      </c>
      <c r="B669" s="7">
        <v>3.74</v>
      </c>
    </row>
    <row r="670" spans="1:2" x14ac:dyDescent="0.2">
      <c r="A670" s="6">
        <v>39479</v>
      </c>
      <c r="B670" s="7">
        <v>3.74</v>
      </c>
    </row>
    <row r="671" spans="1:2" x14ac:dyDescent="0.2">
      <c r="A671" s="6">
        <v>39508</v>
      </c>
      <c r="B671" s="7">
        <v>3.51</v>
      </c>
    </row>
    <row r="672" spans="1:2" x14ac:dyDescent="0.2">
      <c r="A672" s="6">
        <v>39539</v>
      </c>
      <c r="B672" s="7">
        <v>3.68</v>
      </c>
    </row>
    <row r="673" spans="1:2" x14ac:dyDescent="0.2">
      <c r="A673" s="6">
        <v>39569</v>
      </c>
      <c r="B673" s="7">
        <v>3.88</v>
      </c>
    </row>
    <row r="674" spans="1:2" x14ac:dyDescent="0.2">
      <c r="A674" s="6">
        <v>39600</v>
      </c>
      <c r="B674" s="7">
        <v>4.0999999999999996</v>
      </c>
    </row>
    <row r="675" spans="1:2" x14ac:dyDescent="0.2">
      <c r="A675" s="6">
        <v>39630</v>
      </c>
      <c r="B675" s="7">
        <v>4.01</v>
      </c>
    </row>
    <row r="676" spans="1:2" x14ac:dyDescent="0.2">
      <c r="A676" s="6">
        <v>39661</v>
      </c>
      <c r="B676" s="7">
        <v>3.89</v>
      </c>
    </row>
    <row r="677" spans="1:2" x14ac:dyDescent="0.2">
      <c r="A677" s="6">
        <v>39692</v>
      </c>
      <c r="B677" s="7">
        <v>3.69</v>
      </c>
    </row>
    <row r="678" spans="1:2" x14ac:dyDescent="0.2">
      <c r="A678" s="6">
        <v>39722</v>
      </c>
      <c r="B678" s="7">
        <v>3.81</v>
      </c>
    </row>
    <row r="679" spans="1:2" x14ac:dyDescent="0.2">
      <c r="A679" s="6">
        <v>39753</v>
      </c>
      <c r="B679" s="7">
        <v>3.53</v>
      </c>
    </row>
    <row r="680" spans="1:2" x14ac:dyDescent="0.2">
      <c r="A680" s="6">
        <v>39783</v>
      </c>
      <c r="B680" s="7">
        <v>2.42</v>
      </c>
    </row>
    <row r="681" spans="1:2" x14ac:dyDescent="0.2">
      <c r="A681" s="6">
        <v>39814</v>
      </c>
      <c r="B681" s="7">
        <v>2.52</v>
      </c>
    </row>
    <row r="682" spans="1:2" x14ac:dyDescent="0.2">
      <c r="A682" s="6">
        <v>39845</v>
      </c>
      <c r="B682" s="7">
        <v>2.87</v>
      </c>
    </row>
    <row r="683" spans="1:2" x14ac:dyDescent="0.2">
      <c r="A683" s="6">
        <v>39873</v>
      </c>
      <c r="B683" s="7">
        <v>2.82</v>
      </c>
    </row>
    <row r="684" spans="1:2" x14ac:dyDescent="0.2">
      <c r="A684" s="6">
        <v>39904</v>
      </c>
      <c r="B684" s="7">
        <v>2.93</v>
      </c>
    </row>
    <row r="685" spans="1:2" x14ac:dyDescent="0.2">
      <c r="A685" s="6">
        <v>39934</v>
      </c>
      <c r="B685" s="7">
        <v>3.29</v>
      </c>
    </row>
    <row r="686" spans="1:2" x14ac:dyDescent="0.2">
      <c r="A686" s="6">
        <v>39965</v>
      </c>
      <c r="B686" s="7">
        <v>3.72</v>
      </c>
    </row>
    <row r="687" spans="1:2" x14ac:dyDescent="0.2">
      <c r="A687" s="6">
        <v>39995</v>
      </c>
      <c r="B687" s="7">
        <v>3.56</v>
      </c>
    </row>
    <row r="688" spans="1:2" x14ac:dyDescent="0.2">
      <c r="A688" s="6">
        <v>40026</v>
      </c>
      <c r="B688" s="7">
        <v>3.59</v>
      </c>
    </row>
    <row r="689" spans="1:2" x14ac:dyDescent="0.2">
      <c r="A689" s="6">
        <v>40057</v>
      </c>
      <c r="B689" s="7">
        <v>3.4</v>
      </c>
    </row>
    <row r="690" spans="1:2" x14ac:dyDescent="0.2">
      <c r="A690" s="6">
        <v>40087</v>
      </c>
      <c r="B690" s="7">
        <v>3.39</v>
      </c>
    </row>
    <row r="691" spans="1:2" x14ac:dyDescent="0.2">
      <c r="A691" s="6">
        <v>40118</v>
      </c>
      <c r="B691" s="7">
        <v>3.4</v>
      </c>
    </row>
    <row r="692" spans="1:2" x14ac:dyDescent="0.2">
      <c r="A692" s="6">
        <v>40148</v>
      </c>
      <c r="B692" s="7">
        <v>3.59</v>
      </c>
    </row>
    <row r="693" spans="1:2" x14ac:dyDescent="0.2">
      <c r="A693" s="6">
        <v>40179</v>
      </c>
      <c r="B693" s="7">
        <v>3.73</v>
      </c>
    </row>
    <row r="694" spans="1:2" x14ac:dyDescent="0.2">
      <c r="A694" s="6">
        <v>40210</v>
      </c>
      <c r="B694" s="7">
        <v>3.69</v>
      </c>
    </row>
    <row r="695" spans="1:2" x14ac:dyDescent="0.2">
      <c r="A695" s="6">
        <v>40238</v>
      </c>
      <c r="B695" s="7">
        <v>3.73</v>
      </c>
    </row>
    <row r="696" spans="1:2" x14ac:dyDescent="0.2">
      <c r="A696" s="6">
        <v>40269</v>
      </c>
      <c r="B696" s="7">
        <v>3.85</v>
      </c>
    </row>
    <row r="697" spans="1:2" x14ac:dyDescent="0.2">
      <c r="A697" s="6">
        <v>40299</v>
      </c>
      <c r="B697" s="7">
        <v>3.42</v>
      </c>
    </row>
    <row r="698" spans="1:2" x14ac:dyDescent="0.2">
      <c r="A698" s="6">
        <v>40330</v>
      </c>
      <c r="B698" s="7">
        <v>3.2</v>
      </c>
    </row>
    <row r="699" spans="1:2" x14ac:dyDescent="0.2">
      <c r="A699" s="6">
        <v>40360</v>
      </c>
      <c r="B699" s="7">
        <v>3.01</v>
      </c>
    </row>
    <row r="700" spans="1:2" x14ac:dyDescent="0.2">
      <c r="A700" s="6">
        <v>40391</v>
      </c>
      <c r="B700" s="7">
        <v>2.7</v>
      </c>
    </row>
    <row r="701" spans="1:2" x14ac:dyDescent="0.2">
      <c r="A701" s="6">
        <v>40422</v>
      </c>
      <c r="B701" s="7">
        <v>2.65</v>
      </c>
    </row>
    <row r="702" spans="1:2" x14ac:dyDescent="0.2">
      <c r="A702" s="6">
        <v>40452</v>
      </c>
      <c r="B702" s="7">
        <v>2.54</v>
      </c>
    </row>
    <row r="703" spans="1:2" x14ac:dyDescent="0.2">
      <c r="A703" s="6">
        <v>40483</v>
      </c>
      <c r="B703" s="7">
        <v>2.76</v>
      </c>
    </row>
    <row r="704" spans="1:2" x14ac:dyDescent="0.2">
      <c r="A704" s="6">
        <v>40513</v>
      </c>
      <c r="B704" s="7">
        <v>3.29</v>
      </c>
    </row>
    <row r="705" spans="1:2" x14ac:dyDescent="0.2">
      <c r="A705" s="6">
        <v>40544</v>
      </c>
      <c r="B705" s="7">
        <v>3.39</v>
      </c>
    </row>
    <row r="706" spans="1:2" x14ac:dyDescent="0.2">
      <c r="A706" s="6">
        <v>40575</v>
      </c>
      <c r="B706" s="7">
        <v>3.58</v>
      </c>
    </row>
    <row r="707" spans="1:2" x14ac:dyDescent="0.2">
      <c r="A707" s="6">
        <v>40603</v>
      </c>
      <c r="B707" s="7">
        <v>3.41</v>
      </c>
    </row>
    <row r="708" spans="1:2" x14ac:dyDescent="0.2">
      <c r="A708" s="6">
        <v>40634</v>
      </c>
      <c r="B708" s="7">
        <v>3.46</v>
      </c>
    </row>
    <row r="709" spans="1:2" x14ac:dyDescent="0.2">
      <c r="A709" s="6">
        <v>40664</v>
      </c>
      <c r="B709" s="7">
        <v>3.17</v>
      </c>
    </row>
    <row r="710" spans="1:2" x14ac:dyDescent="0.2">
      <c r="A710" s="6">
        <v>40695</v>
      </c>
      <c r="B710" s="7">
        <v>3</v>
      </c>
    </row>
    <row r="711" spans="1:2" x14ac:dyDescent="0.2">
      <c r="A711" s="6">
        <v>40725</v>
      </c>
      <c r="B711" s="7">
        <v>3</v>
      </c>
    </row>
    <row r="712" spans="1:2" x14ac:dyDescent="0.2">
      <c r="A712" s="6">
        <v>40756</v>
      </c>
      <c r="B712" s="7">
        <v>2.2999999999999998</v>
      </c>
    </row>
    <row r="713" spans="1:2" x14ac:dyDescent="0.2">
      <c r="A713" s="6">
        <v>40787</v>
      </c>
      <c r="B713" s="7">
        <v>1.98</v>
      </c>
    </row>
    <row r="714" spans="1:2" x14ac:dyDescent="0.2">
      <c r="A714" s="6">
        <v>40817</v>
      </c>
      <c r="B714" s="7">
        <v>2.15</v>
      </c>
    </row>
    <row r="715" spans="1:2" x14ac:dyDescent="0.2">
      <c r="A715" s="6">
        <v>40848</v>
      </c>
      <c r="B715" s="7">
        <v>2.0099999999999998</v>
      </c>
    </row>
    <row r="716" spans="1:2" x14ac:dyDescent="0.2">
      <c r="A716" s="6">
        <v>40878</v>
      </c>
      <c r="B716" s="7">
        <v>1.98</v>
      </c>
    </row>
    <row r="717" spans="1:2" x14ac:dyDescent="0.2">
      <c r="A717" s="6">
        <v>40909</v>
      </c>
      <c r="B717" s="7">
        <v>1.97</v>
      </c>
    </row>
    <row r="718" spans="1:2" x14ac:dyDescent="0.2">
      <c r="A718" s="6">
        <v>40940</v>
      </c>
      <c r="B718" s="7">
        <v>1.97</v>
      </c>
    </row>
    <row r="719" spans="1:2" x14ac:dyDescent="0.2">
      <c r="A719" s="6">
        <v>40969</v>
      </c>
      <c r="B719" s="7">
        <v>2.17</v>
      </c>
    </row>
    <row r="720" spans="1:2" x14ac:dyDescent="0.2">
      <c r="A720" s="6">
        <v>41000</v>
      </c>
      <c r="B720" s="7">
        <v>2.0499999999999998</v>
      </c>
    </row>
    <row r="721" spans="1:2" x14ac:dyDescent="0.2">
      <c r="A721" s="6">
        <v>41030</v>
      </c>
      <c r="B721" s="7">
        <v>1.8</v>
      </c>
    </row>
    <row r="722" spans="1:2" x14ac:dyDescent="0.2">
      <c r="A722" s="6">
        <v>41061</v>
      </c>
      <c r="B722" s="7">
        <v>1.62</v>
      </c>
    </row>
    <row r="723" spans="1:2" x14ac:dyDescent="0.2">
      <c r="A723" s="6">
        <v>41091</v>
      </c>
      <c r="B723" s="7">
        <v>1.53</v>
      </c>
    </row>
    <row r="724" spans="1:2" x14ac:dyDescent="0.2">
      <c r="A724" s="6">
        <v>41122</v>
      </c>
      <c r="B724" s="7">
        <v>1.68</v>
      </c>
    </row>
    <row r="725" spans="1:2" x14ac:dyDescent="0.2">
      <c r="A725" s="6">
        <v>41153</v>
      </c>
      <c r="B725" s="7">
        <v>1.72</v>
      </c>
    </row>
    <row r="726" spans="1:2" x14ac:dyDescent="0.2">
      <c r="A726" s="6">
        <v>41183</v>
      </c>
      <c r="B726" s="7">
        <v>1.75</v>
      </c>
    </row>
    <row r="727" spans="1:2" x14ac:dyDescent="0.2">
      <c r="A727" s="6">
        <v>41214</v>
      </c>
      <c r="B727" s="7">
        <v>1.65</v>
      </c>
    </row>
    <row r="728" spans="1:2" x14ac:dyDescent="0.2">
      <c r="A728" s="6">
        <v>41244</v>
      </c>
      <c r="B728" s="7">
        <v>1.72</v>
      </c>
    </row>
    <row r="729" spans="1:2" x14ac:dyDescent="0.2">
      <c r="A729" s="6">
        <v>41275</v>
      </c>
      <c r="B729" s="7">
        <v>1.91</v>
      </c>
    </row>
    <row r="730" spans="1:2" x14ac:dyDescent="0.2">
      <c r="A730" s="6">
        <v>41306</v>
      </c>
      <c r="B730" s="7">
        <v>1.98</v>
      </c>
    </row>
    <row r="731" spans="1:2" x14ac:dyDescent="0.2">
      <c r="A731" s="6">
        <v>41334</v>
      </c>
      <c r="B731" s="7">
        <v>1.96</v>
      </c>
    </row>
    <row r="732" spans="1:2" x14ac:dyDescent="0.2">
      <c r="A732" s="6">
        <v>41365</v>
      </c>
      <c r="B732" s="7">
        <v>1.76</v>
      </c>
    </row>
    <row r="733" spans="1:2" x14ac:dyDescent="0.2">
      <c r="A733" s="6">
        <v>41395</v>
      </c>
      <c r="B733" s="7">
        <v>1.93</v>
      </c>
    </row>
    <row r="734" spans="1:2" x14ac:dyDescent="0.2">
      <c r="A734" s="6">
        <v>41426</v>
      </c>
      <c r="B734" s="7">
        <v>2.2999999999999998</v>
      </c>
    </row>
    <row r="735" spans="1:2" x14ac:dyDescent="0.2">
      <c r="A735" s="6">
        <v>41456</v>
      </c>
      <c r="B735" s="7">
        <v>2.58</v>
      </c>
    </row>
    <row r="736" spans="1:2" x14ac:dyDescent="0.2">
      <c r="A736" s="6">
        <v>41487</v>
      </c>
      <c r="B736" s="7">
        <v>2.74</v>
      </c>
    </row>
    <row r="737" spans="1:2" x14ac:dyDescent="0.2">
      <c r="A737" s="6">
        <v>41518</v>
      </c>
      <c r="B737" s="7">
        <v>2.81</v>
      </c>
    </row>
    <row r="738" spans="1:2" x14ac:dyDescent="0.2">
      <c r="A738" s="6">
        <v>41548</v>
      </c>
      <c r="B738" s="7">
        <v>2.62</v>
      </c>
    </row>
    <row r="739" spans="1:2" x14ac:dyDescent="0.2">
      <c r="A739" s="6">
        <v>41579</v>
      </c>
      <c r="B739" s="7">
        <v>2.72</v>
      </c>
    </row>
    <row r="740" spans="1:2" x14ac:dyDescent="0.2">
      <c r="A740" s="6">
        <v>41609</v>
      </c>
      <c r="B740" s="7">
        <v>2.9</v>
      </c>
    </row>
    <row r="741" spans="1:2" x14ac:dyDescent="0.2">
      <c r="A741" s="6">
        <v>41640</v>
      </c>
      <c r="B741" s="7">
        <v>2.86</v>
      </c>
    </row>
    <row r="742" spans="1:2" x14ac:dyDescent="0.2">
      <c r="A742" s="6">
        <v>41671</v>
      </c>
      <c r="B742" s="7">
        <v>2.71</v>
      </c>
    </row>
    <row r="743" spans="1:2" x14ac:dyDescent="0.2">
      <c r="A743" s="6">
        <v>41699</v>
      </c>
      <c r="B743" s="7">
        <v>2.72</v>
      </c>
    </row>
    <row r="744" spans="1:2" x14ac:dyDescent="0.2">
      <c r="A744" s="6">
        <v>41730</v>
      </c>
      <c r="B744" s="7">
        <v>2.71</v>
      </c>
    </row>
    <row r="745" spans="1:2" x14ac:dyDescent="0.2">
      <c r="A745" s="6">
        <v>41760</v>
      </c>
      <c r="B745" s="7">
        <v>2.56</v>
      </c>
    </row>
    <row r="746" spans="1:2" x14ac:dyDescent="0.2">
      <c r="A746" s="6">
        <v>41791</v>
      </c>
      <c r="B746" s="7">
        <v>2.6</v>
      </c>
    </row>
    <row r="747" spans="1:2" x14ac:dyDescent="0.2">
      <c r="A747" s="6">
        <v>41821</v>
      </c>
      <c r="B747" s="7">
        <v>2.54</v>
      </c>
    </row>
    <row r="748" spans="1:2" x14ac:dyDescent="0.2">
      <c r="A748" s="6">
        <v>41852</v>
      </c>
      <c r="B748" s="7">
        <v>2.42</v>
      </c>
    </row>
    <row r="749" spans="1:2" x14ac:dyDescent="0.2">
      <c r="A749" s="6">
        <v>41883</v>
      </c>
      <c r="B749" s="7">
        <v>2.5299999999999998</v>
      </c>
    </row>
    <row r="750" spans="1:2" x14ac:dyDescent="0.2">
      <c r="A750" s="6">
        <v>41913</v>
      </c>
      <c r="B750" s="7">
        <v>2.2999999999999998</v>
      </c>
    </row>
    <row r="751" spans="1:2" x14ac:dyDescent="0.2">
      <c r="A751" s="6">
        <v>41944</v>
      </c>
      <c r="B751" s="7">
        <v>2.33</v>
      </c>
    </row>
    <row r="752" spans="1:2" x14ac:dyDescent="0.2">
      <c r="A752" s="6">
        <v>41974</v>
      </c>
      <c r="B752" s="7">
        <v>2.21</v>
      </c>
    </row>
    <row r="753" spans="1:2" x14ac:dyDescent="0.2">
      <c r="A753" s="6">
        <v>42005</v>
      </c>
      <c r="B753" s="7">
        <v>1.88</v>
      </c>
    </row>
    <row r="754" spans="1:2" x14ac:dyDescent="0.2">
      <c r="A754" s="6">
        <v>42036</v>
      </c>
      <c r="B754" s="7">
        <v>1.98</v>
      </c>
    </row>
    <row r="755" spans="1:2" x14ac:dyDescent="0.2">
      <c r="A755" s="6">
        <v>42064</v>
      </c>
      <c r="B755" s="7">
        <v>2.04</v>
      </c>
    </row>
    <row r="756" spans="1:2" x14ac:dyDescent="0.2">
      <c r="A756" s="6">
        <v>42095</v>
      </c>
      <c r="B756" s="7">
        <v>1.94</v>
      </c>
    </row>
    <row r="757" spans="1:2" x14ac:dyDescent="0.2">
      <c r="A757" s="6">
        <v>42125</v>
      </c>
      <c r="B757" s="7">
        <v>2.2000000000000002</v>
      </c>
    </row>
    <row r="758" spans="1:2" x14ac:dyDescent="0.2">
      <c r="A758" s="6">
        <v>42156</v>
      </c>
      <c r="B758" s="7">
        <v>2.36</v>
      </c>
    </row>
    <row r="759" spans="1:2" x14ac:dyDescent="0.2">
      <c r="A759" s="6">
        <v>42186</v>
      </c>
      <c r="B759" s="7">
        <v>2.3199999999999998</v>
      </c>
    </row>
    <row r="760" spans="1:2" x14ac:dyDescent="0.2">
      <c r="A760" s="6">
        <v>42217</v>
      </c>
      <c r="B760" s="7">
        <v>2.17</v>
      </c>
    </row>
    <row r="761" spans="1:2" x14ac:dyDescent="0.2">
      <c r="A761" s="6">
        <v>42248</v>
      </c>
      <c r="B761" s="7">
        <v>2.17</v>
      </c>
    </row>
    <row r="762" spans="1:2" x14ac:dyDescent="0.2">
      <c r="A762" s="6">
        <v>42278</v>
      </c>
      <c r="B762" s="7">
        <v>2.0699999999999998</v>
      </c>
    </row>
    <row r="763" spans="1:2" x14ac:dyDescent="0.2">
      <c r="A763" s="6">
        <v>42309</v>
      </c>
      <c r="B763" s="7">
        <v>2.2599999999999998</v>
      </c>
    </row>
    <row r="764" spans="1:2" x14ac:dyDescent="0.2">
      <c r="A764" s="6">
        <v>42339</v>
      </c>
      <c r="B764" s="7">
        <v>2.2400000000000002</v>
      </c>
    </row>
    <row r="765" spans="1:2" x14ac:dyDescent="0.2">
      <c r="A765" s="6">
        <v>42370</v>
      </c>
      <c r="B765" s="7">
        <v>2.09</v>
      </c>
    </row>
    <row r="766" spans="1:2" x14ac:dyDescent="0.2">
      <c r="A766" s="6">
        <v>42401</v>
      </c>
      <c r="B766" s="7">
        <v>1.78</v>
      </c>
    </row>
    <row r="767" spans="1:2" x14ac:dyDescent="0.2">
      <c r="A767" s="6">
        <v>42430</v>
      </c>
      <c r="B767" s="7">
        <v>1.89</v>
      </c>
    </row>
    <row r="768" spans="1:2" x14ac:dyDescent="0.2">
      <c r="A768" s="6">
        <v>42461</v>
      </c>
      <c r="B768" s="7">
        <v>1.81</v>
      </c>
    </row>
    <row r="769" spans="1:2" x14ac:dyDescent="0.2">
      <c r="A769" s="6">
        <v>42491</v>
      </c>
      <c r="B769" s="7">
        <v>1.81</v>
      </c>
    </row>
    <row r="770" spans="1:2" x14ac:dyDescent="0.2">
      <c r="A770" s="6">
        <v>42522</v>
      </c>
      <c r="B770" s="7">
        <v>1.64</v>
      </c>
    </row>
    <row r="771" spans="1:2" x14ac:dyDescent="0.2">
      <c r="A771" s="6">
        <v>42552</v>
      </c>
      <c r="B771" s="7">
        <v>1.5</v>
      </c>
    </row>
    <row r="772" spans="1:2" x14ac:dyDescent="0.2">
      <c r="A772" s="6">
        <v>42583</v>
      </c>
      <c r="B772" s="7">
        <v>1.56</v>
      </c>
    </row>
    <row r="773" spans="1:2" x14ac:dyDescent="0.2">
      <c r="A773" s="6">
        <v>42614</v>
      </c>
      <c r="B773" s="7">
        <v>1.63</v>
      </c>
    </row>
    <row r="774" spans="1:2" x14ac:dyDescent="0.2">
      <c r="A774" s="6">
        <v>42644</v>
      </c>
      <c r="B774" s="7">
        <v>1.76</v>
      </c>
    </row>
    <row r="775" spans="1:2" x14ac:dyDescent="0.2">
      <c r="A775" s="6">
        <v>42675</v>
      </c>
      <c r="B775" s="7">
        <v>2.14</v>
      </c>
    </row>
    <row r="776" spans="1:2" x14ac:dyDescent="0.2">
      <c r="A776" s="6">
        <v>42705</v>
      </c>
      <c r="B776" s="7">
        <v>2.4900000000000002</v>
      </c>
    </row>
    <row r="777" spans="1:2" x14ac:dyDescent="0.2">
      <c r="A777" s="6">
        <v>42736</v>
      </c>
      <c r="B777" s="7">
        <v>2.4300000000000002</v>
      </c>
    </row>
    <row r="778" spans="1:2" x14ac:dyDescent="0.2">
      <c r="A778" s="6">
        <v>42767</v>
      </c>
      <c r="B778" s="7">
        <v>2.42</v>
      </c>
    </row>
    <row r="779" spans="1:2" x14ac:dyDescent="0.2">
      <c r="A779" s="6">
        <v>42795</v>
      </c>
      <c r="B779" s="7">
        <v>2.48</v>
      </c>
    </row>
    <row r="780" spans="1:2" x14ac:dyDescent="0.2">
      <c r="A780" s="6">
        <v>42826</v>
      </c>
      <c r="B780" s="7">
        <v>2.2999999999999998</v>
      </c>
    </row>
    <row r="781" spans="1:2" x14ac:dyDescent="0.2">
      <c r="A781" s="6">
        <v>42856</v>
      </c>
      <c r="B781" s="7">
        <v>2.2999999999999998</v>
      </c>
    </row>
    <row r="782" spans="1:2" x14ac:dyDescent="0.2">
      <c r="A782" s="6">
        <v>42887</v>
      </c>
      <c r="B782" s="7">
        <v>2.19</v>
      </c>
    </row>
    <row r="783" spans="1:2" x14ac:dyDescent="0.2">
      <c r="A783" s="6">
        <v>42917</v>
      </c>
      <c r="B783" s="7">
        <v>2.3199999999999998</v>
      </c>
    </row>
    <row r="784" spans="1:2" x14ac:dyDescent="0.2">
      <c r="A784" s="6">
        <v>42948</v>
      </c>
      <c r="B784" s="7">
        <v>2.21</v>
      </c>
    </row>
    <row r="785" spans="1:2" x14ac:dyDescent="0.2">
      <c r="A785" s="6">
        <v>42979</v>
      </c>
      <c r="B785" s="7">
        <v>2.2000000000000002</v>
      </c>
    </row>
    <row r="786" spans="1:2" x14ac:dyDescent="0.2">
      <c r="A786" s="6">
        <v>43009</v>
      </c>
      <c r="B786" s="7">
        <v>2.36</v>
      </c>
    </row>
    <row r="787" spans="1:2" x14ac:dyDescent="0.2">
      <c r="A787" s="6">
        <v>43040</v>
      </c>
      <c r="B787" s="7">
        <v>2.35</v>
      </c>
    </row>
    <row r="788" spans="1:2" x14ac:dyDescent="0.2">
      <c r="A788" s="6">
        <v>43070</v>
      </c>
      <c r="B788" s="7">
        <v>2.4</v>
      </c>
    </row>
    <row r="789" spans="1:2" x14ac:dyDescent="0.2">
      <c r="A789" s="6">
        <v>43101</v>
      </c>
      <c r="B789" s="7">
        <v>2.58</v>
      </c>
    </row>
    <row r="790" spans="1:2" x14ac:dyDescent="0.2">
      <c r="A790" s="6">
        <v>43132</v>
      </c>
      <c r="B790" s="7">
        <v>2.86</v>
      </c>
    </row>
    <row r="791" spans="1:2" x14ac:dyDescent="0.2">
      <c r="A791" s="6">
        <v>43160</v>
      </c>
      <c r="B791" s="7">
        <v>2.84</v>
      </c>
    </row>
    <row r="792" spans="1:2" x14ac:dyDescent="0.2">
      <c r="A792" s="6">
        <v>43191</v>
      </c>
      <c r="B792" s="7">
        <v>2.87</v>
      </c>
    </row>
    <row r="793" spans="1:2" x14ac:dyDescent="0.2">
      <c r="A793" s="6">
        <v>43221</v>
      </c>
      <c r="B793" s="7">
        <v>2.98</v>
      </c>
    </row>
    <row r="794" spans="1:2" x14ac:dyDescent="0.2">
      <c r="A794" s="6">
        <v>43252</v>
      </c>
      <c r="B794" s="7">
        <v>2.91</v>
      </c>
    </row>
    <row r="795" spans="1:2" x14ac:dyDescent="0.2">
      <c r="A795" s="6">
        <v>43282</v>
      </c>
      <c r="B795" s="7">
        <v>2.89</v>
      </c>
    </row>
    <row r="796" spans="1:2" x14ac:dyDescent="0.2">
      <c r="A796" s="6">
        <v>43313</v>
      </c>
      <c r="B796" s="7">
        <v>2.89</v>
      </c>
    </row>
    <row r="797" spans="1:2" x14ac:dyDescent="0.2">
      <c r="A797" s="6">
        <v>43344</v>
      </c>
      <c r="B797" s="7">
        <v>3</v>
      </c>
    </row>
    <row r="798" spans="1:2" x14ac:dyDescent="0.2">
      <c r="A798" s="6">
        <v>43374</v>
      </c>
      <c r="B798" s="7">
        <v>3.15</v>
      </c>
    </row>
    <row r="799" spans="1:2" x14ac:dyDescent="0.2">
      <c r="A799" s="6">
        <v>43405</v>
      </c>
      <c r="B799" s="7">
        <v>3.12</v>
      </c>
    </row>
    <row r="800" spans="1:2" x14ac:dyDescent="0.2">
      <c r="A800" s="6">
        <v>43435</v>
      </c>
      <c r="B800" s="7">
        <v>2.83</v>
      </c>
    </row>
    <row r="801" spans="1:2" x14ac:dyDescent="0.2">
      <c r="A801" s="6">
        <v>43466</v>
      </c>
      <c r="B801" s="7">
        <v>2.71</v>
      </c>
    </row>
    <row r="802" spans="1:2" x14ac:dyDescent="0.2">
      <c r="A802" s="6">
        <v>43497</v>
      </c>
      <c r="B802" s="7">
        <v>2.68</v>
      </c>
    </row>
    <row r="803" spans="1:2" x14ac:dyDescent="0.2">
      <c r="A803" s="6">
        <v>43525</v>
      </c>
      <c r="B803" s="7">
        <v>2.57</v>
      </c>
    </row>
    <row r="804" spans="1:2" x14ac:dyDescent="0.2">
      <c r="A804" s="6">
        <v>43556</v>
      </c>
      <c r="B804" s="7">
        <v>2.5299999999999998</v>
      </c>
    </row>
    <row r="805" spans="1:2" x14ac:dyDescent="0.2">
      <c r="A805" s="6">
        <v>43586</v>
      </c>
      <c r="B805" s="7">
        <v>2.4</v>
      </c>
    </row>
    <row r="806" spans="1:2" x14ac:dyDescent="0.2">
      <c r="A806" s="6">
        <v>43617</v>
      </c>
      <c r="B806" s="7">
        <v>2.0699999999999998</v>
      </c>
    </row>
    <row r="807" spans="1:2" x14ac:dyDescent="0.2">
      <c r="A807" s="6">
        <v>43647</v>
      </c>
      <c r="B807" s="7">
        <v>2.06</v>
      </c>
    </row>
    <row r="808" spans="1:2" x14ac:dyDescent="0.2">
      <c r="A808" s="6">
        <v>43678</v>
      </c>
      <c r="B808" s="7">
        <v>1.63</v>
      </c>
    </row>
    <row r="809" spans="1:2" x14ac:dyDescent="0.2">
      <c r="A809" s="6">
        <v>43709</v>
      </c>
      <c r="B809" s="7">
        <v>1.7</v>
      </c>
    </row>
    <row r="810" spans="1:2" x14ac:dyDescent="0.2">
      <c r="A810" s="6">
        <v>43739</v>
      </c>
      <c r="B810" s="7">
        <v>1.71</v>
      </c>
    </row>
    <row r="811" spans="1:2" x14ac:dyDescent="0.2">
      <c r="A811" s="6">
        <v>43770</v>
      </c>
      <c r="B811" s="7">
        <v>1.81</v>
      </c>
    </row>
    <row r="812" spans="1:2" x14ac:dyDescent="0.2">
      <c r="A812" s="6">
        <v>43800</v>
      </c>
      <c r="B812" s="7">
        <v>1.86</v>
      </c>
    </row>
    <row r="813" spans="1:2" x14ac:dyDescent="0.2">
      <c r="A813" s="6">
        <v>43831</v>
      </c>
      <c r="B813" s="7">
        <v>1.76</v>
      </c>
    </row>
    <row r="814" spans="1:2" x14ac:dyDescent="0.2">
      <c r="A814" s="6">
        <v>43862</v>
      </c>
      <c r="B814" s="7">
        <v>1.5</v>
      </c>
    </row>
    <row r="815" spans="1:2" x14ac:dyDescent="0.2">
      <c r="A815" s="6">
        <v>43891</v>
      </c>
      <c r="B815" s="7">
        <v>0.87</v>
      </c>
    </row>
    <row r="816" spans="1:2" x14ac:dyDescent="0.2">
      <c r="A816" s="6">
        <v>43922</v>
      </c>
      <c r="B816" s="7">
        <v>0.66</v>
      </c>
    </row>
    <row r="817" spans="1:2" x14ac:dyDescent="0.2">
      <c r="A817" s="6">
        <v>43952</v>
      </c>
      <c r="B817" s="7">
        <v>0.67</v>
      </c>
    </row>
    <row r="818" spans="1:2" x14ac:dyDescent="0.2">
      <c r="A818" s="6">
        <v>43983</v>
      </c>
      <c r="B818" s="7">
        <v>0.73</v>
      </c>
    </row>
    <row r="819" spans="1:2" x14ac:dyDescent="0.2">
      <c r="A819" s="6">
        <v>44013</v>
      </c>
      <c r="B819" s="7">
        <v>0.62</v>
      </c>
    </row>
    <row r="820" spans="1:2" x14ac:dyDescent="0.2">
      <c r="A820" s="6">
        <v>44044</v>
      </c>
      <c r="B820" s="7">
        <v>0.65</v>
      </c>
    </row>
    <row r="821" spans="1:2" x14ac:dyDescent="0.2">
      <c r="A821" s="6">
        <v>44075</v>
      </c>
      <c r="B821" s="7">
        <v>0.68</v>
      </c>
    </row>
    <row r="822" spans="1:2" x14ac:dyDescent="0.2">
      <c r="A822" s="6">
        <v>44105</v>
      </c>
      <c r="B822" s="7">
        <v>0.79</v>
      </c>
    </row>
    <row r="823" spans="1:2" x14ac:dyDescent="0.2">
      <c r="A823" s="6">
        <v>44136</v>
      </c>
      <c r="B823" s="7">
        <v>0.87</v>
      </c>
    </row>
    <row r="824" spans="1:2" x14ac:dyDescent="0.2">
      <c r="A824" s="6">
        <v>44166</v>
      </c>
      <c r="B824" s="7">
        <v>0.93</v>
      </c>
    </row>
    <row r="825" spans="1:2" x14ac:dyDescent="0.2">
      <c r="A825" s="6">
        <v>44197</v>
      </c>
      <c r="B825" s="7">
        <v>1.08</v>
      </c>
    </row>
    <row r="826" spans="1:2" x14ac:dyDescent="0.2">
      <c r="A826" s="6">
        <v>44228</v>
      </c>
      <c r="B826" s="7">
        <v>1.26</v>
      </c>
    </row>
    <row r="827" spans="1:2" x14ac:dyDescent="0.2">
      <c r="A827" s="6">
        <v>44256</v>
      </c>
      <c r="B827" s="7">
        <v>1.61</v>
      </c>
    </row>
    <row r="828" spans="1:2" x14ac:dyDescent="0.2">
      <c r="A828" s="6">
        <v>44287</v>
      </c>
      <c r="B828" s="7">
        <v>1.64</v>
      </c>
    </row>
    <row r="829" spans="1:2" x14ac:dyDescent="0.2">
      <c r="A829" s="6">
        <v>44317</v>
      </c>
      <c r="B829" s="7">
        <v>1.62</v>
      </c>
    </row>
    <row r="830" spans="1:2" x14ac:dyDescent="0.2">
      <c r="A830" s="6">
        <v>44348</v>
      </c>
      <c r="B830" s="7">
        <v>1.52</v>
      </c>
    </row>
    <row r="831" spans="1:2" x14ac:dyDescent="0.2">
      <c r="A831" s="6">
        <v>44378</v>
      </c>
      <c r="B831" s="7">
        <v>1.32</v>
      </c>
    </row>
    <row r="832" spans="1:2" x14ac:dyDescent="0.2">
      <c r="A832" s="6">
        <v>44409</v>
      </c>
      <c r="B832" s="7">
        <v>1.28</v>
      </c>
    </row>
    <row r="833" spans="1:2" x14ac:dyDescent="0.2">
      <c r="A833" s="6">
        <v>44440</v>
      </c>
      <c r="B833" s="7">
        <v>1.37</v>
      </c>
    </row>
    <row r="834" spans="1:2" x14ac:dyDescent="0.2">
      <c r="A834" s="6">
        <v>44470</v>
      </c>
      <c r="B834" s="7">
        <v>1.58</v>
      </c>
    </row>
    <row r="835" spans="1:2" x14ac:dyDescent="0.2">
      <c r="A835" s="6">
        <v>44501</v>
      </c>
      <c r="B835" s="7">
        <v>1.56</v>
      </c>
    </row>
    <row r="836" spans="1:2" x14ac:dyDescent="0.2">
      <c r="A836" s="6">
        <v>44531</v>
      </c>
      <c r="B836" s="7">
        <v>1.47</v>
      </c>
    </row>
    <row r="837" spans="1:2" x14ac:dyDescent="0.2">
      <c r="A837" s="6">
        <v>44562</v>
      </c>
      <c r="B837" s="7">
        <v>1.76</v>
      </c>
    </row>
    <row r="838" spans="1:2" x14ac:dyDescent="0.2">
      <c r="A838" s="6">
        <v>44593</v>
      </c>
      <c r="B838" s="7">
        <v>1.93</v>
      </c>
    </row>
    <row r="839" spans="1:2" x14ac:dyDescent="0.2">
      <c r="A839" s="6">
        <v>44621</v>
      </c>
      <c r="B839" s="7">
        <v>2.13</v>
      </c>
    </row>
    <row r="840" spans="1:2" x14ac:dyDescent="0.2">
      <c r="A840" s="6">
        <v>44652</v>
      </c>
      <c r="B840" s="7">
        <v>2.75</v>
      </c>
    </row>
    <row r="841" spans="1:2" x14ac:dyDescent="0.2">
      <c r="A841" s="6">
        <v>44682</v>
      </c>
      <c r="B841" s="7">
        <v>2.9</v>
      </c>
    </row>
    <row r="842" spans="1:2" x14ac:dyDescent="0.2">
      <c r="A842" s="6">
        <v>44713</v>
      </c>
      <c r="B842" s="7">
        <v>3.14</v>
      </c>
    </row>
    <row r="843" spans="1:2" x14ac:dyDescent="0.2">
      <c r="A843" s="6">
        <v>44743</v>
      </c>
      <c r="B843" s="7">
        <v>2.9</v>
      </c>
    </row>
    <row r="844" spans="1:2" x14ac:dyDescent="0.2">
      <c r="A844" s="6">
        <v>44774</v>
      </c>
      <c r="B844" s="7">
        <v>2.9</v>
      </c>
    </row>
    <row r="845" spans="1:2" x14ac:dyDescent="0.2">
      <c r="A845" s="6">
        <v>44805</v>
      </c>
      <c r="B845" s="7">
        <v>3.52</v>
      </c>
    </row>
    <row r="846" spans="1:2" x14ac:dyDescent="0.2">
      <c r="A846" s="6">
        <v>44835</v>
      </c>
      <c r="B846" s="7">
        <v>3.98</v>
      </c>
    </row>
    <row r="847" spans="1:2" x14ac:dyDescent="0.2">
      <c r="A847" s="6">
        <v>44866</v>
      </c>
      <c r="B847" s="7">
        <v>3.89</v>
      </c>
    </row>
    <row r="848" spans="1:2" x14ac:dyDescent="0.2">
      <c r="A848" s="6">
        <v>44896</v>
      </c>
      <c r="B848" s="7">
        <v>3.62</v>
      </c>
    </row>
    <row r="849" spans="1:2" x14ac:dyDescent="0.2">
      <c r="A849" s="6">
        <v>44927</v>
      </c>
      <c r="B849" s="7">
        <v>3.53</v>
      </c>
    </row>
    <row r="850" spans="1:2" x14ac:dyDescent="0.2">
      <c r="A850" s="6">
        <v>44958</v>
      </c>
      <c r="B850" s="7">
        <v>3.75</v>
      </c>
    </row>
    <row r="851" spans="1:2" x14ac:dyDescent="0.2">
      <c r="A851" s="6">
        <v>44986</v>
      </c>
      <c r="B851" s="7">
        <v>3.66</v>
      </c>
    </row>
    <row r="852" spans="1:2" x14ac:dyDescent="0.2">
      <c r="A852" s="6">
        <v>45017</v>
      </c>
      <c r="B852" s="7">
        <v>3.46</v>
      </c>
    </row>
    <row r="853" spans="1:2" x14ac:dyDescent="0.2">
      <c r="A853" s="6">
        <v>45047</v>
      </c>
      <c r="B853" s="7">
        <v>3.57</v>
      </c>
    </row>
    <row r="854" spans="1:2" x14ac:dyDescent="0.2">
      <c r="A854" s="6">
        <v>45078</v>
      </c>
      <c r="B854" s="7">
        <v>3.75</v>
      </c>
    </row>
    <row r="855" spans="1:2" x14ac:dyDescent="0.2">
      <c r="A855" s="6">
        <v>45108</v>
      </c>
      <c r="B855" s="7">
        <v>3.9</v>
      </c>
    </row>
    <row r="856" spans="1:2" x14ac:dyDescent="0.2">
      <c r="A856" s="6">
        <v>45139</v>
      </c>
      <c r="B856" s="7">
        <v>4.17</v>
      </c>
    </row>
    <row r="857" spans="1:2" x14ac:dyDescent="0.2">
      <c r="A857" s="6">
        <v>45170</v>
      </c>
      <c r="B857" s="7">
        <v>4.38</v>
      </c>
    </row>
    <row r="858" spans="1:2" x14ac:dyDescent="0.2">
      <c r="A858" s="6">
        <v>45200</v>
      </c>
      <c r="B858" s="7">
        <v>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Sheet</vt:lpstr>
      <vt:lpstr>30yr </vt:lpstr>
      <vt:lpstr>10yr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2023-11-12T23:58:03Z</dcterms:created>
  <dcterms:modified xsi:type="dcterms:W3CDTF">2023-11-19T21:09:10Z</dcterms:modified>
</cp:coreProperties>
</file>