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14BD023F-8FC3-4627-93F4-37A388935500}" xr6:coauthVersionLast="47" xr6:coauthVersionMax="47" xr10:uidLastSave="{00000000-0000-0000-0000-000000000000}"/>
  <bookViews>
    <workbookView xWindow="14985" yWindow="105" windowWidth="14100" windowHeight="1320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5" i="2" l="1"/>
  <c r="G275" i="2"/>
  <c r="D274" i="2"/>
  <c r="G274" i="2"/>
  <c r="E75" i="1" s="1"/>
  <c r="D273" i="2"/>
  <c r="G273" i="2"/>
  <c r="D272" i="2"/>
  <c r="G272" i="2"/>
  <c r="D271" i="2"/>
  <c r="G271" i="2"/>
  <c r="D270" i="2"/>
  <c r="G270" i="2"/>
  <c r="D269" i="2"/>
  <c r="G269" i="2"/>
  <c r="D268" i="2"/>
  <c r="G268" i="2"/>
  <c r="D267" i="2"/>
  <c r="G267" i="2"/>
  <c r="D266" i="2"/>
  <c r="G266" i="2"/>
  <c r="D265" i="2"/>
  <c r="G265" i="2"/>
  <c r="D264" i="2"/>
  <c r="G264" i="2"/>
  <c r="D263" i="2"/>
  <c r="G263" i="2"/>
  <c r="D262" i="2"/>
  <c r="G262" i="2"/>
  <c r="D261" i="2"/>
  <c r="G261" i="2"/>
  <c r="D260" i="2"/>
  <c r="G260" i="2"/>
  <c r="D259" i="2"/>
  <c r="G259" i="2"/>
  <c r="D258" i="2"/>
  <c r="G258" i="2"/>
  <c r="D257" i="2"/>
  <c r="G257" i="2"/>
  <c r="C75" i="1"/>
  <c r="D75" i="1"/>
  <c r="D256" i="2"/>
  <c r="G256" i="2"/>
  <c r="E65" i="1" s="1"/>
  <c r="D255" i="2"/>
  <c r="G255" i="2"/>
  <c r="D254" i="2"/>
  <c r="G254" i="2"/>
  <c r="D253" i="2"/>
  <c r="G253" i="2"/>
  <c r="D252" i="2"/>
  <c r="G252" i="2"/>
  <c r="E60" i="1" s="1"/>
  <c r="D251" i="2"/>
  <c r="G251" i="2"/>
  <c r="D250" i="2"/>
  <c r="G250" i="2"/>
  <c r="D249" i="2"/>
  <c r="G249" i="2"/>
  <c r="D248" i="2"/>
  <c r="G248" i="2"/>
  <c r="E57" i="1" s="1"/>
  <c r="D247" i="2"/>
  <c r="G247" i="2"/>
  <c r="E48" i="1" s="1"/>
  <c r="D246" i="2"/>
  <c r="G246" i="2"/>
  <c r="D245" i="2"/>
  <c r="G245" i="2"/>
  <c r="D244" i="2"/>
  <c r="G244" i="2"/>
  <c r="D243" i="2"/>
  <c r="G243" i="2"/>
  <c r="D242" i="2"/>
  <c r="G242" i="2"/>
  <c r="D241" i="2"/>
  <c r="G241" i="2"/>
  <c r="D240" i="2"/>
  <c r="G240" i="2"/>
  <c r="D239" i="2"/>
  <c r="G239" i="2"/>
  <c r="E64" i="1" s="1"/>
  <c r="D238" i="2"/>
  <c r="G238" i="2"/>
  <c r="C65" i="1"/>
  <c r="D65" i="1"/>
  <c r="C60" i="1"/>
  <c r="D60" i="1"/>
  <c r="C57" i="1"/>
  <c r="D57" i="1"/>
  <c r="C48" i="1"/>
  <c r="D48" i="1"/>
  <c r="C64" i="1"/>
  <c r="D64" i="1"/>
  <c r="D234" i="2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3" i="1"/>
  <c r="C66" i="1"/>
  <c r="E56" i="1" l="1"/>
  <c r="F75" i="1"/>
  <c r="F64" i="1"/>
  <c r="F65" i="1"/>
  <c r="F60" i="1"/>
  <c r="F57" i="1"/>
  <c r="F48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F59" i="1" l="1"/>
  <c r="F47" i="1"/>
  <c r="F56" i="1"/>
  <c r="F58" i="1"/>
  <c r="F67" i="1"/>
  <c r="F63" i="1"/>
  <c r="F49" i="1"/>
  <c r="F9" i="1"/>
  <c r="F66" i="1"/>
  <c r="F73" i="1"/>
  <c r="F74" i="1"/>
  <c r="F54" i="1"/>
  <c r="F45" i="1"/>
  <c r="F31" i="1"/>
  <c r="F10" i="1"/>
  <c r="F19" i="1"/>
  <c r="F29" i="1"/>
  <c r="F42" i="1"/>
  <c r="F26" i="1"/>
  <c r="F35" i="1"/>
  <c r="F12" i="1"/>
  <c r="F22" i="1"/>
  <c r="F62" i="1"/>
  <c r="F24" i="1"/>
  <c r="F6" i="1"/>
  <c r="F4" i="1"/>
  <c r="F30" i="1"/>
  <c r="F53" i="1"/>
  <c r="F71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2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E21" i="1" l="1"/>
  <c r="F21" i="1" s="1"/>
  <c r="E72" i="1"/>
  <c r="F72" i="1" s="1"/>
  <c r="E40" i="1"/>
  <c r="F40" i="1" s="1"/>
  <c r="E68" i="1"/>
  <c r="F68" i="1" s="1"/>
  <c r="E14" i="1"/>
  <c r="F14" i="1" s="1"/>
  <c r="E69" i="1"/>
  <c r="F69" i="1" s="1"/>
  <c r="E61" i="1"/>
  <c r="F61" i="1" s="1"/>
  <c r="E8" i="1"/>
  <c r="F8" i="1" s="1"/>
  <c r="E32" i="1"/>
  <c r="F32" i="1" s="1"/>
  <c r="E38" i="1"/>
  <c r="F38" i="1" s="1"/>
  <c r="E70" i="1"/>
  <c r="F70" i="1" s="1"/>
  <c r="E55" i="1"/>
  <c r="F55" i="1" s="1"/>
  <c r="E5" i="1"/>
  <c r="F5" i="1" s="1"/>
  <c r="E25" i="1"/>
  <c r="F25" i="1" s="1"/>
  <c r="E36" i="1"/>
  <c r="F36" i="1" s="1"/>
  <c r="E39" i="1"/>
  <c r="F39" i="1" s="1"/>
  <c r="F13" i="1"/>
  <c r="F41" i="1"/>
  <c r="F43" i="1"/>
  <c r="F37" i="1"/>
  <c r="F17" i="1"/>
  <c r="F52" i="1"/>
  <c r="F20" i="1"/>
  <c r="F3" i="1"/>
  <c r="F7" i="1"/>
  <c r="F51" i="1"/>
  <c r="F18" i="1"/>
  <c r="F2" i="1"/>
  <c r="F33" i="1"/>
  <c r="F27" i="1"/>
  <c r="F23" i="1"/>
  <c r="F28" i="1"/>
  <c r="F11" i="1"/>
  <c r="F50" i="1"/>
  <c r="F34" i="1"/>
  <c r="F16" i="1"/>
  <c r="F46" i="1"/>
  <c r="F44" i="1"/>
  <c r="F15" i="1"/>
</calcChain>
</file>

<file path=xl/sharedStrings.xml><?xml version="1.0" encoding="utf-8"?>
<sst xmlns="http://schemas.openxmlformats.org/spreadsheetml/2006/main" count="438" uniqueCount="86">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</sst>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75" totalsRowShown="0" headerRowDxfId="29" headerRowBorderDxfId="28" tableBorderDxfId="27" totalsRowBorderDxfId="26">
  <autoFilter ref="A1:F75" xr:uid="{CC58E8C5-7B8B-42F7-9BFF-85AAC284233D}"/>
  <sortState xmlns:xlrd2="http://schemas.microsoft.com/office/spreadsheetml/2017/richdata2" ref="A2:F74">
    <sortCondition descending="1" ref="F1:F74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275" totalsRowShown="0" headerRowDxfId="19" dataDxfId="17" headerRowBorderDxfId="18" tableBorderDxfId="16" totalsRowBorderDxfId="15">
  <autoFilter ref="A1:G275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42" totalsRowShown="0" headerRowDxfId="7" dataDxfId="5" headerRowBorderDxfId="6" tableBorderDxfId="4" totalsRowBorderDxfId="3">
  <autoFilter ref="A1:C42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75"/>
  <sheetViews>
    <sheetView topLeftCell="A52" workbookViewId="0">
      <selection activeCell="C75" sqref="C75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31</v>
      </c>
      <c r="D2" s="19">
        <f>SUMIFS(_stats[assists_on_date],_stats[player_id],_players[[#This Row],[player_id]])</f>
        <v>19</v>
      </c>
      <c r="E2" s="19">
        <f>SUMIFS(_stats[wins_on_date],_stats[player_id],_players[[#This Row],[player_id]])</f>
        <v>43</v>
      </c>
      <c r="F2" s="20">
        <f>SUM(_players[[#This Row],[goals]:[wins]])</f>
        <v>93</v>
      </c>
    </row>
    <row r="3" spans="1:6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21</v>
      </c>
      <c r="D3" s="11">
        <f>SUMIFS(_stats[assists_on_date],_stats[player_id],_players[[#This Row],[player_id]])</f>
        <v>11</v>
      </c>
      <c r="E3" s="11">
        <f>SUMIFS(_stats[wins_on_date],_stats[player_id],_players[[#This Row],[player_id]])</f>
        <v>50</v>
      </c>
      <c r="F3" s="12">
        <f>SUM(_players[[#This Row],[goals]:[wins]])</f>
        <v>82</v>
      </c>
    </row>
    <row r="4" spans="1:6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28</v>
      </c>
      <c r="D4" s="16">
        <f>SUMIFS(_stats[assists_on_date],_stats[player_id],_players[[#This Row],[player_id]])</f>
        <v>3</v>
      </c>
      <c r="E4" s="16">
        <f>SUMIFS(_stats[wins_on_date],_stats[player_id],_players[[#This Row],[player_id]])</f>
        <v>44</v>
      </c>
      <c r="F4" s="17">
        <f>SUM(_players[[#This Row],[goals]:[wins]])</f>
        <v>75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11</v>
      </c>
      <c r="D5" s="21">
        <f>SUMIFS(_stats[assists_on_date],_stats[player_id],_players[[#This Row],[player_id]])</f>
        <v>13</v>
      </c>
      <c r="E5" s="21">
        <f>SUMIFS(_stats[wins_on_date],_stats[player_id],_players[[#This Row],[player_id]])</f>
        <v>47</v>
      </c>
      <c r="F5" s="22">
        <f>SUM(_players[[#This Row],[goals]:[wins]])</f>
        <v>71</v>
      </c>
    </row>
    <row r="6" spans="1:6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9</v>
      </c>
      <c r="D6" s="16">
        <f>SUMIFS(_stats[assists_on_date],_stats[player_id],_players[[#This Row],[player_id]])</f>
        <v>5</v>
      </c>
      <c r="E6" s="16">
        <f>SUMIFS(_stats[wins_on_date],_stats[player_id],_players[[#This Row],[player_id]])</f>
        <v>51</v>
      </c>
      <c r="F6" s="17">
        <f>SUM(_players[[#This Row],[goals]:[wins]])</f>
        <v>65</v>
      </c>
    </row>
    <row r="7" spans="1:6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17</v>
      </c>
      <c r="D7" s="11">
        <f>SUMIFS(_stats[assists_on_date],_stats[player_id],_players[[#This Row],[player_id]])</f>
        <v>12</v>
      </c>
      <c r="E7" s="11">
        <f>SUMIFS(_stats[wins_on_date],_stats[player_id],_players[[#This Row],[player_id]])</f>
        <v>30</v>
      </c>
      <c r="F7" s="12">
        <f>SUM(_players[[#This Row],[goals]:[wins]])</f>
        <v>59</v>
      </c>
    </row>
    <row r="8" spans="1:6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10</v>
      </c>
      <c r="D8" s="11">
        <f>SUMIFS(_stats[assists_on_date],_stats[player_id],_players[[#This Row],[player_id]])</f>
        <v>5</v>
      </c>
      <c r="E8" s="11">
        <f>SUMIFS(_stats[wins_on_date],_stats[player_id],_players[[#This Row],[player_id]])</f>
        <v>35</v>
      </c>
      <c r="F8" s="12">
        <f>SUM(_players[[#This Row],[goals]:[wins]])</f>
        <v>50</v>
      </c>
    </row>
    <row r="9" spans="1:6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SUM(_players[[#This Row],[goals]:[wins]])</f>
        <v>55</v>
      </c>
    </row>
    <row r="10" spans="1:6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2</v>
      </c>
      <c r="D10" s="16">
        <f>SUMIFS(_stats[assists_on_date],_stats[player_id],_players[[#This Row],[player_id]])</f>
        <v>3</v>
      </c>
      <c r="E10" s="16">
        <f>SUMIFS(_stats[wins_on_date],_stats[player_id],_players[[#This Row],[player_id]])</f>
        <v>40</v>
      </c>
      <c r="F10" s="17">
        <f>SUM(_players[[#This Row],[goals]:[wins]])</f>
        <v>45</v>
      </c>
    </row>
    <row r="11" spans="1:6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14</v>
      </c>
      <c r="D11" s="21">
        <f>SUMIFS(_stats[assists_on_date],_stats[player_id],_players[[#This Row],[player_id]])</f>
        <v>11</v>
      </c>
      <c r="E11" s="21">
        <f>SUMIFS(_stats[wins_on_date],_stats[player_id],_players[[#This Row],[player_id]])</f>
        <v>26</v>
      </c>
      <c r="F11" s="22">
        <f>SUM(_players[[#This Row],[goals]:[wins]])</f>
        <v>51</v>
      </c>
    </row>
    <row r="12" spans="1:6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7</v>
      </c>
      <c r="D12" s="16">
        <f>SUMIFS(_stats[assists_on_date],_stats[player_id],_players[[#This Row],[player_id]])</f>
        <v>10</v>
      </c>
      <c r="E12" s="16">
        <f>SUMIFS(_stats[wins_on_date],_stats[player_id],_players[[#This Row],[player_id]])</f>
        <v>21</v>
      </c>
      <c r="F12" s="17">
        <f>SUM(_players[[#This Row],[goals]:[wins]])</f>
        <v>38</v>
      </c>
    </row>
    <row r="13" spans="1:6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8</v>
      </c>
      <c r="D13" s="11">
        <f>SUMIFS(_stats[assists_on_date],_stats[player_id],_players[[#This Row],[player_id]])</f>
        <v>8</v>
      </c>
      <c r="E13" s="11">
        <f>SUMIFS(_stats[wins_on_date],_stats[player_id],_players[[#This Row],[player_id]])</f>
        <v>26</v>
      </c>
      <c r="F13" s="12">
        <f>SUM(_players[[#This Row],[goals]:[wins]])</f>
        <v>42</v>
      </c>
    </row>
    <row r="14" spans="1:6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1</v>
      </c>
      <c r="D14" s="11">
        <f>SUMIFS(_stats[assists_on_date],_stats[player_id],_players[[#This Row],[player_id]])</f>
        <v>3</v>
      </c>
      <c r="E14" s="11">
        <f>SUMIFS(_stats[wins_on_date],_stats[player_id],_players[[#This Row],[player_id]])</f>
        <v>29</v>
      </c>
      <c r="F14" s="12">
        <f>SUM(_players[[#This Row],[goals]:[wins]])</f>
        <v>33</v>
      </c>
    </row>
    <row r="15" spans="1:6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4</v>
      </c>
      <c r="D15" s="11">
        <f>SUMIFS(_stats[assists_on_date],_stats[player_id],_players[[#This Row],[player_id]])</f>
        <v>13</v>
      </c>
      <c r="E15" s="11">
        <f>SUMIFS(_stats[wins_on_date],_stats[player_id],_players[[#This Row],[player_id]])</f>
        <v>22</v>
      </c>
      <c r="F15" s="12">
        <f>SUM(_players[[#This Row],[goals]:[wins]])</f>
        <v>39</v>
      </c>
    </row>
    <row r="16" spans="1:6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4</v>
      </c>
      <c r="D16" s="11">
        <f>SUMIFS(_stats[assists_on_date],_stats[player_id],_players[[#This Row],[player_id]])</f>
        <v>11</v>
      </c>
      <c r="E16" s="11">
        <f>SUMIFS(_stats[wins_on_date],_stats[player_id],_players[[#This Row],[player_id]])</f>
        <v>15</v>
      </c>
      <c r="F16" s="12">
        <f>SUM(_players[[#This Row],[goals]:[wins]])</f>
        <v>30</v>
      </c>
    </row>
    <row r="17" spans="1:6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4</v>
      </c>
      <c r="D17" s="11">
        <f>SUMIFS(_stats[assists_on_date],_stats[player_id],_players[[#This Row],[player_id]])</f>
        <v>12</v>
      </c>
      <c r="E17" s="11">
        <f>SUMIFS(_stats[wins_on_date],_stats[player_id],_players[[#This Row],[player_id]])</f>
        <v>23</v>
      </c>
      <c r="F17" s="12">
        <f>SUM(_players[[#This Row],[goals]:[wins]])</f>
        <v>39</v>
      </c>
    </row>
    <row r="18" spans="1:6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9</v>
      </c>
      <c r="D18" s="11">
        <f>SUMIFS(_stats[assists_on_date],_stats[player_id],_players[[#This Row],[player_id]])</f>
        <v>7</v>
      </c>
      <c r="E18" s="11">
        <f>SUMIFS(_stats[wins_on_date],_stats[player_id],_players[[#This Row],[player_id]])</f>
        <v>17</v>
      </c>
      <c r="F18" s="12">
        <f>SUM(_players[[#This Row],[goals]:[wins]])</f>
        <v>33</v>
      </c>
    </row>
    <row r="19" spans="1:6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SUM(_players[[#This Row],[goals]:[wins]])</f>
        <v>27</v>
      </c>
    </row>
    <row r="20" spans="1:6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3</v>
      </c>
      <c r="D20" s="11">
        <f>SUMIFS(_stats[assists_on_date],_stats[player_id],_players[[#This Row],[player_id]])</f>
        <v>5</v>
      </c>
      <c r="E20" s="11">
        <f>SUMIFS(_stats[wins_on_date],_stats[player_id],_players[[#This Row],[player_id]])</f>
        <v>23</v>
      </c>
      <c r="F20" s="12">
        <f>SUM(_players[[#This Row],[goals]:[wins]])</f>
        <v>31</v>
      </c>
    </row>
    <row r="21" spans="1:6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0</v>
      </c>
      <c r="D21" s="11">
        <f>SUMIFS(_stats[assists_on_date],_stats[player_id],_players[[#This Row],[player_id]])</f>
        <v>4</v>
      </c>
      <c r="E21" s="11">
        <f>SUMIFS(_stats[wins_on_date],_stats[player_id],_players[[#This Row],[player_id]])</f>
        <v>22</v>
      </c>
      <c r="F21" s="12">
        <f>SUM(_players[[#This Row],[goals]:[wins]])</f>
        <v>26</v>
      </c>
    </row>
    <row r="22" spans="1:6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3</v>
      </c>
      <c r="E22" s="16">
        <f>SUMIFS(_stats[wins_on_date],_stats[player_id],_players[[#This Row],[player_id]])</f>
        <v>27</v>
      </c>
      <c r="F22" s="17">
        <f>SUM(_players[[#This Row],[goals]:[wins]])</f>
        <v>30</v>
      </c>
    </row>
    <row r="23" spans="1:6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2</v>
      </c>
      <c r="D23" s="11">
        <f>SUMIFS(_stats[assists_on_date],_stats[player_id],_players[[#This Row],[player_id]])</f>
        <v>3</v>
      </c>
      <c r="E23" s="11">
        <f>SUMIFS(_stats[wins_on_date],_stats[player_id],_players[[#This Row],[player_id]])</f>
        <v>20</v>
      </c>
      <c r="F23" s="12">
        <f>SUM(_players[[#This Row],[goals]:[wins]])</f>
        <v>25</v>
      </c>
    </row>
    <row r="24" spans="1:6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SUM(_players[[#This Row],[goals]:[wins]])</f>
        <v>24</v>
      </c>
    </row>
    <row r="25" spans="1:6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2</v>
      </c>
      <c r="D25" s="11">
        <f>SUMIFS(_stats[assists_on_date],_stats[player_id],_players[[#This Row],[player_id]])</f>
        <v>5</v>
      </c>
      <c r="E25" s="11">
        <f>SUMIFS(_stats[wins_on_date],_stats[player_id],_players[[#This Row],[player_id]])</f>
        <v>23</v>
      </c>
      <c r="F25" s="12">
        <f>SUM(_players[[#This Row],[goals]:[wins]])</f>
        <v>30</v>
      </c>
    </row>
    <row r="26" spans="1:6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1</v>
      </c>
      <c r="E26" s="16">
        <f>SUMIFS(_stats[wins_on_date],_stats[player_id],_players[[#This Row],[player_id]])</f>
        <v>19</v>
      </c>
      <c r="F26" s="17">
        <f>SUM(_players[[#This Row],[goals]:[wins]])</f>
        <v>23</v>
      </c>
    </row>
    <row r="27" spans="1:6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4</v>
      </c>
      <c r="D27" s="11">
        <f>SUMIFS(_stats[assists_on_date],_stats[player_id],_players[[#This Row],[player_id]])</f>
        <v>1</v>
      </c>
      <c r="E27" s="11">
        <f>SUMIFS(_stats[wins_on_date],_stats[player_id],_players[[#This Row],[player_id]])</f>
        <v>25</v>
      </c>
      <c r="F27" s="12">
        <f>SUM(_players[[#This Row],[goals]:[wins]])</f>
        <v>30</v>
      </c>
    </row>
    <row r="28" spans="1:6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0</v>
      </c>
      <c r="D28" s="11">
        <f>SUMIFS(_stats[assists_on_date],_stats[player_id],_players[[#This Row],[player_id]])</f>
        <v>0</v>
      </c>
      <c r="E28" s="11">
        <f>SUMIFS(_stats[wins_on_date],_stats[player_id],_players[[#This Row],[player_id]])</f>
        <v>22</v>
      </c>
      <c r="F28" s="12">
        <f>SUM(_players[[#This Row],[goals]:[wins]])</f>
        <v>22</v>
      </c>
    </row>
    <row r="29" spans="1:6" x14ac:dyDescent="0.25">
      <c r="A29" s="31" t="s">
        <v>62</v>
      </c>
      <c r="B29" s="31" t="s">
        <v>62</v>
      </c>
      <c r="C29" s="16">
        <f>SUMIFS(_stats[goals_on_date],_stats[player_id],_players[[#This Row],[player_id]])</f>
        <v>3</v>
      </c>
      <c r="D29" s="16">
        <f>SUMIFS(_stats[assists_on_date],_stats[player_id],_players[[#This Row],[player_id]])</f>
        <v>2</v>
      </c>
      <c r="E29" s="16">
        <f>SUMIFS(_stats[wins_on_date],_stats[player_id],_players[[#This Row],[player_id]])</f>
        <v>20</v>
      </c>
      <c r="F29" s="17">
        <f>SUM(_players[[#This Row],[goals]:[wins]])</f>
        <v>25</v>
      </c>
    </row>
    <row r="30" spans="1:6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5</v>
      </c>
      <c r="D30" s="16">
        <f>SUMIFS(_stats[assists_on_date],_stats[player_id],_players[[#This Row],[player_id]])</f>
        <v>0</v>
      </c>
      <c r="E30" s="16">
        <f>SUMIFS(_stats[wins_on_date],_stats[player_id],_players[[#This Row],[player_id]])</f>
        <v>17</v>
      </c>
      <c r="F30" s="17">
        <f>SUM(_players[[#This Row],[goals]:[wins]])</f>
        <v>22</v>
      </c>
    </row>
    <row r="31" spans="1:6" x14ac:dyDescent="0.25">
      <c r="A31" s="31" t="s">
        <v>68</v>
      </c>
      <c r="B31" s="31" t="s">
        <v>68</v>
      </c>
      <c r="C31" s="16">
        <f>SUMIFS(_stats[goals_on_date],_stats[player_id],_players[[#This Row],[player_id]])</f>
        <v>2</v>
      </c>
      <c r="D31" s="16">
        <f>SUMIFS(_stats[assists_on_date],_stats[player_id],_players[[#This Row],[player_id]])</f>
        <v>5</v>
      </c>
      <c r="E31" s="16">
        <f>SUMIFS(_stats[wins_on_date],_stats[player_id],_players[[#This Row],[player_id]])</f>
        <v>15</v>
      </c>
      <c r="F31" s="17">
        <f>SUM(_players[[#This Row],[goals]:[wins]])</f>
        <v>22</v>
      </c>
    </row>
    <row r="32" spans="1:6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6</v>
      </c>
      <c r="E32" s="11">
        <f>SUMIFS(_stats[wins_on_date],_stats[player_id],_players[[#This Row],[player_id]])</f>
        <v>14</v>
      </c>
      <c r="F32" s="12">
        <f>SUM(_players[[#This Row],[goals]:[wins]])</f>
        <v>21</v>
      </c>
    </row>
    <row r="33" spans="1:6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SUM(_players[[#This Row],[goals]:[wins]])</f>
        <v>21</v>
      </c>
    </row>
    <row r="34" spans="1:6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SUM(_players[[#This Row],[goals]:[wins]])</f>
        <v>20</v>
      </c>
    </row>
    <row r="35" spans="1:6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0</v>
      </c>
      <c r="E35" s="16">
        <f>SUMIFS(_stats[wins_on_date],_stats[player_id],_players[[#This Row],[player_id]])</f>
        <v>18</v>
      </c>
      <c r="F35" s="17">
        <f>SUM(_players[[#This Row],[goals]:[wins]])</f>
        <v>20</v>
      </c>
    </row>
    <row r="36" spans="1:6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5</v>
      </c>
      <c r="D36" s="11">
        <f>SUMIFS(_stats[assists_on_date],_stats[player_id],_players[[#This Row],[player_id]])</f>
        <v>1</v>
      </c>
      <c r="E36" s="11">
        <f>SUMIFS(_stats[wins_on_date],_stats[player_id],_players[[#This Row],[player_id]])</f>
        <v>13</v>
      </c>
      <c r="F36" s="12">
        <f>SUM(_players[[#This Row],[goals]:[wins]])</f>
        <v>19</v>
      </c>
    </row>
    <row r="37" spans="1:6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2</v>
      </c>
      <c r="D37" s="11">
        <f>SUMIFS(_stats[assists_on_date],_stats[player_id],_players[[#This Row],[player_id]])</f>
        <v>0</v>
      </c>
      <c r="E37" s="11">
        <f>SUMIFS(_stats[wins_on_date],_stats[player_id],_players[[#This Row],[player_id]])</f>
        <v>17</v>
      </c>
      <c r="F37" s="12">
        <f>SUM(_players[[#This Row],[goals]:[wins]])</f>
        <v>19</v>
      </c>
    </row>
    <row r="38" spans="1:6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0</v>
      </c>
      <c r="D38" s="11">
        <f>SUMIFS(_stats[assists_on_date],_stats[player_id],_players[[#This Row],[player_id]])</f>
        <v>2</v>
      </c>
      <c r="E38" s="11">
        <f>SUMIFS(_stats[wins_on_date],_stats[player_id],_players[[#This Row],[player_id]])</f>
        <v>20</v>
      </c>
      <c r="F38" s="12">
        <f>SUM(_players[[#This Row],[goals]:[wins]])</f>
        <v>22</v>
      </c>
    </row>
    <row r="39" spans="1:6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17</v>
      </c>
      <c r="F39" s="12">
        <f>SUM(_players[[#This Row],[goals]:[wins]])</f>
        <v>17</v>
      </c>
    </row>
    <row r="40" spans="1:6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5</v>
      </c>
      <c r="D40" s="11">
        <f>SUMIFS(_stats[assists_on_date],_stats[player_id],_players[[#This Row],[player_id]])</f>
        <v>2</v>
      </c>
      <c r="E40" s="11">
        <f>SUMIFS(_stats[wins_on_date],_stats[player_id],_players[[#This Row],[player_id]])</f>
        <v>7</v>
      </c>
      <c r="F40" s="12">
        <f>SUM(_players[[#This Row],[goals]:[wins]])</f>
        <v>14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2</v>
      </c>
      <c r="E42" s="16">
        <f>SUMIFS(_stats[wins_on_date],_stats[player_id],_players[[#This Row],[player_id]])</f>
        <v>8</v>
      </c>
      <c r="F42" s="17">
        <f>SUM(_players[[#This Row],[goals]:[wins]])</f>
        <v>13</v>
      </c>
    </row>
    <row r="43" spans="1:6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1</v>
      </c>
      <c r="D43" s="11">
        <f>SUMIFS(_stats[assists_on_date],_stats[player_id],_players[[#This Row],[player_id]])</f>
        <v>2</v>
      </c>
      <c r="E43" s="11">
        <f>SUMIFS(_stats[wins_on_date],_stats[player_id],_players[[#This Row],[player_id]])</f>
        <v>7</v>
      </c>
      <c r="F43" s="12">
        <f>SUM(_players[[#This Row],[goals]:[wins]])</f>
        <v>10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9</v>
      </c>
      <c r="F44" s="12">
        <f>SUM(_players[[#This Row],[goals]:[wins]])</f>
        <v>13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1</v>
      </c>
      <c r="E45" s="16">
        <f>SUMIFS(_stats[wins_on_date],_stats[player_id],_players[[#This Row],[player_id]])</f>
        <v>8</v>
      </c>
      <c r="F45" s="17">
        <f>SUM(_players[[#This Row],[goals]:[wins]])</f>
        <v>9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0</v>
      </c>
      <c r="D47" s="16">
        <f>SUMIFS(_stats[assists_on_date],_stats[player_id],_players[[#This Row],[player_id]])</f>
        <v>4</v>
      </c>
      <c r="E47" s="16">
        <f>SUMIFS(_stats[wins_on_date],_stats[player_id],_players[[#This Row],[player_id]])</f>
        <v>11</v>
      </c>
      <c r="F47" s="17">
        <f>SUM(_players[[#This Row],[goals]:[wins]])</f>
        <v>15</v>
      </c>
    </row>
    <row r="48" spans="1:6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5</v>
      </c>
      <c r="F48" s="17">
        <f>SUM(_players[[#This Row],[goals]:[wins]])</f>
        <v>8</v>
      </c>
    </row>
    <row r="49" spans="1:6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SUM(_players[[#This Row],[goals]:[wins]])</f>
        <v>7</v>
      </c>
    </row>
    <row r="50" spans="1:6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0</v>
      </c>
      <c r="E50" s="11">
        <f>SUMIFS(_stats[wins_on_date],_stats[player_id],_players[[#This Row],[player_id]])</f>
        <v>7</v>
      </c>
      <c r="F50" s="12">
        <f>SUM(_players[[#This Row],[goals]:[wins]])</f>
        <v>7</v>
      </c>
    </row>
    <row r="51" spans="1:6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SUM(_players[[#This Row],[goals]:[wins]])</f>
        <v>7</v>
      </c>
    </row>
    <row r="52" spans="1:6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SUM(_players[[#This Row],[goals]:[wins]])</f>
        <v>6</v>
      </c>
    </row>
    <row r="53" spans="1:6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SUM(_players[[#This Row],[goals]:[wins]])</f>
        <v>6</v>
      </c>
    </row>
    <row r="54" spans="1:6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SUM(_players[[#This Row],[goals]:[wins]])</f>
        <v>6</v>
      </c>
    </row>
    <row r="55" spans="1:6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SUM(_players[[#This Row],[goals]:[wins]])</f>
        <v>6</v>
      </c>
    </row>
    <row r="56" spans="1:6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0</v>
      </c>
      <c r="D56" s="10">
        <f>SUMIFS(_stats[assists_on_date],_stats[player_id],_players[[#This Row],[player_id]])</f>
        <v>1</v>
      </c>
      <c r="E56" s="10">
        <f>SUMIFS(_stats[wins_on_date],_stats[player_id],_players[[#This Row],[player_id]])</f>
        <v>9</v>
      </c>
      <c r="F56" s="18">
        <f>SUM(_players[[#This Row],[goals]:[wins]])</f>
        <v>10</v>
      </c>
    </row>
    <row r="57" spans="1:6" x14ac:dyDescent="0.25">
      <c r="A57" s="31" t="s">
        <v>82</v>
      </c>
      <c r="B57" s="31" t="s">
        <v>82</v>
      </c>
      <c r="C57" s="10">
        <f>SUMIFS(_stats[goals_on_date],_stats[player_id],_players[[#This Row],[player_id]])</f>
        <v>3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3</v>
      </c>
      <c r="F57" s="18">
        <f>SUM(_players[[#This Row],[goals]:[wins]])</f>
        <v>6</v>
      </c>
    </row>
    <row r="58" spans="1:6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SUM(_players[[#This Row],[goals]:[wins]])</f>
        <v>5</v>
      </c>
    </row>
    <row r="59" spans="1:6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0</v>
      </c>
      <c r="D59" s="10">
        <f>SUMIFS(_stats[assists_on_date],_stats[player_id],_players[[#This Row],[player_id]])</f>
        <v>0</v>
      </c>
      <c r="E59" s="10">
        <f>SUMIFS(_stats[wins_on_date],_stats[player_id],_players[[#This Row],[player_id]])</f>
        <v>5</v>
      </c>
      <c r="F59" s="18">
        <f>SUM(_players[[#This Row],[goals]:[wins]])</f>
        <v>5</v>
      </c>
    </row>
    <row r="60" spans="1:6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SUM(_players[[#This Row],[goals]:[wins]])</f>
        <v>5</v>
      </c>
    </row>
    <row r="61" spans="1:6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SUM(_players[[#This Row],[goals]:[wins]])</f>
        <v>4</v>
      </c>
    </row>
    <row r="62" spans="1:6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SUM(_players[[#This Row],[goals]:[wins]])</f>
        <v>4</v>
      </c>
    </row>
    <row r="63" spans="1:6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1</v>
      </c>
      <c r="F63" s="18">
        <f>SUM(_players[[#This Row],[goals]:[wins]])</f>
        <v>4</v>
      </c>
    </row>
    <row r="64" spans="1:6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3</v>
      </c>
      <c r="F64" s="18">
        <f>SUM(_players[[#This Row],[goals]:[wins]])</f>
        <v>4</v>
      </c>
    </row>
    <row r="65" spans="1:6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SUM(_players[[#This Row],[goals]:[wins]])</f>
        <v>4</v>
      </c>
    </row>
    <row r="66" spans="1:6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0</v>
      </c>
      <c r="D66" s="10">
        <f>SUMIFS(_stats[assists_on_date],_stats[player_id],_players[[#This Row],[player_id]])</f>
        <v>0</v>
      </c>
      <c r="E66" s="10">
        <f>SUMIFS(_stats[wins_on_date],_stats[player_id],_players[[#This Row],[player_id]])</f>
        <v>3</v>
      </c>
      <c r="F66" s="18">
        <f>SUM(_players[[#This Row],[goals]:[wins]])</f>
        <v>3</v>
      </c>
    </row>
    <row r="67" spans="1:6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SUM(_players[[#This Row],[goals]:[wins]])</f>
        <v>3</v>
      </c>
    </row>
    <row r="68" spans="1:6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0</v>
      </c>
      <c r="D68" s="7">
        <f>SUMIFS(_stats[assists_on_date],_stats[player_id],_players[[#This Row],[player_id]])</f>
        <v>0</v>
      </c>
      <c r="E68" s="7">
        <f>SUMIFS(_stats[wins_on_date],_stats[player_id],_players[[#This Row],[player_id]])</f>
        <v>2</v>
      </c>
      <c r="F68" s="8">
        <f>SUM(_players[[#This Row],[goals]:[wins]])</f>
        <v>2</v>
      </c>
    </row>
    <row r="69" spans="1:6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SUM(_players[[#This Row],[goals]:[wins]])</f>
        <v>2</v>
      </c>
    </row>
    <row r="70" spans="1:6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SUM(_players[[#This Row],[goals]:[wins]])</f>
        <v>2</v>
      </c>
    </row>
    <row r="71" spans="1:6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SUM(_players[[#This Row],[goals]:[wins]])</f>
        <v>2</v>
      </c>
    </row>
    <row r="72" spans="1:6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SUM(_players[[#This Row],[goals]:[wins]])</f>
        <v>1</v>
      </c>
    </row>
    <row r="73" spans="1:6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SUM(_players[[#This Row],[goals]:[wins]])</f>
        <v>1</v>
      </c>
    </row>
    <row r="74" spans="1:6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SUM(_players[[#This Row],[goals]:[wins]])</f>
        <v>0</v>
      </c>
    </row>
    <row r="75" spans="1:6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SUM(_players[[#This Row],[goals]:[wins]])</f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275"/>
  <sheetViews>
    <sheetView tabSelected="1" topLeftCell="A249" workbookViewId="0">
      <selection activeCell="D267" sqref="D267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  <row r="238" spans="1:7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</row>
    <row r="239" spans="1:7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</row>
    <row r="240" spans="1:7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</row>
    <row r="241" spans="1:7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</row>
    <row r="242" spans="1:7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</row>
    <row r="243" spans="1:7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</row>
    <row r="244" spans="1:7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</row>
    <row r="245" spans="1:7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</row>
    <row r="246" spans="1:7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</row>
    <row r="247" spans="1:7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</row>
    <row r="248" spans="1:7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</row>
    <row r="249" spans="1:7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</row>
    <row r="250" spans="1:7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</row>
    <row r="251" spans="1:7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</row>
    <row r="252" spans="1:7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</row>
    <row r="253" spans="1:7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</row>
    <row r="254" spans="1:7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</row>
    <row r="255" spans="1:7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</row>
    <row r="256" spans="1:7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</row>
    <row r="257" spans="1:7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</row>
    <row r="258" spans="1:7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</row>
    <row r="259" spans="1:7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</row>
    <row r="260" spans="1:7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</row>
    <row r="261" spans="1:7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</row>
    <row r="262" spans="1:7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</row>
    <row r="263" spans="1:7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</row>
    <row r="264" spans="1:7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</row>
    <row r="265" spans="1:7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</row>
    <row r="266" spans="1:7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</row>
    <row r="267" spans="1:7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</row>
    <row r="268" spans="1:7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</row>
    <row r="269" spans="1:7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</row>
    <row r="270" spans="1:7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</row>
    <row r="271" spans="1:7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</row>
    <row r="272" spans="1:7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</row>
    <row r="273" spans="1:7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</row>
    <row r="274" spans="1:7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</row>
    <row r="275" spans="1:7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</row>
  </sheetData>
  <phoneticPr fontId="4" type="noConversion"/>
  <dataValidations count="1">
    <dataValidation type="list" allowBlank="1" showInputMessage="1" showErrorMessage="1" sqref="C2:C275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42"/>
  <sheetViews>
    <sheetView topLeftCell="A22" workbookViewId="0">
      <selection activeCell="C39" sqref="C39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  <row r="37" spans="1:3" x14ac:dyDescent="0.25">
      <c r="A37" s="13">
        <v>45858</v>
      </c>
      <c r="B37" s="7">
        <v>1</v>
      </c>
      <c r="C37" s="8">
        <v>3</v>
      </c>
    </row>
    <row r="38" spans="1:3" x14ac:dyDescent="0.25">
      <c r="A38" s="13">
        <v>45858</v>
      </c>
      <c r="B38" s="7">
        <v>2</v>
      </c>
      <c r="C38" s="8">
        <v>5</v>
      </c>
    </row>
    <row r="39" spans="1:3" x14ac:dyDescent="0.25">
      <c r="A39" s="13">
        <v>45858</v>
      </c>
      <c r="B39" s="7">
        <v>3</v>
      </c>
      <c r="C39" s="8">
        <v>3</v>
      </c>
    </row>
    <row r="40" spans="1:3" x14ac:dyDescent="0.25">
      <c r="A40" s="13">
        <v>45862</v>
      </c>
      <c r="B40" s="7">
        <v>1</v>
      </c>
      <c r="C40" s="8">
        <v>6</v>
      </c>
    </row>
    <row r="41" spans="1:3" x14ac:dyDescent="0.25">
      <c r="A41" s="13">
        <v>45862</v>
      </c>
      <c r="B41" s="7">
        <v>2</v>
      </c>
      <c r="C41" s="8">
        <v>3</v>
      </c>
    </row>
    <row r="42" spans="1:3" x14ac:dyDescent="0.25">
      <c r="A42" s="13">
        <v>45862</v>
      </c>
      <c r="B42" s="7">
        <v>3</v>
      </c>
      <c r="C42" s="8">
        <v>4</v>
      </c>
    </row>
  </sheetData>
  <dataValidations count="1">
    <dataValidation type="list" allowBlank="1" showInputMessage="1" showErrorMessage="1" sqref="B2:B42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2025-07-24T20:00:12Z</dcterms:modified>
</cp:coreProperties>
</file>