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2E7EE37B-9F26-4669-90CF-15E255DBAA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53" i="2" l="1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<sst xmlns="http://schemas.openxmlformats.org/spreadsheetml/2006/main" count="1653" uniqueCount="120">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</sst>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5" headerRowBorderDxfId="34" tableBorderDxfId="33" totalsRowBorderDxfId="32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65" totalsRowShown="0" headerRowDxfId="24" dataDxfId="22" headerRowBorderDxfId="23" tableBorderDxfId="21" totalsRowBorderDxfId="20">
  <autoFilter ref="A1:J665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00" totalsRowShown="0" headerRowDxfId="9" dataDxfId="7" headerRowBorderDxfId="8" tableBorderDxfId="6" totalsRowBorderDxfId="5">
  <autoFilter ref="A1:E100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E109" sqref="E10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64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76</v>
      </c>
      <c r="F2" s="20">
        <f>SUMIFS(_stats[draws_on_date],_stats[player_id],_players[[#This Row],[player_id]])</f>
        <v>5</v>
      </c>
      <c r="G2" s="20">
        <f>SUM(_players[[#This Row],[goals]:[draws]])</f>
        <v>172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36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112</v>
      </c>
      <c r="F3" s="12">
        <f>SUMIFS(_stats[draws_on_date],_stats[player_id],_players[[#This Row],[player_id]])</f>
        <v>10</v>
      </c>
      <c r="G3" s="12">
        <f>SUM(_players[[#This Row],[goals]:[draws]])</f>
        <v>191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57</v>
      </c>
      <c r="D4" s="16">
        <f>SUMIFS(_stats[assists_on_date],_stats[player_id],_players[[#This Row],[player_id]])</f>
        <v>16</v>
      </c>
      <c r="E4" s="16">
        <f>SUMIFS(_stats[wins_on_date],_stats[player_id],_players[[#This Row],[player_id]])</f>
        <v>109</v>
      </c>
      <c r="F4" s="17">
        <f>SUMIFS(_stats[draws_on_date],_stats[player_id],_players[[#This Row],[player_id]])</f>
        <v>10</v>
      </c>
      <c r="G4" s="17">
        <f>SUM(_players[[#This Row],[goals]:[draws]])</f>
        <v>192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106</v>
      </c>
      <c r="F6" s="17">
        <f>SUMIFS(_stats[draws_on_date],_stats[player_id],_players[[#This Row],[player_id]])</f>
        <v>10</v>
      </c>
      <c r="G6" s="17">
        <f>SUM(_players[[#This Row],[goals]:[draws]])</f>
        <v>143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33</v>
      </c>
      <c r="D7" s="11">
        <f>SUMIFS(_stats[assists_on_date],_stats[player_id],_players[[#This Row],[player_id]])</f>
        <v>22</v>
      </c>
      <c r="E7" s="11">
        <f>SUMIFS(_stats[wins_on_date],_stats[player_id],_players[[#This Row],[player_id]])</f>
        <v>57</v>
      </c>
      <c r="F7" s="12">
        <f>SUMIFS(_stats[draws_on_date],_stats[player_id],_players[[#This Row],[player_id]])</f>
        <v>6</v>
      </c>
      <c r="G7" s="12">
        <f>SUM(_players[[#This Row],[goals]:[draws]])</f>
        <v>118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102</v>
      </c>
      <c r="F8" s="12">
        <f>SUMIFS(_stats[draws_on_date],_stats[player_id],_players[[#This Row],[player_id]])</f>
        <v>13</v>
      </c>
      <c r="G8" s="12">
        <f>SUM(_players[[#This Row],[goals]:[draws]])</f>
        <v>157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62</v>
      </c>
      <c r="F10" s="17">
        <f>SUMIFS(_stats[draws_on_date],_stats[player_id],_players[[#This Row],[player_id]])</f>
        <v>9</v>
      </c>
      <c r="G10" s="17">
        <f>SUM(_players[[#This Row],[goals]:[draws]])</f>
        <v>79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27</v>
      </c>
      <c r="D12" s="16">
        <f>SUMIFS(_stats[assists_on_date],_stats[player_id],_players[[#This Row],[player_id]])</f>
        <v>25</v>
      </c>
      <c r="E12" s="16">
        <f>SUMIFS(_stats[wins_on_date],_stats[player_id],_players[[#This Row],[player_id]])</f>
        <v>48</v>
      </c>
      <c r="F12" s="17">
        <f>SUMIFS(_stats[draws_on_date],_stats[player_id],_players[[#This Row],[player_id]])</f>
        <v>7</v>
      </c>
      <c r="G12" s="17">
        <f>SUM(_players[[#This Row],[goals]:[draws]])</f>
        <v>107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80</v>
      </c>
      <c r="F14" s="12">
        <f>SUMIFS(_stats[draws_on_date],_stats[player_id],_players[[#This Row],[player_id]])</f>
        <v>8</v>
      </c>
      <c r="G14" s="12">
        <f>SUM(_players[[#This Row],[goals]:[draws]])</f>
        <v>97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5</v>
      </c>
      <c r="D21" s="11">
        <f>SUMIFS(_stats[assists_on_date],_stats[player_id],_players[[#This Row],[player_id]])</f>
        <v>17</v>
      </c>
      <c r="E21" s="11">
        <f>SUMIFS(_stats[wins_on_date],_stats[player_id],_players[[#This Row],[player_id]])</f>
        <v>46</v>
      </c>
      <c r="F21" s="12">
        <f>SUMIFS(_stats[draws_on_date],_stats[player_id],_players[[#This Row],[player_id]])</f>
        <v>4</v>
      </c>
      <c r="G21" s="12">
        <f>SUM(_players[[#This Row],[goals]:[draws]])</f>
        <v>72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11</v>
      </c>
      <c r="D23" s="11">
        <f>SUMIFS(_stats[assists_on_date],_stats[player_id],_players[[#This Row],[player_id]])</f>
        <v>15</v>
      </c>
      <c r="E23" s="11">
        <f>SUMIFS(_stats[wins_on_date],_stats[player_id],_players[[#This Row],[player_id]])</f>
        <v>64</v>
      </c>
      <c r="F23" s="12">
        <f>SUMIFS(_stats[draws_on_date],_stats[player_id],_players[[#This Row],[player_id]])</f>
        <v>9</v>
      </c>
      <c r="G23" s="12">
        <f>SUM(_players[[#This Row],[goals]:[draws]])</f>
        <v>99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4</v>
      </c>
      <c r="E24" s="16">
        <f>SUMIFS(_stats[wins_on_date],_stats[player_id],_players[[#This Row],[player_id]])</f>
        <v>16</v>
      </c>
      <c r="F24" s="17">
        <f>SUMIFS(_stats[draws_on_date],_stats[player_id],_players[[#This Row],[player_id]])</f>
        <v>2</v>
      </c>
      <c r="G24" s="17">
        <f>SUM(_players[[#This Row],[goals]:[draws]])</f>
        <v>29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52</v>
      </c>
      <c r="F25" s="12">
        <f>SUMIFS(_stats[draws_on_date],_stats[player_id],_players[[#This Row],[player_id]])</f>
        <v>12</v>
      </c>
      <c r="G25" s="12">
        <f>SUM(_players[[#This Row],[goals]:[draws]])</f>
        <v>87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61</v>
      </c>
      <c r="F27" s="12">
        <f>SUMIFS(_stats[draws_on_date],_stats[player_id],_players[[#This Row],[player_id]])</f>
        <v>6</v>
      </c>
      <c r="G27" s="12">
        <f>SUM(_players[[#This Row],[goals]:[draws]])</f>
        <v>87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43</v>
      </c>
      <c r="F29" s="17">
        <f>SUMIFS(_stats[draws_on_date],_stats[player_id],_players[[#This Row],[player_id]])</f>
        <v>4</v>
      </c>
      <c r="G29" s="17">
        <f>SUM(_players[[#This Row],[goals]:[draws]])</f>
        <v>57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13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40</v>
      </c>
      <c r="F36" s="12">
        <f>SUMIFS(_stats[draws_on_date],_stats[player_id],_players[[#This Row],[player_id]])</f>
        <v>5</v>
      </c>
      <c r="G36" s="12">
        <f>SUM(_players[[#This Row],[goals]:[draws]])</f>
        <v>62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66</v>
      </c>
      <c r="F39" s="12">
        <f>SUMIFS(_stats[draws_on_date],_stats[player_id],_players[[#This Row],[player_id]])</f>
        <v>12</v>
      </c>
      <c r="G39" s="12">
        <f>SUM(_players[[#This Row],[goals]:[draws]])</f>
        <v>78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34</v>
      </c>
      <c r="F41" s="12">
        <f>SUMIFS(_stats[draws_on_date],_stats[player_id],_players[[#This Row],[player_id]])</f>
        <v>5</v>
      </c>
      <c r="G41" s="12">
        <f>SUM(_players[[#This Row],[goals]:[draws]])</f>
        <v>56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20</v>
      </c>
      <c r="F48" s="17">
        <f>SUMIFS(_stats[draws_on_date],_stats[player_id],_players[[#This Row],[player_id]])</f>
        <v>4</v>
      </c>
      <c r="G48" s="17">
        <f>SUM(_players[[#This Row],[goals]:[draws]])</f>
        <v>27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5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11</v>
      </c>
      <c r="F97" s="18">
        <f>SUMIFS(_stats[draws_on_date],_stats[player_id],_players[[#This Row],[player_id]])</f>
        <v>3</v>
      </c>
      <c r="G97" s="18">
        <f>SUM(_players[[#This Row],[goals]:[draws]])</f>
        <v>21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65"/>
  <sheetViews>
    <sheetView topLeftCell="A640" workbookViewId="0">
      <selection activeCell="B653" sqref="B65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3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0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0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1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</sheetData>
  <phoneticPr fontId="4" type="noConversion"/>
  <dataValidations count="1">
    <dataValidation type="list" allowBlank="1" showInputMessage="1" showErrorMessage="1" sqref="C2:C66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00"/>
  <sheetViews>
    <sheetView tabSelected="1" topLeftCell="A71" workbookViewId="0">
      <selection activeCell="D99" sqref="D9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</sheetData>
  <dataValidations count="1">
    <dataValidation type="list" allowBlank="1" showInputMessage="1" showErrorMessage="1" sqref="B2:B100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2025-10-02T20:10:03Z</dcterms:modified>
</cp:coreProperties>
</file>