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C2FB34ED-E0D5-47A9-B1A9-C5C7AC94865A}" xr6:coauthVersionLast="47" xr6:coauthVersionMax="47" xr10:uidLastSave="{00000000-0000-0000-0000-000000000000}"/>
  <bookViews>
    <workbookView xWindow="1170" yWindow="1170" windowWidth="14205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39" i="2" l="1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E87" i="1" s="1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7" i="1" l="1"/>
  <c r="F85" i="1"/>
  <c r="F86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79" i="1" l="1"/>
  <c r="F79" i="1" s="1"/>
  <c r="F84" i="1"/>
  <c r="F83" i="1"/>
  <c r="F81" i="1"/>
  <c r="F82" i="1"/>
  <c r="F80" i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<sst xmlns="http://schemas.openxmlformats.org/spreadsheetml/2006/main" count="626" uniqueCount="98">
  <si>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</si>
  <si>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</si>
  <si>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</si>
  <si>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</si>
  <si>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</si>
  <si>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</si>
  <si>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</si>
  <si>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</si>
  <si>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</si>
  <si>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</si>
  <si>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</si>
  <si>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</si>
  <si>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</si>
  <si>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</si>
  <si>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</si>
  <si>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</si>
  <si>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</si>
  <si>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</si>
  <si>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</si>
  <si>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</si>
  <si>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</si>
  <si>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</si>
  <si>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</si>
  <si>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</si>
  <si>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</si>
  <si>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</si>
  <si>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</si>
  <si>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</si>
  <si>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</si>
  <si>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</si>
  <si>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</si>
  <si>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</si>
  <si>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</si>
  <si>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</si>
  <si>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</si>
  <si>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</si>
  <si>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</si>
  <si>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</si>
  <si>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</si>
  <si>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</si>
  <si>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</si>
  <si>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</si>
  <si>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</si>
  <si>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</si>
  <si>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</si>
  <si>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</si>
  <si>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</si>
  <si>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</si>
  <si>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</si>
  <si>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</si>
  <si>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</si>
  <si>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</si>
  <si>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</si>
  <si>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</si>
  <si>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</si>
  <si>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</si>
  <si>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</si>
  <si>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</si>
  <si>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</si>
  <si>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</si>
  <si>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</si>
  <si>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</si>
  <si>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</si>
  <si>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</si>
  <si>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</si>
  <si>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</si>
  <si>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</si>
  <si>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</si>
  <si>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</si>
  <si>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</si>
  <si>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</si>
  <si>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</si>
  <si>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</si>
  <si>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</si>
  <si>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</si>
  <si>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</si>
  <si>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</si>
  <si>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</si>
  <si>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</si>
  <si>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</si>
  <si>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</si>
  <si>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</si>
  <si>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</si>
  <si>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</si>
  <si>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</si>
  <si>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</si>
  <si>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</si>
  <si>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</si>
  <si>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</si>
  <si>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</si>
  <si>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</si>
  <si>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</si>
  <si>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</si>
  <si>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Мишка</t>
  </si>
  <si>
    <t>Жора</t>
  </si>
  <si>
    <t>Лев (Даниил+1)</t>
  </si>
  <si>
    <t>Антон Тишкин</t>
  </si>
  <si>
    <t>Энтони Тепеев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</si>
</sst>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87" totalsRowShown="0" headerRowDxfId="29" headerRowBorderDxfId="28" tableBorderDxfId="27" totalsRowBorderDxfId="26">
  <autoFilter ref="A1:F87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439" totalsRowShown="0" headerRowDxfId="19" dataDxfId="17" headerRowBorderDxfId="18" tableBorderDxfId="16" totalsRowBorderDxfId="15">
  <autoFilter ref="A1:G439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66" totalsRowShown="0" headerRowDxfId="7" dataDxfId="5" headerRowBorderDxfId="6" tableBorderDxfId="4" totalsRowBorderDxfId="3">
  <autoFilter ref="A1:C66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87"/>
  <sheetViews>
    <sheetView topLeftCell="A56" workbookViewId="0">
      <selection activeCell="H78" sqref="H78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43</v>
      </c>
      <c r="D2" s="19">
        <f>SUMIFS(_stats[assists_on_date],_stats[player_id],_players[[#This Row],[player_id]])</f>
        <v>21</v>
      </c>
      <c r="E2" s="19">
        <f>SUMIFS(_stats[wins_on_date],_stats[player_id],_players[[#This Row],[player_id]])</f>
        <v>56</v>
      </c>
      <c r="F2" s="20">
        <f>SUM(_players[[#This Row],[goals]:[wins]])</f>
        <v>120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26</v>
      </c>
      <c r="D3" s="11">
        <f>SUMIFS(_stats[assists_on_date],_stats[player_id],_players[[#This Row],[player_id]])</f>
        <v>20</v>
      </c>
      <c r="E3" s="11">
        <f>SUMIFS(_stats[wins_on_date],_stats[player_id],_players[[#This Row],[player_id]])</f>
        <v>76</v>
      </c>
      <c r="F3" s="12">
        <f>SUM(_players[[#This Row],[goals]:[wins]])</f>
        <v>122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SUM(_players[[#This Row],[goals]:[wins]])</f>
        <v>133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68</v>
      </c>
      <c r="F5" s="22">
        <f>SUM(_players[[#This Row],[goals]:[wins]])</f>
        <v>102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84</v>
      </c>
      <c r="F6" s="17">
        <f>SUM(_players[[#This Row],[goals]:[wins]])</f>
        <v>104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SUM(_players[[#This Row],[goals]:[wins]])</f>
        <v>84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12</v>
      </c>
      <c r="D8" s="11">
        <f>SUMIFS(_stats[assists_on_date],_stats[player_id],_players[[#This Row],[player_id]])</f>
        <v>8</v>
      </c>
      <c r="E8" s="11">
        <f>SUMIFS(_stats[wins_on_date],_stats[player_id],_players[[#This Row],[player_id]])</f>
        <v>68</v>
      </c>
      <c r="F8" s="12">
        <f>SUM(_players[[#This Row],[goals]:[wins]])</f>
        <v>88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24</v>
      </c>
      <c r="D11" s="21">
        <f>SUMIFS(_stats[assists_on_date],_stats[player_id],_players[[#This Row],[player_id]])</f>
        <v>18</v>
      </c>
      <c r="E11" s="21">
        <f>SUMIFS(_stats[wins_on_date],_stats[player_id],_players[[#This Row],[player_id]])</f>
        <v>46</v>
      </c>
      <c r="F11" s="22">
        <f>SUM(_players[[#This Row],[goals]:[wins]])</f>
        <v>88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13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33</v>
      </c>
      <c r="F12" s="17">
        <f>SUM(_players[[#This Row],[goals]:[wins]])</f>
        <v>63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SUM(_players[[#This Row],[goals]:[wins]])</f>
        <v>49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58</v>
      </c>
      <c r="F14" s="12">
        <f>SUM(_players[[#This Row],[goals]:[wins]])</f>
        <v>65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12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42</v>
      </c>
      <c r="F15" s="12">
        <f>SUM(_players[[#This Row],[goals]:[wins]])</f>
        <v>80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6</v>
      </c>
      <c r="D16" s="11">
        <f>SUMIFS(_stats[assists_on_date],_stats[player_id],_players[[#This Row],[player_id]])</f>
        <v>14</v>
      </c>
      <c r="E16" s="11">
        <f>SUMIFS(_stats[wins_on_date],_stats[player_id],_players[[#This Row],[player_id]])</f>
        <v>27</v>
      </c>
      <c r="F16" s="12">
        <f>SUM(_players[[#This Row],[goals]:[wins]])</f>
        <v>47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SUM(_players[[#This Row],[goals]:[wins]])</f>
        <v>52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22</v>
      </c>
      <c r="D18" s="11">
        <f>SUMIFS(_stats[assists_on_date],_stats[player_id],_players[[#This Row],[player_id]])</f>
        <v>17</v>
      </c>
      <c r="E18" s="11">
        <f>SUMIFS(_stats[wins_on_date],_stats[player_id],_players[[#This Row],[player_id]])</f>
        <v>42</v>
      </c>
      <c r="F18" s="12">
        <f>SUM(_players[[#This Row],[goals]:[wins]])</f>
        <v>81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9</v>
      </c>
      <c r="D20" s="11">
        <f>SUMIFS(_stats[assists_on_date],_stats[player_id],_players[[#This Row],[player_id]])</f>
        <v>10</v>
      </c>
      <c r="E20" s="11">
        <f>SUMIFS(_stats[wins_on_date],_stats[player_id],_players[[#This Row],[player_id]])</f>
        <v>46</v>
      </c>
      <c r="F20" s="12">
        <f>SUM(_players[[#This Row],[goals]:[wins]])</f>
        <v>65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9</v>
      </c>
      <c r="E21" s="11">
        <f>SUMIFS(_stats[wins_on_date],_stats[player_id],_players[[#This Row],[player_id]])</f>
        <v>30</v>
      </c>
      <c r="F21" s="12">
        <f>SUM(_players[[#This Row],[goals]:[wins]])</f>
        <v>40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45</v>
      </c>
      <c r="F22" s="17">
        <f>SUM(_players[[#This Row],[goals]:[wins]])</f>
        <v>48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6</v>
      </c>
      <c r="D23" s="11">
        <f>SUMIFS(_stats[assists_on_date],_stats[player_id],_players[[#This Row],[player_id]])</f>
        <v>9</v>
      </c>
      <c r="E23" s="11">
        <f>SUMIFS(_stats[wins_on_date],_stats[player_id],_players[[#This Row],[player_id]])</f>
        <v>38</v>
      </c>
      <c r="F23" s="12">
        <f>SUM(_players[[#This Row],[goals]:[wins]])</f>
        <v>53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25</v>
      </c>
      <c r="F25" s="12">
        <f>SUM(_players[[#This Row],[goals]:[wins]])</f>
        <v>33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SUM(_players[[#This Row],[goals]:[wins]])</f>
        <v>26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46</v>
      </c>
      <c r="F27" s="12">
        <f>SUM(_players[[#This Row],[goals]:[wins]])</f>
        <v>58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31</v>
      </c>
      <c r="F29" s="17">
        <f>SUM(_players[[#This Row],[goals]:[wins]])</f>
        <v>39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7</v>
      </c>
      <c r="D30" s="16">
        <f>SUMIFS(_stats[assists_on_date],_stats[player_id],_players[[#This Row],[player_id]])</f>
        <v>1</v>
      </c>
      <c r="E30" s="16">
        <f>SUMIFS(_stats[wins_on_date],_stats[player_id],_players[[#This Row],[player_id]])</f>
        <v>27</v>
      </c>
      <c r="F30" s="17">
        <f>SUM(_players[[#This Row],[goals]:[wins]])</f>
        <v>35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3</v>
      </c>
      <c r="D31" s="16">
        <f>SUMIFS(_stats[assists_on_date],_stats[player_id],_players[[#This Row],[player_id]])</f>
        <v>6</v>
      </c>
      <c r="E31" s="16">
        <f>SUMIFS(_stats[wins_on_date],_stats[player_id],_players[[#This Row],[player_id]])</f>
        <v>32</v>
      </c>
      <c r="F31" s="17">
        <f>SUM(_players[[#This Row],[goals]:[wins]])</f>
        <v>41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SUM(_players[[#This Row],[goals]:[wins]])</f>
        <v>28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7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20</v>
      </c>
      <c r="F36" s="12">
        <f>SUM(_players[[#This Row],[goals]:[wins]])</f>
        <v>28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22</v>
      </c>
      <c r="F37" s="12">
        <f>SUM(_players[[#This Row],[goals]:[wins]])</f>
        <v>25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SUM(_players[[#This Row],[goals]:[wins]])</f>
        <v>46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42</v>
      </c>
      <c r="F39" s="12">
        <f>SUM(_players[[#This Row],[goals]:[wins]])</f>
        <v>42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16</v>
      </c>
      <c r="F41" s="12">
        <f>SUM(_players[[#This Row],[goals]:[wins]])</f>
        <v>21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4</v>
      </c>
      <c r="D42" s="16">
        <f>SUMIFS(_stats[assists_on_date],_stats[player_id],_players[[#This Row],[player_id]])</f>
        <v>5</v>
      </c>
      <c r="E42" s="16">
        <f>SUMIFS(_stats[wins_on_date],_stats[player_id],_players[[#This Row],[player_id]])</f>
        <v>20</v>
      </c>
      <c r="F42" s="17">
        <f>SUM(_players[[#This Row],[goals]:[wins]])</f>
        <v>29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18</v>
      </c>
      <c r="F43" s="12">
        <f>SUM(_players[[#This Row],[goals]:[wins]])</f>
        <v>26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SUM(_players[[#This Row],[goals]:[wins]])</f>
        <v>36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13</v>
      </c>
      <c r="F45" s="17">
        <f>SUM(_players[[#This Row],[goals]:[wins]])</f>
        <v>16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13</v>
      </c>
      <c r="D47" s="16">
        <f>SUMIFS(_stats[assists_on_date],_stats[player_id],_players[[#This Row],[player_id]])</f>
        <v>15</v>
      </c>
      <c r="E47" s="16">
        <f>SUMIFS(_stats[wins_on_date],_stats[player_id],_players[[#This Row],[player_id]])</f>
        <v>30</v>
      </c>
      <c r="F47" s="17">
        <f>SUM(_players[[#This Row],[goals]:[wins]])</f>
        <v>58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SUM(_players[[#This Row],[goals]:[wins]])</f>
        <v>19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18</v>
      </c>
      <c r="F50" s="12">
        <f>SUM(_players[[#This Row],[goals]:[wins]])</f>
        <v>19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SUM(_players[[#This Row],[goals]:[wins]])</f>
        <v>35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16</v>
      </c>
      <c r="F59" s="18">
        <f>SUM(_players[[#This Row],[goals]:[wins]])</f>
        <v>20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SUM(_players[[#This Row],[goals]:[wins]])</f>
        <v>12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1</v>
      </c>
      <c r="D68" s="7">
        <f>SUMIFS(_stats[assists_on_date],_stats[player_id],_players[[#This Row],[player_id]])</f>
        <v>1</v>
      </c>
      <c r="E68" s="7">
        <f>SUMIFS(_stats[wins_on_date],_stats[player_id],_players[[#This Row],[player_id]])</f>
        <v>13</v>
      </c>
      <c r="F68" s="8">
        <f>SUM(_players[[#This Row],[goals]:[wins]])</f>
        <v>15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11</v>
      </c>
      <c r="D76" s="10">
        <f>SUMIFS(_stats[assists_on_date],_stats[player_id],_players[[#This Row],[player_id]])</f>
        <v>8</v>
      </c>
      <c r="E76" s="10">
        <f>SUMIFS(_stats[wins_on_date],_stats[player_id],_players[[#This Row],[player_id]])</f>
        <v>16</v>
      </c>
      <c r="F76" s="18">
        <f>SUM(_players[[#This Row],[goals]:[wins]])</f>
        <v>35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6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11</v>
      </c>
      <c r="F79" s="18">
        <f>SUM(_players[[#This Row],[goals]:[wins]])</f>
        <v>20</v>
      </c>
    </row>
    <row r="80" spans="1:6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SUM(_players[[#This Row],[goals]:[wins]])</f>
        <v>8</v>
      </c>
    </row>
    <row r="81" spans="1:6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SUM(_players[[#This Row],[goals]:[wins]])</f>
        <v>5</v>
      </c>
    </row>
    <row r="82" spans="1:6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SUM(_players[[#This Row],[goals]:[wins]])</f>
        <v>10</v>
      </c>
    </row>
    <row r="83" spans="1:6" ht="15.75" x14ac:dyDescent="0.25">
      <c r="A83" s="40" t="s">
        <v>93</v>
      </c>
      <c r="B83" s="40" t="s">
        <v>93</v>
      </c>
      <c r="C83" s="10">
        <f>SUMIFS(_stats[goals_on_date],_stats[player_id],_players[[#This Row],[player_id]])</f>
        <v>4</v>
      </c>
      <c r="D83" s="10">
        <f>SUMIFS(_stats[assists_on_date],_stats[player_id],_players[[#This Row],[player_id]])</f>
        <v>0</v>
      </c>
      <c r="E83" s="10">
        <f>SUMIFS(_stats[wins_on_date],_stats[player_id],_players[[#This Row],[player_id]])</f>
        <v>14</v>
      </c>
      <c r="F83" s="18">
        <f>SUM(_players[[#This Row],[goals]:[wins]])</f>
        <v>18</v>
      </c>
    </row>
    <row r="84" spans="1:6" ht="15.75" x14ac:dyDescent="0.25">
      <c r="A84" s="40" t="s">
        <v>94</v>
      </c>
      <c r="B84" s="40" t="s">
        <v>94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SUM(_players[[#This Row],[goals]:[wins]])</f>
        <v>7</v>
      </c>
    </row>
    <row r="85" spans="1:6" x14ac:dyDescent="0.25">
      <c r="A85" s="31" t="s">
        <v>95</v>
      </c>
      <c r="B85" s="31" t="s">
        <v>95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SUM(_players[[#This Row],[goals]:[wins]])</f>
        <v>5</v>
      </c>
    </row>
    <row r="86" spans="1:6" x14ac:dyDescent="0.25">
      <c r="A86" s="31" t="s">
        <v>96</v>
      </c>
      <c r="B86" s="31" t="s">
        <v>96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SUM(_players[[#This Row],[goals]:[wins]])</f>
        <v>11</v>
      </c>
    </row>
    <row r="87" spans="1:6" x14ac:dyDescent="0.25">
      <c r="A87" s="31" t="s">
        <v>97</v>
      </c>
      <c r="B87" s="31" t="s">
        <v>97</v>
      </c>
      <c r="C87" s="10">
        <f>SUMIFS(_stats[goals_on_date],_stats[player_id],_players[[#This Row],[player_id]])</f>
        <v>2</v>
      </c>
      <c r="D87" s="10">
        <f>SUMIFS(_stats[assists_on_date],_stats[player_id],_players[[#This Row],[player_id]])</f>
        <v>0</v>
      </c>
      <c r="E87" s="10">
        <f>SUMIFS(_stats[wins_on_date],_stats[player_id],_players[[#This Row],[player_id]])</f>
        <v>3</v>
      </c>
      <c r="F87" s="18">
        <f>SUM(_players[[#This Row],[goals]:[wins]])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439"/>
  <sheetViews>
    <sheetView tabSelected="1" topLeftCell="A412" workbookViewId="0">
      <selection activeCell="G429" sqref="G42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  <row r="316" spans="1:7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</row>
    <row r="317" spans="1:7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</row>
    <row r="318" spans="1:7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</row>
    <row r="319" spans="1:7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</row>
    <row r="320" spans="1:7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</row>
    <row r="321" spans="1:7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</row>
    <row r="322" spans="1:7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</row>
    <row r="323" spans="1:7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</row>
    <row r="324" spans="1:7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</row>
    <row r="325" spans="1:7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</row>
    <row r="326" spans="1:7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</row>
    <row r="327" spans="1:7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</row>
    <row r="328" spans="1:7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</row>
    <row r="329" spans="1:7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</row>
    <row r="330" spans="1:7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</row>
    <row r="331" spans="1:7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</row>
    <row r="332" spans="1:7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</row>
    <row r="333" spans="1:7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</row>
    <row r="334" spans="1:7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</row>
    <row r="335" spans="1:7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</row>
    <row r="336" spans="1:7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</row>
    <row r="337" spans="1:7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</row>
    <row r="338" spans="1:7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</row>
    <row r="339" spans="1:7" x14ac:dyDescent="0.25">
      <c r="A339" s="6">
        <v>45876</v>
      </c>
      <c r="B339" s="7">
        <v>2</v>
      </c>
      <c r="C339" s="7" t="s">
        <v>93</v>
      </c>
      <c r="D339" s="10" t="str">
        <f>IFERROR(VLOOKUP(_stats[[#This Row],[player_id]],_players[[player_id]:[player_name]],2,0),"")</f>
        <v>Мишка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</row>
    <row r="340" spans="1:7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</row>
    <row r="341" spans="1:7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</row>
    <row r="342" spans="1:7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</row>
    <row r="343" spans="1:7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</row>
    <row r="344" spans="1:7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</row>
    <row r="345" spans="1:7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</row>
    <row r="346" spans="1:7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</row>
    <row r="347" spans="1:7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</row>
    <row r="348" spans="1:7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</row>
    <row r="349" spans="1:7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</row>
    <row r="350" spans="1:7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</row>
    <row r="351" spans="1:7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</row>
    <row r="352" spans="1:7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</row>
    <row r="353" spans="1:7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</row>
    <row r="354" spans="1:7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</row>
    <row r="355" spans="1:7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</row>
    <row r="356" spans="1:7" x14ac:dyDescent="0.25">
      <c r="A356" s="6">
        <v>45876</v>
      </c>
      <c r="B356" s="7">
        <v>2</v>
      </c>
      <c r="C356" s="7" t="s">
        <v>94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</row>
    <row r="357" spans="1:7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</row>
    <row r="358" spans="1:7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</row>
    <row r="359" spans="1:7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</row>
    <row r="360" spans="1:7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</row>
    <row r="361" spans="1:7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</row>
    <row r="362" spans="1:7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</row>
    <row r="363" spans="1:7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</row>
    <row r="364" spans="1:7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</row>
    <row r="365" spans="1:7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</row>
    <row r="366" spans="1:7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</row>
    <row r="367" spans="1:7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</row>
    <row r="368" spans="1:7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</row>
    <row r="369" spans="1:7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</row>
    <row r="370" spans="1:7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</row>
    <row r="371" spans="1:7" x14ac:dyDescent="0.25">
      <c r="A371" s="6">
        <v>45883</v>
      </c>
      <c r="B371" s="7">
        <v>3</v>
      </c>
      <c r="C371" s="7" t="s">
        <v>93</v>
      </c>
      <c r="D371" s="10" t="str">
        <f>IFERROR(VLOOKUP(_stats[[#This Row],[player_id]],_players[[player_id]:[player_name]],2,0),"")</f>
        <v>Мишка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</row>
    <row r="372" spans="1:7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</row>
    <row r="373" spans="1:7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</row>
    <row r="374" spans="1:7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</row>
    <row r="375" spans="1:7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</row>
    <row r="376" spans="1:7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</row>
    <row r="377" spans="1:7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</row>
    <row r="378" spans="1:7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</row>
    <row r="379" spans="1:7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</row>
    <row r="380" spans="1:7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</row>
    <row r="381" spans="1:7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</row>
    <row r="382" spans="1:7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</row>
    <row r="383" spans="1:7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</row>
    <row r="384" spans="1:7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</row>
    <row r="385" spans="1:7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</row>
    <row r="386" spans="1:7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</row>
    <row r="387" spans="1:7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</row>
    <row r="388" spans="1:7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</row>
    <row r="389" spans="1:7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</row>
    <row r="390" spans="1:7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</row>
    <row r="391" spans="1:7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</row>
    <row r="392" spans="1:7" x14ac:dyDescent="0.25">
      <c r="A392" s="6">
        <v>45886</v>
      </c>
      <c r="B392" s="7">
        <v>2</v>
      </c>
      <c r="C392" s="7" t="s">
        <v>95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</row>
    <row r="393" spans="1:7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</row>
    <row r="394" spans="1:7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</row>
    <row r="395" spans="1:7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</row>
    <row r="396" spans="1:7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</row>
    <row r="397" spans="1:7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</row>
    <row r="398" spans="1:7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</row>
    <row r="399" spans="1:7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</row>
    <row r="400" spans="1:7" x14ac:dyDescent="0.25">
      <c r="A400" s="6">
        <v>45886</v>
      </c>
      <c r="B400" s="7">
        <v>3</v>
      </c>
      <c r="C400" s="7" t="s">
        <v>96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</row>
    <row r="401" spans="1:7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</row>
    <row r="402" spans="1:7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</row>
    <row r="403" spans="1:7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</row>
    <row r="404" spans="1:7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</row>
    <row r="405" spans="1:7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</row>
    <row r="406" spans="1:7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</row>
    <row r="407" spans="1:7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</row>
    <row r="408" spans="1:7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</row>
    <row r="409" spans="1:7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</row>
    <row r="410" spans="1:7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</row>
    <row r="411" spans="1:7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</row>
    <row r="412" spans="1:7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</row>
    <row r="413" spans="1:7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</row>
    <row r="414" spans="1:7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</row>
    <row r="415" spans="1:7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</row>
    <row r="416" spans="1:7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</row>
    <row r="417" spans="1:7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</row>
    <row r="418" spans="1:7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</row>
    <row r="419" spans="1:7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</row>
    <row r="420" spans="1:7" x14ac:dyDescent="0.25">
      <c r="A420" s="6">
        <v>45890</v>
      </c>
      <c r="B420" s="7">
        <v>2</v>
      </c>
      <c r="C420" s="7" t="s">
        <v>97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</row>
    <row r="421" spans="1:7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</row>
    <row r="422" spans="1:7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</row>
    <row r="423" spans="1:7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</row>
    <row r="424" spans="1:7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</row>
    <row r="425" spans="1:7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</row>
    <row r="426" spans="1:7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</row>
    <row r="427" spans="1:7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</row>
    <row r="428" spans="1:7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</row>
    <row r="429" spans="1:7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</row>
    <row r="430" spans="1:7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</row>
    <row r="431" spans="1:7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</row>
    <row r="432" spans="1:7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</row>
    <row r="433" spans="1:7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</row>
    <row r="434" spans="1:7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</row>
    <row r="435" spans="1:7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</row>
    <row r="436" spans="1:7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</row>
    <row r="437" spans="1:7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</row>
    <row r="438" spans="1:7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</row>
    <row r="439" spans="1:7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</row>
  </sheetData>
  <phoneticPr fontId="4" type="noConversion"/>
  <dataValidations count="1">
    <dataValidation type="list" allowBlank="1" showInputMessage="1" showErrorMessage="1" sqref="C2:C43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66"/>
  <sheetViews>
    <sheetView topLeftCell="A46" workbookViewId="0">
      <selection activeCell="B65" sqref="B65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  <row r="49" spans="1:3" x14ac:dyDescent="0.25">
      <c r="A49" s="13">
        <v>45872</v>
      </c>
      <c r="B49" s="7">
        <v>1</v>
      </c>
      <c r="C49" s="8">
        <v>4</v>
      </c>
    </row>
    <row r="50" spans="1:3" x14ac:dyDescent="0.25">
      <c r="A50" s="13">
        <v>45872</v>
      </c>
      <c r="B50" s="7">
        <v>2</v>
      </c>
      <c r="C50" s="8">
        <v>6</v>
      </c>
    </row>
    <row r="51" spans="1:3" x14ac:dyDescent="0.25">
      <c r="A51" s="13">
        <v>45872</v>
      </c>
      <c r="B51" s="7">
        <v>3</v>
      </c>
      <c r="C51" s="8">
        <v>2</v>
      </c>
    </row>
    <row r="52" spans="1:3" x14ac:dyDescent="0.25">
      <c r="A52" s="13">
        <v>45876</v>
      </c>
      <c r="B52" s="7">
        <v>1</v>
      </c>
      <c r="C52" s="8">
        <v>7</v>
      </c>
    </row>
    <row r="53" spans="1:3" x14ac:dyDescent="0.25">
      <c r="A53" s="13">
        <v>45876</v>
      </c>
      <c r="B53" s="7">
        <v>2</v>
      </c>
      <c r="C53" s="8">
        <v>6</v>
      </c>
    </row>
    <row r="54" spans="1:3" x14ac:dyDescent="0.25">
      <c r="A54" s="13">
        <v>45876</v>
      </c>
      <c r="B54" s="7">
        <v>3</v>
      </c>
      <c r="C54" s="8">
        <v>2</v>
      </c>
    </row>
    <row r="55" spans="1:3" x14ac:dyDescent="0.25">
      <c r="A55" s="13">
        <v>45883</v>
      </c>
      <c r="B55" s="7">
        <v>1</v>
      </c>
      <c r="C55" s="8">
        <v>5</v>
      </c>
    </row>
    <row r="56" spans="1:3" x14ac:dyDescent="0.25">
      <c r="A56" s="13">
        <v>45883</v>
      </c>
      <c r="B56" s="7">
        <v>2</v>
      </c>
      <c r="C56" s="8">
        <v>2</v>
      </c>
    </row>
    <row r="57" spans="1:3" x14ac:dyDescent="0.25">
      <c r="A57" s="13">
        <v>45883</v>
      </c>
      <c r="B57" s="7">
        <v>3</v>
      </c>
      <c r="C57" s="8">
        <v>8</v>
      </c>
    </row>
    <row r="58" spans="1:3" x14ac:dyDescent="0.25">
      <c r="A58" s="13">
        <v>45886</v>
      </c>
      <c r="B58" s="7">
        <v>1</v>
      </c>
      <c r="C58" s="8">
        <v>1</v>
      </c>
    </row>
    <row r="59" spans="1:3" x14ac:dyDescent="0.25">
      <c r="A59" s="13">
        <v>45886</v>
      </c>
      <c r="B59" s="7">
        <v>2</v>
      </c>
      <c r="C59" s="8">
        <v>3</v>
      </c>
    </row>
    <row r="60" spans="1:3" x14ac:dyDescent="0.25">
      <c r="A60" s="13">
        <v>45886</v>
      </c>
      <c r="B60" s="7">
        <v>3</v>
      </c>
      <c r="C60" s="8">
        <v>5</v>
      </c>
    </row>
    <row r="61" spans="1:3" x14ac:dyDescent="0.25">
      <c r="A61" s="13">
        <v>45886</v>
      </c>
      <c r="B61" s="7">
        <v>4</v>
      </c>
      <c r="C61" s="8">
        <v>1</v>
      </c>
    </row>
    <row r="62" spans="1:3" x14ac:dyDescent="0.25">
      <c r="A62" s="13">
        <v>45890</v>
      </c>
      <c r="B62" s="7">
        <v>1</v>
      </c>
      <c r="C62" s="8">
        <v>2</v>
      </c>
    </row>
    <row r="63" spans="1:3" x14ac:dyDescent="0.25">
      <c r="A63" s="13">
        <v>45890</v>
      </c>
      <c r="B63" s="7">
        <v>2</v>
      </c>
      <c r="C63" s="8">
        <v>3</v>
      </c>
    </row>
    <row r="64" spans="1:3" x14ac:dyDescent="0.25">
      <c r="A64" s="13">
        <v>45890</v>
      </c>
      <c r="B64" s="7">
        <v>3</v>
      </c>
      <c r="C64" s="8">
        <v>7</v>
      </c>
    </row>
    <row r="65" spans="1:3" x14ac:dyDescent="0.25">
      <c r="A65" s="13">
        <v>45893</v>
      </c>
      <c r="B65" s="7">
        <v>1</v>
      </c>
      <c r="C65" s="8">
        <v>8</v>
      </c>
    </row>
    <row r="66" spans="1:3" x14ac:dyDescent="0.25">
      <c r="A66" s="13">
        <v>45893</v>
      </c>
      <c r="B66" s="7">
        <v>2</v>
      </c>
      <c r="C66" s="8">
        <v>4</v>
      </c>
    </row>
  </sheetData>
  <dataValidations count="1">
    <dataValidation type="list" allowBlank="1" showInputMessage="1" showErrorMessage="1" sqref="B2:B6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2025-08-25T05:48:42Z</dcterms:modified>
</cp:coreProperties>
</file>