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D88BDDFF-B05F-41FD-AA7B-75EED5164D2C}" xr6:coauthVersionLast="47" xr6:coauthVersionMax="47" xr10:uidLastSave="{00000000-0000-0000-0000-000000000000}"/>
  <bookViews>
    <workbookView xWindow="14430" yWindow="30" windowWidth="14100" windowHeight="13200" activeTab="2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5" i="2" l="1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E79" i="1" s="1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F79" i="1" l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<sst xmlns="http://schemas.openxmlformats.org/spreadsheetml/2006/main" count="486" uniqueCount="90">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</sst>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79" totalsRowShown="0" headerRowDxfId="29" headerRowBorderDxfId="28" tableBorderDxfId="27" totalsRowBorderDxfId="26">
  <autoFilter ref="A1:F79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315" totalsRowShown="0" headerRowDxfId="19" dataDxfId="17" headerRowBorderDxfId="18" tableBorderDxfId="16" totalsRowBorderDxfId="15">
  <autoFilter ref="A1:G315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48" totalsRowShown="0" headerRowDxfId="7" dataDxfId="5" headerRowBorderDxfId="6" tableBorderDxfId="4" totalsRowBorderDxfId="3">
  <autoFilter ref="A1:C48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79"/>
  <sheetViews>
    <sheetView topLeftCell="A63" workbookViewId="0">
      <selection activeCell="B87" sqref="B87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35</v>
      </c>
      <c r="D2" s="19">
        <f>SUMIFS(_stats[assists_on_date],_stats[player_id],_players[[#This Row],[player_id]])</f>
        <v>20</v>
      </c>
      <c r="E2" s="19">
        <f>SUMIFS(_stats[wins_on_date],_stats[player_id],_players[[#This Row],[player_id]])</f>
        <v>47</v>
      </c>
      <c r="F2" s="20">
        <f>SUM(_players[[#This Row],[goals]:[wins]])</f>
        <v>102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22</v>
      </c>
      <c r="D3" s="11">
        <f>SUMIFS(_stats[assists_on_date],_stats[player_id],_players[[#This Row],[player_id]])</f>
        <v>11</v>
      </c>
      <c r="E3" s="11">
        <f>SUMIFS(_stats[wins_on_date],_stats[player_id],_players[[#This Row],[player_id]])</f>
        <v>54</v>
      </c>
      <c r="F3" s="12">
        <f>SUM(_players[[#This Row],[goals]:[wins]])</f>
        <v>87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30</v>
      </c>
      <c r="D4" s="16">
        <f>SUMIFS(_stats[assists_on_date],_stats[player_id],_players[[#This Row],[player_id]])</f>
        <v>3</v>
      </c>
      <c r="E4" s="16">
        <f>SUMIFS(_stats[wins_on_date],_stats[player_id],_players[[#This Row],[player_id]])</f>
        <v>53</v>
      </c>
      <c r="F4" s="17">
        <f>SUM(_players[[#This Row],[goals]:[wins]])</f>
        <v>86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11</v>
      </c>
      <c r="D5" s="21">
        <f>SUMIFS(_stats[assists_on_date],_stats[player_id],_players[[#This Row],[player_id]])</f>
        <v>19</v>
      </c>
      <c r="E5" s="21">
        <f>SUMIFS(_stats[wins_on_date],_stats[player_id],_players[[#This Row],[player_id]])</f>
        <v>54</v>
      </c>
      <c r="F5" s="22">
        <f>SUM(_players[[#This Row],[goals]:[wins]])</f>
        <v>84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11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60</v>
      </c>
      <c r="F6" s="17">
        <f>SUM(_players[[#This Row],[goals]:[wins]])</f>
        <v>78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17</v>
      </c>
      <c r="D7" s="11">
        <f>SUMIFS(_stats[assists_on_date],_stats[player_id],_players[[#This Row],[player_id]])</f>
        <v>12</v>
      </c>
      <c r="E7" s="11">
        <f>SUMIFS(_stats[wins_on_date],_stats[player_id],_players[[#This Row],[player_id]])</f>
        <v>30</v>
      </c>
      <c r="F7" s="12">
        <f>SUM(_players[[#This Row],[goals]:[wins]])</f>
        <v>59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11</v>
      </c>
      <c r="D8" s="11">
        <f>SUMIFS(_stats[assists_on_date],_stats[player_id],_players[[#This Row],[player_id]])</f>
        <v>5</v>
      </c>
      <c r="E8" s="11">
        <f>SUMIFS(_stats[wins_on_date],_stats[player_id],_players[[#This Row],[player_id]])</f>
        <v>42</v>
      </c>
      <c r="F8" s="12">
        <f>SUM(_players[[#This Row],[goals]:[wins]])</f>
        <v>58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18</v>
      </c>
      <c r="D11" s="21">
        <f>SUMIFS(_stats[assists_on_date],_stats[player_id],_players[[#This Row],[player_id]])</f>
        <v>12</v>
      </c>
      <c r="E11" s="21">
        <f>SUMIFS(_stats[wins_on_date],_stats[player_id],_players[[#This Row],[player_id]])</f>
        <v>29</v>
      </c>
      <c r="F11" s="22">
        <f>SUM(_players[[#This Row],[goals]:[wins]])</f>
        <v>59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9</v>
      </c>
      <c r="D12" s="16">
        <f>SUMIFS(_stats[assists_on_date],_stats[player_id],_players[[#This Row],[player_id]])</f>
        <v>12</v>
      </c>
      <c r="E12" s="16">
        <f>SUMIFS(_stats[wins_on_date],_stats[player_id],_players[[#This Row],[player_id]])</f>
        <v>24</v>
      </c>
      <c r="F12" s="17">
        <f>SUM(_players[[#This Row],[goals]:[wins]])</f>
        <v>45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8</v>
      </c>
      <c r="D13" s="11">
        <f>SUMIFS(_stats[assists_on_date],_stats[player_id],_players[[#This Row],[player_id]])</f>
        <v>8</v>
      </c>
      <c r="E13" s="11">
        <f>SUMIFS(_stats[wins_on_date],_stats[player_id],_players[[#This Row],[player_id]])</f>
        <v>26</v>
      </c>
      <c r="F13" s="12">
        <f>SUM(_players[[#This Row],[goals]:[wins]])</f>
        <v>42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1</v>
      </c>
      <c r="D14" s="11">
        <f>SUMIFS(_stats[assists_on_date],_stats[player_id],_players[[#This Row],[player_id]])</f>
        <v>3</v>
      </c>
      <c r="E14" s="11">
        <f>SUMIFS(_stats[wins_on_date],_stats[player_id],_players[[#This Row],[player_id]])</f>
        <v>32</v>
      </c>
      <c r="F14" s="12">
        <f>SUM(_players[[#This Row],[goals]:[wins]])</f>
        <v>36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6</v>
      </c>
      <c r="D15" s="11">
        <f>SUMIFS(_stats[assists_on_date],_stats[player_id],_players[[#This Row],[player_id]])</f>
        <v>15</v>
      </c>
      <c r="E15" s="11">
        <f>SUMIFS(_stats[wins_on_date],_stats[player_id],_players[[#This Row],[player_id]])</f>
        <v>28</v>
      </c>
      <c r="F15" s="12">
        <f>SUM(_players[[#This Row],[goals]:[wins]])</f>
        <v>49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15</v>
      </c>
      <c r="F16" s="12">
        <f>SUM(_players[[#This Row],[goals]:[wins]])</f>
        <v>30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4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27</v>
      </c>
      <c r="F17" s="12">
        <f>SUM(_players[[#This Row],[goals]:[wins]])</f>
        <v>44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15</v>
      </c>
      <c r="D18" s="11">
        <f>SUMIFS(_stats[assists_on_date],_stats[player_id],_players[[#This Row],[player_id]])</f>
        <v>12</v>
      </c>
      <c r="E18" s="11">
        <f>SUMIFS(_stats[wins_on_date],_stats[player_id],_players[[#This Row],[player_id]])</f>
        <v>26</v>
      </c>
      <c r="F18" s="12">
        <f>SUM(_players[[#This Row],[goals]:[wins]])</f>
        <v>53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5</v>
      </c>
      <c r="D20" s="11">
        <f>SUMIFS(_stats[assists_on_date],_stats[player_id],_players[[#This Row],[player_id]])</f>
        <v>6</v>
      </c>
      <c r="E20" s="11">
        <f>SUMIFS(_stats[wins_on_date],_stats[player_id],_players[[#This Row],[player_id]])</f>
        <v>29</v>
      </c>
      <c r="F20" s="12">
        <f>SUM(_players[[#This Row],[goals]:[wins]])</f>
        <v>40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0</v>
      </c>
      <c r="D21" s="11">
        <f>SUMIFS(_stats[assists_on_date],_stats[player_id],_players[[#This Row],[player_id]])</f>
        <v>8</v>
      </c>
      <c r="E21" s="11">
        <f>SUMIFS(_stats[wins_on_date],_stats[player_id],_players[[#This Row],[player_id]])</f>
        <v>25</v>
      </c>
      <c r="F21" s="12">
        <f>SUM(_players[[#This Row],[goals]:[wins]])</f>
        <v>33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27</v>
      </c>
      <c r="F22" s="17">
        <f>SUM(_players[[#This Row],[goals]:[wins]])</f>
        <v>30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4</v>
      </c>
      <c r="D23" s="11">
        <f>SUMIFS(_stats[assists_on_date],_stats[player_id],_players[[#This Row],[player_id]])</f>
        <v>7</v>
      </c>
      <c r="E23" s="11">
        <f>SUMIFS(_stats[wins_on_date],_stats[player_id],_players[[#This Row],[player_id]])</f>
        <v>27</v>
      </c>
      <c r="F23" s="12">
        <f>SUM(_players[[#This Row],[goals]:[wins]])</f>
        <v>38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2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23</v>
      </c>
      <c r="F25" s="12">
        <f>SUM(_players[[#This Row],[goals]:[wins]])</f>
        <v>30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19</v>
      </c>
      <c r="F26" s="17">
        <f>SUM(_players[[#This Row],[goals]:[wins]])</f>
        <v>23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5</v>
      </c>
      <c r="D27" s="11">
        <f>SUMIFS(_stats[assists_on_date],_stats[player_id],_players[[#This Row],[player_id]])</f>
        <v>1</v>
      </c>
      <c r="E27" s="11">
        <f>SUMIFS(_stats[wins_on_date],_stats[player_id],_players[[#This Row],[player_id]])</f>
        <v>29</v>
      </c>
      <c r="F27" s="12">
        <f>SUM(_players[[#This Row],[goals]:[wins]])</f>
        <v>35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29</v>
      </c>
      <c r="F29" s="17">
        <f>SUM(_players[[#This Row],[goals]:[wins]])</f>
        <v>37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0</v>
      </c>
      <c r="E30" s="16">
        <f>SUMIFS(_stats[wins_on_date],_stats[player_id],_players[[#This Row],[player_id]])</f>
        <v>17</v>
      </c>
      <c r="F30" s="17">
        <f>SUM(_players[[#This Row],[goals]:[wins]])</f>
        <v>22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2</v>
      </c>
      <c r="D31" s="16">
        <f>SUMIFS(_stats[assists_on_date],_stats[player_id],_players[[#This Row],[player_id]])</f>
        <v>5</v>
      </c>
      <c r="E31" s="16">
        <f>SUMIFS(_stats[wins_on_date],_stats[player_id],_players[[#This Row],[player_id]])</f>
        <v>19</v>
      </c>
      <c r="F31" s="17">
        <f>SUM(_players[[#This Row],[goals]:[wins]])</f>
        <v>26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18</v>
      </c>
      <c r="F35" s="17">
        <f>SUM(_players[[#This Row],[goals]:[wins]])</f>
        <v>20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5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13</v>
      </c>
      <c r="F36" s="12">
        <f>SUM(_players[[#This Row],[goals]:[wins]])</f>
        <v>19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2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17</v>
      </c>
      <c r="F37" s="12">
        <f>SUM(_players[[#This Row],[goals]:[wins]])</f>
        <v>19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1</v>
      </c>
      <c r="D38" s="11">
        <f>SUMIFS(_stats[assists_on_date],_stats[player_id],_players[[#This Row],[player_id]])</f>
        <v>3</v>
      </c>
      <c r="E38" s="11">
        <f>SUMIFS(_stats[wins_on_date],_stats[player_id],_players[[#This Row],[player_id]])</f>
        <v>23</v>
      </c>
      <c r="F38" s="12">
        <f>SUM(_players[[#This Row],[goals]:[wins]])</f>
        <v>27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20</v>
      </c>
      <c r="F39" s="12">
        <f>SUM(_players[[#This Row],[goals]:[wins]])</f>
        <v>20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2</v>
      </c>
      <c r="E42" s="16">
        <f>SUMIFS(_stats[wins_on_date],_stats[player_id],_players[[#This Row],[player_id]])</f>
        <v>8</v>
      </c>
      <c r="F42" s="17">
        <f>SUM(_players[[#This Row],[goals]:[wins]])</f>
        <v>13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3</v>
      </c>
      <c r="E43" s="11">
        <f>SUMIFS(_stats[wins_on_date],_stats[player_id],_players[[#This Row],[player_id]])</f>
        <v>17</v>
      </c>
      <c r="F43" s="12">
        <f>SUM(_players[[#This Row],[goals]:[wins]])</f>
        <v>24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13</v>
      </c>
      <c r="F44" s="12">
        <f>SUM(_players[[#This Row],[goals]:[wins]])</f>
        <v>17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1</v>
      </c>
      <c r="E45" s="16">
        <f>SUMIFS(_stats[wins_on_date],_stats[player_id],_players[[#This Row],[player_id]])</f>
        <v>8</v>
      </c>
      <c r="F45" s="17">
        <f>SUM(_players[[#This Row],[goals]:[wins]])</f>
        <v>9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3</v>
      </c>
      <c r="D47" s="16">
        <f>SUMIFS(_stats[assists_on_date],_stats[player_id],_players[[#This Row],[player_id]])</f>
        <v>7</v>
      </c>
      <c r="E47" s="16">
        <f>SUMIFS(_stats[wins_on_date],_stats[player_id],_players[[#This Row],[player_id]])</f>
        <v>15</v>
      </c>
      <c r="F47" s="17">
        <f>SUM(_players[[#This Row],[goals]:[wins]])</f>
        <v>25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8</v>
      </c>
      <c r="F48" s="17">
        <f>SUM(_players[[#This Row],[goals]:[wins]])</f>
        <v>11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17</v>
      </c>
      <c r="F50" s="12">
        <f>SUM(_players[[#This Row],[goals]:[wins]])</f>
        <v>18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0</v>
      </c>
      <c r="D56" s="10">
        <f>SUMIFS(_stats[assists_on_date],_stats[player_id],_players[[#This Row],[player_id]])</f>
        <v>1</v>
      </c>
      <c r="E56" s="10">
        <f>SUMIFS(_stats[wins_on_date],_stats[player_id],_players[[#This Row],[player_id]])</f>
        <v>13</v>
      </c>
      <c r="F56" s="18">
        <f>SUM(_players[[#This Row],[goals]:[wins]])</f>
        <v>14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15</v>
      </c>
      <c r="F59" s="18">
        <f>SUM(_players[[#This Row],[goals]:[wins]])</f>
        <v>19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0</v>
      </c>
      <c r="D66" s="10">
        <f>SUMIFS(_stats[assists_on_date],_stats[player_id],_players[[#This Row],[player_id]])</f>
        <v>0</v>
      </c>
      <c r="E66" s="10">
        <f>SUMIFS(_stats[wins_on_date],_stats[player_id],_players[[#This Row],[player_id]])</f>
        <v>3</v>
      </c>
      <c r="F66" s="18">
        <f>SUM(_players[[#This Row],[goals]:[wins]])</f>
        <v>3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0</v>
      </c>
      <c r="D68" s="7">
        <f>SUMIFS(_stats[assists_on_date],_stats[player_id],_players[[#This Row],[player_id]])</f>
        <v>0</v>
      </c>
      <c r="E68" s="7">
        <f>SUMIFS(_stats[wins_on_date],_stats[player_id],_players[[#This Row],[player_id]])</f>
        <v>12</v>
      </c>
      <c r="F68" s="8">
        <f>SUM(_players[[#This Row],[goals]:[wins]])</f>
        <v>12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9</v>
      </c>
      <c r="D76" s="10">
        <f>SUMIFS(_stats[assists_on_date],_stats[player_id],_players[[#This Row],[player_id]])</f>
        <v>7</v>
      </c>
      <c r="E76" s="10">
        <f>SUMIFS(_stats[wins_on_date],_stats[player_id],_players[[#This Row],[player_id]])</f>
        <v>10</v>
      </c>
      <c r="F76" s="18">
        <f>SUM(_players[[#This Row],[goals]:[wins]])</f>
        <v>26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3</v>
      </c>
      <c r="D79" s="10">
        <f>SUMIFS(_stats[assists_on_date],_stats[player_id],_players[[#This Row],[player_id]])</f>
        <v>2</v>
      </c>
      <c r="E79" s="10">
        <f>SUMIFS(_stats[wins_on_date],_stats[player_id],_players[[#This Row],[player_id]])</f>
        <v>4</v>
      </c>
      <c r="F79" s="18">
        <f>SUM(_players[[#This Row],[goals]:[wins]])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315"/>
  <sheetViews>
    <sheetView topLeftCell="A292" workbookViewId="0">
      <selection activeCell="D322" sqref="D322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0</v>
      </c>
      <c r="F315" s="8">
        <v>3</v>
      </c>
      <c r="G315" s="10">
        <f>SUMIFS(_teams[wins_on_date],_teams[date],_stats[[#This Row],[date]],_teams[team_number],_stats[[#This Row],[team_number]])</f>
        <v>4</v>
      </c>
    </row>
  </sheetData>
  <phoneticPr fontId="4" type="noConversion"/>
  <dataValidations count="1">
    <dataValidation type="list" allowBlank="1" showInputMessage="1" showErrorMessage="1" sqref="C2:C315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48"/>
  <sheetViews>
    <sheetView tabSelected="1" topLeftCell="A34" workbookViewId="0">
      <selection activeCell="C57" sqref="C57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</sheetData>
  <dataValidations count="1">
    <dataValidation type="list" allowBlank="1" showInputMessage="1" showErrorMessage="1" sqref="B2:B48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2025-07-31T20:29:58Z</dcterms:modified>
</cp:coreProperties>
</file>