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91530D86-BC22-4953-BEDC-EC6AD77924C5}" xr6:coauthVersionLast="47" xr6:coauthVersionMax="47" xr10:uidLastSave="{00000000-0000-0000-0000-000000000000}"/>
  <bookViews>
    <workbookView xWindow="14175" yWindow="0" windowWidth="14100" windowHeight="15600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7" i="2" l="1"/>
  <c r="G297" i="2"/>
  <c r="D296" i="2"/>
  <c r="G296" i="2"/>
  <c r="E77" i="1" s="1"/>
  <c r="D295" i="2"/>
  <c r="G295" i="2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E78" i="1"/>
  <c r="C77" i="1"/>
  <c r="D77" i="1"/>
  <c r="C76" i="1"/>
  <c r="D76" i="1"/>
  <c r="E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48" i="1" l="1"/>
  <c r="F48" i="1" s="1"/>
  <c r="F78" i="1"/>
  <c r="F76" i="1"/>
  <c r="F77" i="1"/>
  <c r="E56" i="1"/>
  <c r="F75" i="1"/>
  <c r="F64" i="1"/>
  <c r="F65" i="1"/>
  <c r="F60" i="1"/>
  <c r="F57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<sst xmlns="http://schemas.openxmlformats.org/spreadsheetml/2006/main" count="466" uniqueCount="89">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</sst>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78" totalsRowShown="0" headerRowDxfId="29" headerRowBorderDxfId="28" tableBorderDxfId="27" totalsRowBorderDxfId="26">
  <autoFilter ref="A1:F78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297" totalsRowShown="0" headerRowDxfId="19" dataDxfId="17" headerRowBorderDxfId="18" tableBorderDxfId="16" totalsRowBorderDxfId="15">
  <autoFilter ref="A1:G297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45" totalsRowShown="0" headerRowDxfId="7" dataDxfId="6" headerRowBorderDxfId="4" tableBorderDxfId="5" totalsRowBorderDxfId="3">
  <autoFilter ref="A1:C45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78"/>
  <sheetViews>
    <sheetView tabSelected="1" topLeftCell="A52" workbookViewId="0">
      <selection activeCell="J72" sqref="J72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31</v>
      </c>
      <c r="D2" s="19">
        <f>SUMIFS(_stats[assists_on_date],_stats[player_id],_players[[#This Row],[player_id]])</f>
        <v>19</v>
      </c>
      <c r="E2" s="19">
        <f>SUMIFS(_stats[wins_on_date],_stats[player_id],_players[[#This Row],[player_id]])</f>
        <v>43</v>
      </c>
      <c r="F2" s="20">
        <f>SUM(_players[[#This Row],[goals]:[wins]])</f>
        <v>93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21</v>
      </c>
      <c r="D3" s="11">
        <f>SUMIFS(_stats[assists_on_date],_stats[player_id],_players[[#This Row],[player_id]])</f>
        <v>11</v>
      </c>
      <c r="E3" s="11">
        <f>SUMIFS(_stats[wins_on_date],_stats[player_id],_players[[#This Row],[player_id]])</f>
        <v>50</v>
      </c>
      <c r="F3" s="12">
        <f>SUM(_players[[#This Row],[goals]:[wins]])</f>
        <v>82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28</v>
      </c>
      <c r="D4" s="16">
        <f>SUMIFS(_stats[assists_on_date],_stats[player_id],_players[[#This Row],[player_id]])</f>
        <v>3</v>
      </c>
      <c r="E4" s="16">
        <f>SUMIFS(_stats[wins_on_date],_stats[player_id],_players[[#This Row],[player_id]])</f>
        <v>47</v>
      </c>
      <c r="F4" s="17">
        <f>SUM(_players[[#This Row],[goals]:[wins]])</f>
        <v>78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11</v>
      </c>
      <c r="D5" s="21">
        <f>SUMIFS(_stats[assists_on_date],_stats[player_id],_players[[#This Row],[player_id]])</f>
        <v>16</v>
      </c>
      <c r="E5" s="21">
        <f>SUMIFS(_stats[wins_on_date],_stats[player_id],_players[[#This Row],[player_id]])</f>
        <v>50</v>
      </c>
      <c r="F5" s="22">
        <f>SUM(_players[[#This Row],[goals]:[wins]])</f>
        <v>77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10</v>
      </c>
      <c r="D6" s="16">
        <f>SUMIFS(_stats[assists_on_date],_stats[player_id],_players[[#This Row],[player_id]])</f>
        <v>7</v>
      </c>
      <c r="E6" s="16">
        <f>SUMIFS(_stats[wins_on_date],_stats[player_id],_players[[#This Row],[player_id]])</f>
        <v>54</v>
      </c>
      <c r="F6" s="17">
        <f>SUM(_players[[#This Row],[goals]:[wins]])</f>
        <v>71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17</v>
      </c>
      <c r="D7" s="11">
        <f>SUMIFS(_stats[assists_on_date],_stats[player_id],_players[[#This Row],[player_id]])</f>
        <v>12</v>
      </c>
      <c r="E7" s="11">
        <f>SUMIFS(_stats[wins_on_date],_stats[player_id],_players[[#This Row],[player_id]])</f>
        <v>30</v>
      </c>
      <c r="F7" s="12">
        <f>SUM(_players[[#This Row],[goals]:[wins]])</f>
        <v>59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11</v>
      </c>
      <c r="D8" s="11">
        <f>SUMIFS(_stats[assists_on_date],_stats[player_id],_players[[#This Row],[player_id]])</f>
        <v>5</v>
      </c>
      <c r="E8" s="11">
        <f>SUMIFS(_stats[wins_on_date],_stats[player_id],_players[[#This Row],[player_id]])</f>
        <v>38</v>
      </c>
      <c r="F8" s="12">
        <f>SUM(_players[[#This Row],[goals]:[wins]])</f>
        <v>54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18</v>
      </c>
      <c r="D11" s="21">
        <f>SUMIFS(_stats[assists_on_date],_stats[player_id],_players[[#This Row],[player_id]])</f>
        <v>12</v>
      </c>
      <c r="E11" s="21">
        <f>SUMIFS(_stats[wins_on_date],_stats[player_id],_players[[#This Row],[player_id]])</f>
        <v>29</v>
      </c>
      <c r="F11" s="22">
        <f>SUM(_players[[#This Row],[goals]:[wins]])</f>
        <v>59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9</v>
      </c>
      <c r="D12" s="16">
        <f>SUMIFS(_stats[assists_on_date],_stats[player_id],_players[[#This Row],[player_id]])</f>
        <v>12</v>
      </c>
      <c r="E12" s="16">
        <f>SUMIFS(_stats[wins_on_date],_stats[player_id],_players[[#This Row],[player_id]])</f>
        <v>24</v>
      </c>
      <c r="F12" s="17">
        <f>SUM(_players[[#This Row],[goals]:[wins]])</f>
        <v>45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8</v>
      </c>
      <c r="D13" s="11">
        <f>SUMIFS(_stats[assists_on_date],_stats[player_id],_players[[#This Row],[player_id]])</f>
        <v>8</v>
      </c>
      <c r="E13" s="11">
        <f>SUMIFS(_stats[wins_on_date],_stats[player_id],_players[[#This Row],[player_id]])</f>
        <v>26</v>
      </c>
      <c r="F13" s="12">
        <f>SUM(_players[[#This Row],[goals]:[wins]])</f>
        <v>42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1</v>
      </c>
      <c r="D14" s="11">
        <f>SUMIFS(_stats[assists_on_date],_stats[player_id],_players[[#This Row],[player_id]])</f>
        <v>3</v>
      </c>
      <c r="E14" s="11">
        <f>SUMIFS(_stats[wins_on_date],_stats[player_id],_players[[#This Row],[player_id]])</f>
        <v>32</v>
      </c>
      <c r="F14" s="12">
        <f>SUM(_players[[#This Row],[goals]:[wins]])</f>
        <v>36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4</v>
      </c>
      <c r="D15" s="11">
        <f>SUMIFS(_stats[assists_on_date],_stats[player_id],_players[[#This Row],[player_id]])</f>
        <v>13</v>
      </c>
      <c r="E15" s="11">
        <f>SUMIFS(_stats[wins_on_date],_stats[player_id],_players[[#This Row],[player_id]])</f>
        <v>22</v>
      </c>
      <c r="F15" s="12">
        <f>SUM(_players[[#This Row],[goals]:[wins]])</f>
        <v>39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15</v>
      </c>
      <c r="F16" s="12">
        <f>SUM(_players[[#This Row],[goals]:[wins]])</f>
        <v>30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4</v>
      </c>
      <c r="D17" s="11">
        <f>SUMIFS(_stats[assists_on_date],_stats[player_id],_players[[#This Row],[player_id]])</f>
        <v>12</v>
      </c>
      <c r="E17" s="11">
        <f>SUMIFS(_stats[wins_on_date],_stats[player_id],_players[[#This Row],[player_id]])</f>
        <v>23</v>
      </c>
      <c r="F17" s="12">
        <f>SUM(_players[[#This Row],[goals]:[wins]])</f>
        <v>39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13</v>
      </c>
      <c r="D18" s="11">
        <f>SUMIFS(_stats[assists_on_date],_stats[player_id],_players[[#This Row],[player_id]])</f>
        <v>7</v>
      </c>
      <c r="E18" s="11">
        <f>SUMIFS(_stats[wins_on_date],_stats[player_id],_players[[#This Row],[player_id]])</f>
        <v>20</v>
      </c>
      <c r="F18" s="12">
        <f>SUM(_players[[#This Row],[goals]:[wins]])</f>
        <v>40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3</v>
      </c>
      <c r="D20" s="11">
        <f>SUMIFS(_stats[assists_on_date],_stats[player_id],_players[[#This Row],[player_id]])</f>
        <v>5</v>
      </c>
      <c r="E20" s="11">
        <f>SUMIFS(_stats[wins_on_date],_stats[player_id],_players[[#This Row],[player_id]])</f>
        <v>23</v>
      </c>
      <c r="F20" s="12">
        <f>SUM(_players[[#This Row],[goals]:[wins]])</f>
        <v>31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0</v>
      </c>
      <c r="D21" s="11">
        <f>SUMIFS(_stats[assists_on_date],_stats[player_id],_players[[#This Row],[player_id]])</f>
        <v>8</v>
      </c>
      <c r="E21" s="11">
        <f>SUMIFS(_stats[wins_on_date],_stats[player_id],_players[[#This Row],[player_id]])</f>
        <v>25</v>
      </c>
      <c r="F21" s="12">
        <f>SUM(_players[[#This Row],[goals]:[wins]])</f>
        <v>33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27</v>
      </c>
      <c r="F22" s="17">
        <f>SUM(_players[[#This Row],[goals]:[wins]])</f>
        <v>30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4</v>
      </c>
      <c r="D23" s="11">
        <f>SUMIFS(_stats[assists_on_date],_stats[player_id],_players[[#This Row],[player_id]])</f>
        <v>4</v>
      </c>
      <c r="E23" s="11">
        <f>SUMIFS(_stats[wins_on_date],_stats[player_id],_players[[#This Row],[player_id]])</f>
        <v>23</v>
      </c>
      <c r="F23" s="12">
        <f>SUM(_players[[#This Row],[goals]:[wins]])</f>
        <v>31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2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23</v>
      </c>
      <c r="F25" s="12">
        <f>SUM(_players[[#This Row],[goals]:[wins]])</f>
        <v>30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19</v>
      </c>
      <c r="F26" s="17">
        <f>SUM(_players[[#This Row],[goals]:[wins]])</f>
        <v>23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4</v>
      </c>
      <c r="D27" s="11">
        <f>SUMIFS(_stats[assists_on_date],_stats[player_id],_players[[#This Row],[player_id]])</f>
        <v>1</v>
      </c>
      <c r="E27" s="11">
        <f>SUMIFS(_stats[wins_on_date],_stats[player_id],_players[[#This Row],[player_id]])</f>
        <v>25</v>
      </c>
      <c r="F27" s="12">
        <f>SUM(_players[[#This Row],[goals]:[wins]])</f>
        <v>30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3</v>
      </c>
      <c r="D29" s="16">
        <f>SUMIFS(_stats[assists_on_date],_stats[player_id],_players[[#This Row],[player_id]])</f>
        <v>2</v>
      </c>
      <c r="E29" s="16">
        <f>SUMIFS(_stats[wins_on_date],_stats[player_id],_players[[#This Row],[player_id]])</f>
        <v>23</v>
      </c>
      <c r="F29" s="17">
        <f>SUM(_players[[#This Row],[goals]:[wins]])</f>
        <v>28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0</v>
      </c>
      <c r="E30" s="16">
        <f>SUMIFS(_stats[wins_on_date],_stats[player_id],_players[[#This Row],[player_id]])</f>
        <v>17</v>
      </c>
      <c r="F30" s="17">
        <f>SUM(_players[[#This Row],[goals]:[wins]])</f>
        <v>22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2</v>
      </c>
      <c r="D31" s="16">
        <f>SUMIFS(_stats[assists_on_date],_stats[player_id],_players[[#This Row],[player_id]])</f>
        <v>5</v>
      </c>
      <c r="E31" s="16">
        <f>SUMIFS(_stats[wins_on_date],_stats[player_id],_players[[#This Row],[player_id]])</f>
        <v>15</v>
      </c>
      <c r="F31" s="17">
        <f>SUM(_players[[#This Row],[goals]:[wins]])</f>
        <v>22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18</v>
      </c>
      <c r="F35" s="17">
        <f>SUM(_players[[#This Row],[goals]:[wins]])</f>
        <v>20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5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13</v>
      </c>
      <c r="F36" s="12">
        <f>SUM(_players[[#This Row],[goals]:[wins]])</f>
        <v>19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2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17</v>
      </c>
      <c r="F37" s="12">
        <f>SUM(_players[[#This Row],[goals]:[wins]])</f>
        <v>19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1</v>
      </c>
      <c r="D38" s="11">
        <f>SUMIFS(_stats[assists_on_date],_stats[player_id],_players[[#This Row],[player_id]])</f>
        <v>3</v>
      </c>
      <c r="E38" s="11">
        <f>SUMIFS(_stats[wins_on_date],_stats[player_id],_players[[#This Row],[player_id]])</f>
        <v>23</v>
      </c>
      <c r="F38" s="12">
        <f>SUM(_players[[#This Row],[goals]:[wins]])</f>
        <v>27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20</v>
      </c>
      <c r="F39" s="12">
        <f>SUM(_players[[#This Row],[goals]:[wins]])</f>
        <v>20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17</v>
      </c>
      <c r="F40" s="12">
        <f>SUM(_players[[#This Row],[goals]:[wins]])</f>
        <v>34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2</v>
      </c>
      <c r="E42" s="16">
        <f>SUMIFS(_stats[wins_on_date],_stats[player_id],_players[[#This Row],[player_id]])</f>
        <v>8</v>
      </c>
      <c r="F42" s="17">
        <f>SUM(_players[[#This Row],[goals]:[wins]])</f>
        <v>13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3</v>
      </c>
      <c r="E43" s="11">
        <f>SUMIFS(_stats[wins_on_date],_stats[player_id],_players[[#This Row],[player_id]])</f>
        <v>17</v>
      </c>
      <c r="F43" s="12">
        <f>SUM(_players[[#This Row],[goals]:[wins]])</f>
        <v>24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9</v>
      </c>
      <c r="F44" s="12">
        <f>SUM(_players[[#This Row],[goals]:[wins]])</f>
        <v>13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1</v>
      </c>
      <c r="E45" s="16">
        <f>SUMIFS(_stats[wins_on_date],_stats[player_id],_players[[#This Row],[player_id]])</f>
        <v>8</v>
      </c>
      <c r="F45" s="17">
        <f>SUM(_players[[#This Row],[goals]:[wins]])</f>
        <v>9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0</v>
      </c>
      <c r="D47" s="16">
        <f>SUMIFS(_stats[assists_on_date],_stats[player_id],_players[[#This Row],[player_id]])</f>
        <v>4</v>
      </c>
      <c r="E47" s="16">
        <f>SUMIFS(_stats[wins_on_date],_stats[player_id],_players[[#This Row],[player_id]])</f>
        <v>11</v>
      </c>
      <c r="F47" s="17">
        <f>SUM(_players[[#This Row],[goals]:[wins]])</f>
        <v>15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8</v>
      </c>
      <c r="F48" s="17">
        <f>SUM(_players[[#This Row],[goals]:[wins]])</f>
        <v>11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17</v>
      </c>
      <c r="F50" s="12">
        <f>SUM(_players[[#This Row],[goals]:[wins]])</f>
        <v>18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0</v>
      </c>
      <c r="D56" s="10">
        <f>SUMIFS(_stats[assists_on_date],_stats[player_id],_players[[#This Row],[player_id]])</f>
        <v>1</v>
      </c>
      <c r="E56" s="10">
        <f>SUMIFS(_stats[wins_on_date],_stats[player_id],_players[[#This Row],[player_id]])</f>
        <v>9</v>
      </c>
      <c r="F56" s="18">
        <f>SUM(_players[[#This Row],[goals]:[wins]])</f>
        <v>10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2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15</v>
      </c>
      <c r="F59" s="18">
        <f>SUM(_players[[#This Row],[goals]:[wins]])</f>
        <v>19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0</v>
      </c>
      <c r="D66" s="10">
        <f>SUMIFS(_stats[assists_on_date],_stats[player_id],_players[[#This Row],[player_id]])</f>
        <v>0</v>
      </c>
      <c r="E66" s="10">
        <f>SUMIFS(_stats[wins_on_date],_stats[player_id],_players[[#This Row],[player_id]])</f>
        <v>3</v>
      </c>
      <c r="F66" s="18">
        <f>SUM(_players[[#This Row],[goals]:[wins]])</f>
        <v>3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0</v>
      </c>
      <c r="D68" s="7">
        <f>SUMIFS(_stats[assists_on_date],_stats[player_id],_players[[#This Row],[player_id]])</f>
        <v>0</v>
      </c>
      <c r="E68" s="7">
        <f>SUMIFS(_stats[wins_on_date],_stats[player_id],_players[[#This Row],[player_id]])</f>
        <v>12</v>
      </c>
      <c r="F68" s="8">
        <f>SUM(_players[[#This Row],[goals]:[wins]])</f>
        <v>12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  <row r="76" spans="1:6" x14ac:dyDescent="0.25">
      <c r="A76" s="31" t="s">
        <v>86</v>
      </c>
      <c r="B76" s="31" t="s">
        <v>86</v>
      </c>
      <c r="C76" s="10">
        <f>SUMIFS(_stats[goals_on_date],_stats[player_id],_players[[#This Row],[player_id]])</f>
        <v>9</v>
      </c>
      <c r="D76" s="10">
        <f>SUMIFS(_stats[assists_on_date],_stats[player_id],_players[[#This Row],[player_id]])</f>
        <v>7</v>
      </c>
      <c r="E76" s="10">
        <f>SUMIFS(_stats[wins_on_date],_stats[player_id],_players[[#This Row],[player_id]])</f>
        <v>10</v>
      </c>
      <c r="F76" s="18">
        <f>SUM(_players[[#This Row],[goals]:[wins]])</f>
        <v>26</v>
      </c>
    </row>
    <row r="77" spans="1:6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SUM(_players[[#This Row],[goals]:[wins]])</f>
        <v>10</v>
      </c>
    </row>
    <row r="78" spans="1:6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SUM(_players[[#This Row],[goals]:[wins]])</f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297"/>
  <sheetViews>
    <sheetView topLeftCell="A267" workbookViewId="0">
      <selection activeCell="D283" sqref="D283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  <row r="276" spans="1:7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</row>
    <row r="277" spans="1:7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</row>
    <row r="278" spans="1:7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</row>
    <row r="279" spans="1:7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</row>
    <row r="280" spans="1:7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</row>
    <row r="281" spans="1:7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</row>
    <row r="282" spans="1:7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</row>
    <row r="283" spans="1:7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</row>
    <row r="284" spans="1:7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</row>
    <row r="285" spans="1:7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</row>
    <row r="286" spans="1:7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</row>
    <row r="287" spans="1:7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</row>
    <row r="288" spans="1:7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</row>
    <row r="289" spans="1:7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</row>
    <row r="290" spans="1:7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</row>
    <row r="291" spans="1:7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</row>
    <row r="292" spans="1:7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</row>
    <row r="293" spans="1:7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</row>
    <row r="294" spans="1:7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</row>
    <row r="295" spans="1:7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</row>
    <row r="296" spans="1:7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</row>
    <row r="297" spans="1:7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</row>
  </sheetData>
  <phoneticPr fontId="4" type="noConversion"/>
  <dataValidations count="1">
    <dataValidation type="list" allowBlank="1" showInputMessage="1" showErrorMessage="1" sqref="C2:C29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45"/>
  <sheetViews>
    <sheetView topLeftCell="A22" workbookViewId="0">
      <selection activeCell="C44" sqref="C44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  <row r="43" spans="1:3" x14ac:dyDescent="0.25">
      <c r="A43" s="13">
        <v>45865</v>
      </c>
      <c r="B43" s="7">
        <v>1</v>
      </c>
      <c r="C43" s="8">
        <v>3</v>
      </c>
    </row>
    <row r="44" spans="1:3" x14ac:dyDescent="0.25">
      <c r="A44" s="13">
        <v>45865</v>
      </c>
      <c r="B44" s="7">
        <v>2</v>
      </c>
      <c r="C44" s="8">
        <v>3</v>
      </c>
    </row>
    <row r="45" spans="1:3" x14ac:dyDescent="0.25">
      <c r="A45" s="13">
        <v>45865</v>
      </c>
      <c r="B45" s="7">
        <v>3</v>
      </c>
      <c r="C45" s="8">
        <v>10</v>
      </c>
    </row>
  </sheetData>
  <dataValidations count="1">
    <dataValidation type="list" allowBlank="1" showInputMessage="1" showErrorMessage="1" sqref="B2:B45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2025-07-27T12:57:04Z</dcterms:modified>
</cp:coreProperties>
</file>