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39EF6020-C44C-4C56-9350-D949872DBACA}" xr6:coauthVersionLast="47" xr6:coauthVersionMax="47" xr10:uidLastSave="{00000000-0000-0000-0000-000000000000}"/>
  <bookViews>
    <workbookView xWindow="14775" yWindow="105" windowWidth="13350" windowHeight="14775" activeTab="2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48" i="2" l="1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E92" i="1" s="1"/>
  <c r="G562" i="2"/>
  <c r="G563" i="2"/>
  <c r="G564" i="2"/>
  <c r="G565" i="2"/>
  <c r="E93" i="1" s="1"/>
  <c r="G566" i="2"/>
  <c r="G567" i="2"/>
  <c r="G568" i="2"/>
  <c r="G569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F93" i="1" s="1"/>
  <c r="H566" i="2"/>
  <c r="H567" i="2"/>
  <c r="H568" i="2"/>
  <c r="H569" i="2"/>
  <c r="D547" i="2"/>
  <c r="G547" i="2"/>
  <c r="H547" i="2"/>
  <c r="C96" i="1"/>
  <c r="D96" i="1"/>
  <c r="E96" i="1"/>
  <c r="F96" i="1"/>
  <c r="C92" i="1"/>
  <c r="C93" i="1"/>
  <c r="C94" i="1"/>
  <c r="C95" i="1"/>
  <c r="D92" i="1"/>
  <c r="D93" i="1"/>
  <c r="D94" i="1"/>
  <c r="D95" i="1"/>
  <c r="E94" i="1"/>
  <c r="E95" i="1"/>
  <c r="F92" i="1"/>
  <c r="F94" i="1"/>
  <c r="F95" i="1"/>
  <c r="C91" i="1"/>
  <c r="D91" i="1"/>
  <c r="E91" i="1"/>
  <c r="F91" i="1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E90" i="1" s="1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F90" i="1" s="1"/>
  <c r="H546" i="2"/>
  <c r="D527" i="2"/>
  <c r="G527" i="2"/>
  <c r="H527" i="2"/>
  <c r="C90" i="1"/>
  <c r="D90" i="1"/>
  <c r="C89" i="1"/>
  <c r="D89" i="1"/>
  <c r="G94" i="1" l="1"/>
  <c r="G93" i="1"/>
  <c r="G92" i="1"/>
  <c r="G96" i="1"/>
  <c r="G95" i="1"/>
  <c r="G91" i="1"/>
  <c r="G90" i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89" i="1" l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<sst xmlns="http://schemas.openxmlformats.org/spreadsheetml/2006/main" count="1432" uniqueCount="113">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</sst>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96" totalsRowShown="0" headerRowDxfId="35" headerRowBorderDxfId="34" tableBorderDxfId="33" totalsRowBorderDxfId="32">
  <autoFilter ref="A1:G96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569" totalsRowShown="0" headerRowDxfId="24" dataDxfId="22" headerRowBorderDxfId="23" tableBorderDxfId="21" totalsRowBorderDxfId="20">
  <autoFilter ref="A1:J569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85" totalsRowShown="0" headerRowDxfId="9" dataDxfId="7" headerRowBorderDxfId="8" tableBorderDxfId="6" totalsRowBorderDxfId="5">
  <autoFilter ref="A1:E85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96"/>
  <sheetViews>
    <sheetView topLeftCell="A74" workbookViewId="0">
      <selection activeCell="C96" sqref="C96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32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50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91</v>
      </c>
      <c r="F4" s="17">
        <f>SUMIFS(_stats[draws_on_date],_stats[player_id],_players[[#This Row],[player_id]])</f>
        <v>5</v>
      </c>
      <c r="G4" s="17">
        <f>SUM(_players[[#This Row],[goals]:[draws]])</f>
        <v>155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14</v>
      </c>
      <c r="D6" s="16">
        <f>SUMIFS(_stats[assists_on_date],_stats[player_id],_players[[#This Row],[player_id]])</f>
        <v>10</v>
      </c>
      <c r="E6" s="16">
        <f>SUMIFS(_stats[wins_on_date],_stats[player_id],_players[[#This Row],[player_id]])</f>
        <v>102</v>
      </c>
      <c r="F6" s="17">
        <f>SUMIFS(_stats[draws_on_date],_stats[player_id],_players[[#This Row],[player_id]])</f>
        <v>6</v>
      </c>
      <c r="G6" s="17">
        <f>SUM(_players[[#This Row],[goals]:[draws]])</f>
        <v>132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30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51</v>
      </c>
      <c r="F7" s="12">
        <f>SUMIFS(_stats[draws_on_date],_stats[player_id],_players[[#This Row],[player_id]])</f>
        <v>4</v>
      </c>
      <c r="G7" s="12">
        <f>SUM(_players[[#This Row],[goals]:[draws]])</f>
        <v>103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20</v>
      </c>
      <c r="D8" s="11">
        <f>SUMIFS(_stats[assists_on_date],_stats[player_id],_players[[#This Row],[player_id]])</f>
        <v>14</v>
      </c>
      <c r="E8" s="11">
        <f>SUMIFS(_stats[wins_on_date],_stats[player_id],_players[[#This Row],[player_id]])</f>
        <v>91</v>
      </c>
      <c r="F8" s="12">
        <f>SUMIFS(_stats[draws_on_date],_stats[player_id],_players[[#This Row],[player_id]])</f>
        <v>8</v>
      </c>
      <c r="G8" s="12">
        <f>SUM(_players[[#This Row],[goals]:[draws]])</f>
        <v>133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57</v>
      </c>
      <c r="F10" s="17">
        <f>SUMIFS(_stats[draws_on_date],_stats[player_id],_players[[#This Row],[player_id]])</f>
        <v>5</v>
      </c>
      <c r="G10" s="17">
        <f>SUM(_players[[#This Row],[goals]:[draws]])</f>
        <v>70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20</v>
      </c>
      <c r="D12" s="16">
        <f>SUMIFS(_stats[assists_on_date],_stats[player_id],_players[[#This Row],[player_id]])</f>
        <v>23</v>
      </c>
      <c r="E12" s="16">
        <f>SUMIFS(_stats[wins_on_date],_stats[player_id],_players[[#This Row],[player_id]])</f>
        <v>43</v>
      </c>
      <c r="F12" s="17">
        <f>SUMIFS(_stats[draws_on_date],_stats[player_id],_players[[#This Row],[player_id]])</f>
        <v>5</v>
      </c>
      <c r="G12" s="17">
        <f>SUM(_players[[#This Row],[goals]:[draws]])</f>
        <v>91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15</v>
      </c>
      <c r="D13" s="11">
        <f>SUMIFS(_stats[assists_on_date],_stats[player_id],_players[[#This Row],[player_id]])</f>
        <v>14</v>
      </c>
      <c r="E13" s="11">
        <f>SUMIFS(_stats[wins_on_date],_stats[player_id],_players[[#This Row],[player_id]])</f>
        <v>39</v>
      </c>
      <c r="F13" s="12">
        <f>SUMIFS(_stats[draws_on_date],_stats[player_id],_players[[#This Row],[player_id]])</f>
        <v>5</v>
      </c>
      <c r="G13" s="12">
        <f>SUM(_players[[#This Row],[goals]:[draws]])</f>
        <v>73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70</v>
      </c>
      <c r="F14" s="12">
        <f>SUMIFS(_stats[draws_on_date],_stats[player_id],_players[[#This Row],[player_id]])</f>
        <v>2</v>
      </c>
      <c r="G14" s="12">
        <f>SUM(_players[[#This Row],[goals]:[draws]])</f>
        <v>79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2</v>
      </c>
      <c r="D21" s="11">
        <f>SUMIFS(_stats[assists_on_date],_stats[player_id],_players[[#This Row],[player_id]])</f>
        <v>11</v>
      </c>
      <c r="E21" s="11">
        <f>SUMIFS(_stats[wins_on_date],_stats[player_id],_players[[#This Row],[player_id]])</f>
        <v>37</v>
      </c>
      <c r="F21" s="12">
        <f>SUMIFS(_stats[draws_on_date],_stats[player_id],_players[[#This Row],[player_id]])</f>
        <v>1</v>
      </c>
      <c r="G21" s="12">
        <f>SUM(_players[[#This Row],[goals]:[draws]])</f>
        <v>51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13</v>
      </c>
      <c r="E23" s="11">
        <f>SUMIFS(_stats[wins_on_date],_stats[player_id],_players[[#This Row],[player_id]])</f>
        <v>55</v>
      </c>
      <c r="F23" s="12">
        <f>SUMIFS(_stats[draws_on_date],_stats[player_id],_players[[#This Row],[player_id]])</f>
        <v>3</v>
      </c>
      <c r="G23" s="12">
        <f>SUM(_players[[#This Row],[goals]:[draws]])</f>
        <v>78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5</v>
      </c>
      <c r="D25" s="11">
        <f>SUMIFS(_stats[assists_on_date],_stats[player_id],_players[[#This Row],[player_id]])</f>
        <v>9</v>
      </c>
      <c r="E25" s="11">
        <f>SUMIFS(_stats[wins_on_date],_stats[player_id],_players[[#This Row],[player_id]])</f>
        <v>41</v>
      </c>
      <c r="F25" s="12">
        <f>SUMIFS(_stats[draws_on_date],_stats[player_id],_players[[#This Row],[player_id]])</f>
        <v>6</v>
      </c>
      <c r="G25" s="12">
        <f>SUM(_players[[#This Row],[goals]:[draws]])</f>
        <v>61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3</v>
      </c>
      <c r="E26" s="16">
        <f>SUMIFS(_stats[wins_on_date],_stats[player_id],_players[[#This Row],[player_id]])</f>
        <v>25</v>
      </c>
      <c r="F26" s="17">
        <f>SUMIFS(_stats[draws_on_date],_stats[player_id],_players[[#This Row],[player_id]])</f>
        <v>4</v>
      </c>
      <c r="G26" s="17">
        <f>SUM(_players[[#This Row],[goals]:[draws]])</f>
        <v>35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9</v>
      </c>
      <c r="D27" s="11">
        <f>SUMIFS(_stats[assists_on_date],_stats[player_id],_players[[#This Row],[player_id]])</f>
        <v>8</v>
      </c>
      <c r="E27" s="11">
        <f>SUMIFS(_stats[wins_on_date],_stats[player_id],_players[[#This Row],[player_id]])</f>
        <v>56</v>
      </c>
      <c r="F27" s="12">
        <f>SUMIFS(_stats[draws_on_date],_stats[player_id],_players[[#This Row],[player_id]])</f>
        <v>2</v>
      </c>
      <c r="G27" s="12">
        <f>SUM(_players[[#This Row],[goals]:[draws]])</f>
        <v>75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29</v>
      </c>
      <c r="F28" s="12">
        <f>SUMIFS(_stats[draws_on_date],_stats[player_id],_players[[#This Row],[player_id]])</f>
        <v>4</v>
      </c>
      <c r="G28" s="12">
        <f>SUM(_players[[#This Row],[goals]:[draws]])</f>
        <v>34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39</v>
      </c>
      <c r="F31" s="17">
        <f>SUMIFS(_stats[draws_on_date],_stats[player_id],_players[[#This Row],[player_id]])</f>
        <v>1</v>
      </c>
      <c r="G31" s="17">
        <f>SUM(_players[[#This Row],[goals]:[draws]])</f>
        <v>52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1</v>
      </c>
      <c r="G35" s="17">
        <f>SUM(_players[[#This Row],[goals]:[draws]])</f>
        <v>33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9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27</v>
      </c>
      <c r="F36" s="12">
        <f>SUMIFS(_stats[draws_on_date],_stats[player_id],_players[[#This Row],[player_id]])</f>
        <v>1</v>
      </c>
      <c r="G36" s="12">
        <f>SUM(_players[[#This Row],[goals]:[draws]])</f>
        <v>38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38</v>
      </c>
      <c r="F38" s="12">
        <f>SUMIFS(_stats[draws_on_date],_stats[player_id],_players[[#This Row],[player_id]])</f>
        <v>5</v>
      </c>
      <c r="G38" s="12">
        <f>SUM(_players[[#This Row],[goals]:[draws]])</f>
        <v>59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48</v>
      </c>
      <c r="F39" s="12">
        <f>SUMIFS(_stats[draws_on_date],_stats[player_id],_players[[#This Row],[player_id]])</f>
        <v>6</v>
      </c>
      <c r="G39" s="12">
        <f>SUM(_players[[#This Row],[goals]:[draws]])</f>
        <v>54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8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28</v>
      </c>
      <c r="F41" s="12">
        <f>SUMIFS(_stats[draws_on_date],_stats[player_id],_players[[#This Row],[player_id]])</f>
        <v>3</v>
      </c>
      <c r="G41" s="12">
        <f>SUM(_players[[#This Row],[goals]:[draws]])</f>
        <v>43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21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5</v>
      </c>
      <c r="G76" s="18">
        <f>SUM(_players[[#This Row],[goals]:[draws]])</f>
        <v>71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19</v>
      </c>
      <c r="D79" s="10">
        <f>SUMIFS(_stats[assists_on_date],_stats[player_id],_players[[#This Row],[player_id]])</f>
        <v>6</v>
      </c>
      <c r="E79" s="10">
        <f>SUMIFS(_stats[wins_on_date],_stats[player_id],_players[[#This Row],[player_id]])</f>
        <v>29</v>
      </c>
      <c r="F79" s="18">
        <f>SUMIFS(_stats[draws_on_date],_stats[player_id],_players[[#This Row],[player_id]])</f>
        <v>6</v>
      </c>
      <c r="G79" s="18">
        <f>SUM(_players[[#This Row],[goals]:[draws]])</f>
        <v>60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1</v>
      </c>
      <c r="D90" s="10">
        <f>SUMIFS(_stats[assists_on_date],_stats[player_id],_players[[#This Row],[player_id]])</f>
        <v>1</v>
      </c>
      <c r="E90" s="10">
        <f>SUMIFS(_stats[wins_on_date],_stats[player_id],_players[[#This Row],[player_id]])</f>
        <v>2</v>
      </c>
      <c r="F90" s="18">
        <f>SUMIFS(_stats[draws_on_date],_stats[player_id],_players[[#This Row],[player_id]])</f>
        <v>1</v>
      </c>
      <c r="G90" s="18">
        <f>SUM(_players[[#This Row],[goals]:[draws]])</f>
        <v>5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2</v>
      </c>
      <c r="D94" s="16">
        <f>SUMIFS(_stats[assists_on_date],_stats[player_id],_players[[#This Row],[player_id]])</f>
        <v>1</v>
      </c>
      <c r="E94" s="16">
        <f>SUMIFS(_stats[wins_on_date],_stats[player_id],_players[[#This Row],[player_id]])</f>
        <v>4</v>
      </c>
      <c r="F94" s="18">
        <f>SUMIFS(_stats[draws_on_date],_stats[player_id],_players[[#This Row],[player_id]])</f>
        <v>1</v>
      </c>
      <c r="G94" s="17">
        <f>SUM(_players[[#This Row],[goals]:[draws]])</f>
        <v>8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0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4</v>
      </c>
      <c r="F95" s="18">
        <f>SUMIFS(_stats[draws_on_date],_stats[player_id],_players[[#This Row],[player_id]])</f>
        <v>1</v>
      </c>
      <c r="G95" s="17">
        <f>SUM(_players[[#This Row],[goals]:[draws]])</f>
        <v>5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1</v>
      </c>
      <c r="D96" s="10">
        <f>SUMIFS(_stats[assists_on_date],_stats[player_id],_players[[#This Row],[player_id]])</f>
        <v>1</v>
      </c>
      <c r="E96" s="10">
        <f>SUMIFS(_stats[wins_on_date],_stats[player_id],_players[[#This Row],[player_id]])</f>
        <v>5</v>
      </c>
      <c r="F96" s="18">
        <f>SUMIFS(_stats[draws_on_date],_stats[player_id],_players[[#This Row],[player_id]])</f>
        <v>1</v>
      </c>
      <c r="G96" s="18">
        <f>SUM(_players[[#This Row],[goals]:[draws]])</f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569"/>
  <sheetViews>
    <sheetView topLeftCell="D539" workbookViewId="0">
      <selection activeCell="J547" sqref="J547:J569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</sheetData>
  <phoneticPr fontId="4" type="noConversion"/>
  <dataValidations count="1">
    <dataValidation type="list" allowBlank="1" showInputMessage="1" showErrorMessage="1" sqref="C2:C569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85"/>
  <sheetViews>
    <sheetView tabSelected="1" topLeftCell="A62" workbookViewId="0">
      <selection activeCell="D84" sqref="D84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</sheetData>
  <dataValidations count="1">
    <dataValidation type="list" allowBlank="1" showInputMessage="1" showErrorMessage="1" sqref="B2:B85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2025-09-14T19:22:18Z</dcterms:modified>
</cp:coreProperties>
</file>