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-Agriculture" sheetId="1" r:id="rId4"/>
    <sheet state="visible" name="Survey-Construction" sheetId="2" r:id="rId5"/>
    <sheet state="visible" name="Agriculture-results-sorted" sheetId="3" r:id="rId6"/>
    <sheet state="visible" name="Construction-results-sorted" sheetId="4" r:id="rId7"/>
  </sheets>
  <definedNames>
    <definedName hidden="1" localSheetId="2" name="_xlnm._FilterDatabase">'Agriculture-results-sorted'!$B$1:$B$998</definedName>
  </definedNames>
  <calcPr/>
</workbook>
</file>

<file path=xl/sharedStrings.xml><?xml version="1.0" encoding="utf-8"?>
<sst xmlns="http://schemas.openxmlformats.org/spreadsheetml/2006/main" count="684" uniqueCount="174">
  <si>
    <t>Plan Name</t>
  </si>
  <si>
    <t>PDR URL</t>
  </si>
  <si>
    <t>AI Expert</t>
  </si>
  <si>
    <t>Domain Expert</t>
  </si>
  <si>
    <t>Non Expert</t>
  </si>
  <si>
    <t>Unknown</t>
  </si>
  <si>
    <t>GT</t>
  </si>
  <si>
    <t>Plan-ZOXBGX</t>
  </si>
  <si>
    <t>https://drive.google.com/file/d/1lhAoma9hbE4gA12T167G_cfNi4N2KQPQ/view?usp=drivesdk</t>
  </si>
  <si>
    <t>AIExpert</t>
  </si>
  <si>
    <t>Plan-HP3PH9</t>
  </si>
  <si>
    <t>https://drive.google.com/file/d/1mvISvi6gMFFUt2BjrJ3vTD5lBPeUeduD/view?usp=drivesdk</t>
  </si>
  <si>
    <t>Plan-ZLN54F</t>
  </si>
  <si>
    <t>https://drive.google.com/file/d/1hEbGYKvYDuLbM8ZkNSt5aubjwghsCfKP/view?usp=drivesdk</t>
  </si>
  <si>
    <t>Plan-RFFFAQ</t>
  </si>
  <si>
    <t>https://drive.google.com/file/d/1ZletHf4_A9u5t8R4HV5gsA_dkAV8sGs5/view?usp=drivesdk</t>
  </si>
  <si>
    <t>Plan-81UCZQ</t>
  </si>
  <si>
    <t>https://drive.google.com/file/d/18gdBIuZ9hXQSaC-6kBKDJAhZDBDiGqSH/view?usp=drivesdk</t>
  </si>
  <si>
    <t>Plan-ZSH7T9</t>
  </si>
  <si>
    <t>https://drive.google.com/file/d/1jgVtZlz2_7m7U8VEPK8avNN4_qmPirYx/view?usp=drivesdk</t>
  </si>
  <si>
    <t>Plan-LFHIOI</t>
  </si>
  <si>
    <t>https://drive.google.com/file/d/17RT8QM_hZTyGObdzry3kU1ymxtCLSZXJ/view?usp=drivesdk</t>
  </si>
  <si>
    <t>Plan-X3UR4L</t>
  </si>
  <si>
    <t>https://drive.google.com/file/d/1F9AmucU4CjZ_l3ZXg72RNvus5X1JdZ9i/view?usp=drivesdk</t>
  </si>
  <si>
    <t>Plan-VD7GWW</t>
  </si>
  <si>
    <t>https://drive.google.com/file/d/1FLmq1MaCkeQBLprOmc_G3LfYnCTVOsIN/view?usp=drivesdk</t>
  </si>
  <si>
    <t>DomainExpert</t>
  </si>
  <si>
    <t>Plan-WTTQ9W</t>
  </si>
  <si>
    <t>https://drive.google.com/file/d/1gEJkdPMhOxH45pg4znz3Jp9S1i9tVlnl/view?usp=drivesdk</t>
  </si>
  <si>
    <t>Plan-XU4MN8</t>
  </si>
  <si>
    <t>https://drive.google.com/file/d/1B4gCoY3baf-ru4XxwE2N71kwxqcC0fzI/view?usp=drivesdk</t>
  </si>
  <si>
    <t>Plan-JGJ66V</t>
  </si>
  <si>
    <t>https://drive.google.com/file/d/1J3kD3GieXbSVb1LOd2KRp__yWrgTab3d/view?usp=drivesdk</t>
  </si>
  <si>
    <t>Plan-76LF0G</t>
  </si>
  <si>
    <t>https://drive.google.com/file/d/197gkBe6tPtNiV3evMaecEWgQYrPtzmfM/view?usp=drivesdk</t>
  </si>
  <si>
    <t>Plan-XSWTKP</t>
  </si>
  <si>
    <t>https://drive.google.com/file/d/1JGeVZtcG592Bg4Li0hvrphC1pnhxL6dt/view?usp=drivesdk</t>
  </si>
  <si>
    <t>Plan-ND4W24</t>
  </si>
  <si>
    <t>https://drive.google.com/file/d/1SSPpflWbPQQY2nJfKaPKyDjaDTHoRX-6/view?usp=drivesdk</t>
  </si>
  <si>
    <t>Plan-VGS7TC</t>
  </si>
  <si>
    <t>https://drive.google.com/file/d/1ihvBdgVa_WdDPhGU7XJWmfWWyDHf2GIO/view?usp=drivesdk</t>
  </si>
  <si>
    <t>Plan-O9BIHA</t>
  </si>
  <si>
    <t>https://drive.google.com/file/d/1D1AiFwryfrclrnb3vQ_5ZBJX-7cjgZWp/view?usp=drivesdk</t>
  </si>
  <si>
    <t>Plan-NN8G5S</t>
  </si>
  <si>
    <t>https://drive.google.com/file/d/1m2a29XmlB2aLw2JAbwtak20IEPZ_rWzI/view?usp=drivesdk</t>
  </si>
  <si>
    <t>Plan-LSHJP5</t>
  </si>
  <si>
    <t>https://drive.google.com/file/d/1LLykavaphFyKwVZUBJ2YkVhTYr7Qxll0/view?usp=drivesdk</t>
  </si>
  <si>
    <t>Plan-3Y9AX0</t>
  </si>
  <si>
    <t>https://drive.google.com/file/d/1T2BLHA_0V_t5ze5baKm-DWb-3017aKRn/view?usp=drivesdk</t>
  </si>
  <si>
    <t>Plan-5IHR0G</t>
  </si>
  <si>
    <t>https://drive.google.com/file/d/1ggwJDTixdp7cbmSHoPsF5Vb3l6dlLxt9/view?usp=drivesdk</t>
  </si>
  <si>
    <t>NonExpert</t>
  </si>
  <si>
    <t>Plan-9T7H08</t>
  </si>
  <si>
    <t>https://drive.google.com/file/d/1E-NtOzeHrHeROJbcFTXTXb8-BQqfJs06/view?usp=drivesdk</t>
  </si>
  <si>
    <t>Plan-DYEIEZ</t>
  </si>
  <si>
    <t>https://drive.google.com/file/d/1WYRt4Tj6NDR-ibTnI2tn8FS-3Tn4QH5o/view?usp=drivesdk</t>
  </si>
  <si>
    <t>Plan-PPVZ2B</t>
  </si>
  <si>
    <t>https://drive.google.com/file/d/1MkL3QDOX8VWGNbsVt8yo-clVTEKlj4mY/view?usp=drivesdk</t>
  </si>
  <si>
    <t>Plan-CC54IH</t>
  </si>
  <si>
    <t>https://drive.google.com/file/d/13JaufiQyFMBu7LidVUxZBaOw7kdD1aMV/view?usp=drivesdk</t>
  </si>
  <si>
    <t>Plan-1ERS1X</t>
  </si>
  <si>
    <t>https://drive.google.com/file/d/1QD--di5h2KSiDoPUt4IaOpTV4Fejm5EP/view?usp=drivesdk</t>
  </si>
  <si>
    <t>Plan-DGJSBO</t>
  </si>
  <si>
    <t>https://drive.google.com/file/d/1RPNaN4ADNQxNEM6lser_Nbo17yNlJhHD/view?usp=drivesdk</t>
  </si>
  <si>
    <t>Plan-TPPWC7</t>
  </si>
  <si>
    <t>https://drive.google.com/file/d/1DcG3ARHGBy0h7aYrelzN7YpNSpDlIAtk/view?usp=drivesdk</t>
  </si>
  <si>
    <t>Plan-46EK4I</t>
  </si>
  <si>
    <t>https://drive.google.com/file/d/1RJTNaJjepSeI_xEYg-geoVTOMM5_81kq/view?usp=drivesdk</t>
  </si>
  <si>
    <t>Plan-4S44HG</t>
  </si>
  <si>
    <t>https://drive.google.com/file/d/1Eqm2x_S9gvMcfr7PpgM1p9nt3N1LjyzO/view?usp=drivesdk</t>
  </si>
  <si>
    <t>Plan-03DUGS</t>
  </si>
  <si>
    <t>https://drive.google.com/file/d/11lxiwd2byujP_FjeLQV2K8IW6gZMDkHG/view?usp=drivesdk</t>
  </si>
  <si>
    <t>Plan-C4OBM3</t>
  </si>
  <si>
    <t>https://drive.google.com/file/d/1rd1Jdubu9wn4wCLxIxSFSrFB7KbttnM5/view?usp=drivesdk</t>
  </si>
  <si>
    <t>Plan-J3ZHKW</t>
  </si>
  <si>
    <t>https://drive.google.com/file/d/1dmNEj_aY43gJZcibK5AuYQq56NpqvDQl/view?usp=drivesdk</t>
  </si>
  <si>
    <t>Plan-6Z5NWT</t>
  </si>
  <si>
    <t>https://drive.google.com/file/d/1uBGzKwHV79LNTWriBHfmopW_0fWHk4EI/view?usp=drivesdk</t>
  </si>
  <si>
    <t>Plan-1XHV83</t>
  </si>
  <si>
    <t>https://drive.google.com/file/d/189EQ7HQ1CuOEvckRWCrgbOQlO6kTRYKL/view?usp=drivesdk</t>
  </si>
  <si>
    <t>Plan-T72BON</t>
  </si>
  <si>
    <t>https://drive.google.com/file/d/1NNXofLm-tNbZodPb5Ia-YF5SvzkdM6Ma/view?usp=drivesdk</t>
  </si>
  <si>
    <t>Plan-PNGL04</t>
  </si>
  <si>
    <t>https://drive.google.com/file/d/1TU0IwBUZSa0Pgi_M5moiwVWAC-fuFGkW/view?usp=drivesdk</t>
  </si>
  <si>
    <t>Plan-J5QIV1</t>
  </si>
  <si>
    <t>https://drive.google.com/file/d/1hOpXX5wBcdsla6pRYgybeEUfm5yPiNzS/view?usp=drivesdk</t>
  </si>
  <si>
    <t>Plan-MI89RC</t>
  </si>
  <si>
    <t>https://drive.google.com/file/d/18AEsEBo6_IHYxo3MO4WvOufRaklUC-m0/view?usp=drivesdk</t>
  </si>
  <si>
    <t>Plan-FGPNRB</t>
  </si>
  <si>
    <t>https://drive.google.com/file/d/1iNkSA_whbVvrm00mv5e01JaDoIqAWtu3/view?usp=drivesdk</t>
  </si>
  <si>
    <t>Plan-MD18LY</t>
  </si>
  <si>
    <t>https://drive.google.com/file/d/1uZVpBw1cUJog-NoLkAaQa87hepZ5atCn/view?usp=drivesdk</t>
  </si>
  <si>
    <t>Plan-IKSTL3</t>
  </si>
  <si>
    <t>https://drive.google.com/file/d/1Is1ok1mcIEyfRIqGCsJW2tFyvd8MBdv7/view?usp=drivesdk</t>
  </si>
  <si>
    <t>Plan-R8FA6J</t>
  </si>
  <si>
    <t>https://drive.google.com/file/d/18aN3bX_WNPNLKHTcEPCPXzLwNoxQ8yAT/view?usp=drivesdk</t>
  </si>
  <si>
    <t>Plan-F8NM5F</t>
  </si>
  <si>
    <t>https://drive.google.com/file/d/14UvGqqrW1SsdIU54nwJ8gzLW_lqsilCj/view?usp=drivesdk</t>
  </si>
  <si>
    <t>Plan-YIRI1O</t>
  </si>
  <si>
    <t>https://drive.google.com/file/d/1FWaJL38_BmEFExbehJs-iJnAhqEC25cx/view?usp=drivesdk</t>
  </si>
  <si>
    <t>Plan-T0X192</t>
  </si>
  <si>
    <t>https://drive.google.com/file/d/1IblM9UWE2bvu3RNfxWrl7Stx_8oay2A-/view?usp=drivesdk</t>
  </si>
  <si>
    <t>Plan-KGK96X</t>
  </si>
  <si>
    <t>https://drive.google.com/file/d/1Ou7JxCj6OmiKryoP2cCytRv0WaTa7rXR/view?usp=drivesdk</t>
  </si>
  <si>
    <t>Plan-4X76KV</t>
  </si>
  <si>
    <t>https://drive.google.com/file/d/1O5-mzE2f9StzO4j52fkxViTWlR-VVb7l/view?usp=drivesdk</t>
  </si>
  <si>
    <t>Plan-IV8YCH</t>
  </si>
  <si>
    <t>https://drive.google.com/file/d/1whTdNcLx5sTVgRiTxE7iJc8XH4Hdu5v5/view?usp=drivesdk</t>
  </si>
  <si>
    <t>Plan-HW9UP0</t>
  </si>
  <si>
    <t>https://drive.google.com/file/d/16PA1GMHVodf-v4K9l37siD781tocXjgx/view?usp=drivesdk</t>
  </si>
  <si>
    <t>Plan-PWPDWM</t>
  </si>
  <si>
    <t>https://drive.google.com/file/d/1gwfF2g0AOElSuy6h5hxTJ4QvcVgRsBl8/view?usp=drivesdk</t>
  </si>
  <si>
    <t>Plan-43MS6T</t>
  </si>
  <si>
    <t>https://drive.google.com/file/d/1BrGA33tSBObl_535vZZlZY-RD6TlFvHl/view?usp=drivesdk</t>
  </si>
  <si>
    <t>Plan-07Z3R0</t>
  </si>
  <si>
    <t>https://drive.google.com/file/d/1d7Woi4xw1NTIPA6ZVybBesLeK6Igpj1M/view?usp=drivesdk</t>
  </si>
  <si>
    <t>Plan-ZTXV4A</t>
  </si>
  <si>
    <t>https://drive.google.com/file/d/13Y-aOXAV1YqIy6gtDj34NpOCr63J83KN/view?usp=drivesdk</t>
  </si>
  <si>
    <t>Plan-IGIJQB</t>
  </si>
  <si>
    <t>https://drive.google.com/file/d/1euXkRqc3fvzQqhvBm7R7A6Q6webVP7fc/view?usp=drivesdk</t>
  </si>
  <si>
    <t>Plan-BKG4OD</t>
  </si>
  <si>
    <t>https://drive.google.com/file/d/13H36S1LKtzOoNtk23HStyr1VpIwJ8EZi/view?usp=drivesdk</t>
  </si>
  <si>
    <t>Plan-Z6O85H</t>
  </si>
  <si>
    <t>https://drive.google.com/file/d/1AmhfHjB2v_0vdxIfBxAb5OgyABpG2Y70/view?usp=drivesdk</t>
  </si>
  <si>
    <t>Plan-K2QP0F</t>
  </si>
  <si>
    <t>https://drive.google.com/file/d/1GNYZGxI3raannKYJtgbGqAJcXMcyb02V/view?usp=drivesdk</t>
  </si>
  <si>
    <t>Plan-0CJDTV</t>
  </si>
  <si>
    <t>https://drive.google.com/file/d/1hPEagvhQx4ys_dTbCSGy8ZGMl3nQAyFb/view?usp=drivesdk</t>
  </si>
  <si>
    <t>Plan-VBW89J</t>
  </si>
  <si>
    <t>https://drive.google.com/file/d/112GyLs8w2MH67K3_LO0j9ij-gjB_DBMk/view?usp=drivesdk</t>
  </si>
  <si>
    <t>Plan-6WZ5SG</t>
  </si>
  <si>
    <t>https://drive.google.com/file/d/1QnP1DpRyHj_FwkgE8F701soz4CFEAt8b/view?usp=drivesdk</t>
  </si>
  <si>
    <t>Plan-CIE23Y</t>
  </si>
  <si>
    <t>https://drive.google.com/file/d/1SzYAq6YAu-1oxuz_JI3wlGsB4Rq8rAky/view?usp=drivesdk</t>
  </si>
  <si>
    <t>Plan-47C5OB</t>
  </si>
  <si>
    <t>https://drive.google.com/file/d/1tV3CxcpzYdsA-Rs8zjOsUKtIuq9a27QJ/view?usp=drivesdk</t>
  </si>
  <si>
    <t>Plan-F4I8GQ</t>
  </si>
  <si>
    <t>https://drive.google.com/file/d/1AGx4WhGNYfIEy3d9a2BOUzSwodYW__fX/view?usp=drivesdk</t>
  </si>
  <si>
    <t>Plan-SGK8YW</t>
  </si>
  <si>
    <t>https://drive.google.com/file/d/1gJQYHEP8bvXMquIkdSyX-mMfeMxiBvzg/view?usp=drivesdk</t>
  </si>
  <si>
    <t>Plan-6UWF2K</t>
  </si>
  <si>
    <t>https://drive.google.com/file/d/1PkFWJdSG0AEidaur2Tjmaho4VLYKafB2/view?usp=drivesdk</t>
  </si>
  <si>
    <t>Plan-TPHRB4</t>
  </si>
  <si>
    <t>https://drive.google.com/file/d/1lLGR_sSGcP9GEl0Z_9KwRRDWKhMOMN6P/view?usp=drivesdk</t>
  </si>
  <si>
    <t>Plan-33PN2L</t>
  </si>
  <si>
    <t>https://drive.google.com/file/d/10-4ccMcngY5Jec81sSBZzp1tXd0krE0T/view?usp=drivesdk</t>
  </si>
  <si>
    <t>Plan-W6X4S2</t>
  </si>
  <si>
    <t>https://drive.google.com/file/d/1KxghfIwoX1cvpVk5jw08wcrM0hd9DQDj/view?usp=drivesdk</t>
  </si>
  <si>
    <t>Plan-LH8OPC</t>
  </si>
  <si>
    <t>https://drive.google.com/file/d/1n8MVLN4I8Dah251aEt90aFggtz_2KxU8/view?usp=drivesdk</t>
  </si>
  <si>
    <t>Plan-ZUXA5K</t>
  </si>
  <si>
    <t>https://drive.google.com/file/d/1TKtzJI-k8owEYp_UJQrG_SkXUUBlvxPx/view?usp=drivesdk</t>
  </si>
  <si>
    <t>Plan-ZCGA7V</t>
  </si>
  <si>
    <t>https://drive.google.com/file/d/1aMCZQwKNJIUfIxBcq5a95Ff5m-ZGDfVA/view?usp=drivesdk</t>
  </si>
  <si>
    <t>S</t>
  </si>
  <si>
    <t>J</t>
  </si>
  <si>
    <t>D</t>
  </si>
  <si>
    <t>C</t>
  </si>
  <si>
    <t>A</t>
  </si>
  <si>
    <t>MATCH %</t>
  </si>
  <si>
    <t>Unsure</t>
  </si>
  <si>
    <t>Domain Expert (In finance)</t>
  </si>
  <si>
    <t>Non Expert (Neither an expert in AI or finance)</t>
  </si>
  <si>
    <t>Average classified ok</t>
  </si>
  <si>
    <t>Unsure classified:</t>
  </si>
  <si>
    <t>Std</t>
  </si>
  <si>
    <t>Total</t>
  </si>
  <si>
    <t>Expected total/5 participants</t>
  </si>
  <si>
    <t>Avr of OK classified</t>
  </si>
  <si>
    <t>Agriculture</t>
  </si>
  <si>
    <t>\% User profile classified OK</t>
  </si>
  <si>
    <t>Al</t>
  </si>
  <si>
    <t>Non Expert (non-of the one before)</t>
  </si>
  <si>
    <t>Construction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</si>
</sst>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"/>
  </numFmts>
  <fonts count="9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color theme="1"/>
      <name val="Arial"/>
      <scheme val="minor"/>
    </font>
    <font>
      <b/>
      <sz val="14.0"/>
      <color theme="1"/>
      <name val="Arial"/>
    </font>
    <font>
      <b/>
      <color theme="1"/>
      <name val="Arial"/>
    </font>
    <font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</fills>
  <borders count="15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3" fontId="5" numFmtId="0" xfId="0" applyAlignment="1" applyFill="1" applyFont="1">
      <alignment horizontal="center" readingOrder="0" vertical="bottom"/>
    </xf>
    <xf borderId="0" fillId="0" fontId="5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0" fontId="4" numFmtId="4" xfId="0" applyAlignment="1" applyFont="1" applyNumberFormat="1">
      <alignment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horizontal="center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1" fillId="0" fontId="6" numFmtId="0" xfId="0" applyAlignment="1" applyBorder="1" applyFont="1">
      <alignment readingOrder="0" vertical="bottom"/>
    </xf>
    <xf borderId="2" fillId="0" fontId="6" numFmtId="164" xfId="0" applyAlignment="1" applyBorder="1" applyFont="1" applyNumberFormat="1">
      <alignment vertical="bottom"/>
    </xf>
    <xf borderId="3" fillId="0" fontId="6" numFmtId="0" xfId="0" applyAlignment="1" applyBorder="1" applyFont="1">
      <alignment readingOrder="0" vertical="bottom"/>
    </xf>
    <xf borderId="4" fillId="0" fontId="6" numFmtId="164" xfId="0" applyAlignment="1" applyBorder="1" applyFont="1" applyNumberFormat="1">
      <alignment vertical="bottom"/>
    </xf>
    <xf borderId="0" fillId="0" fontId="6" numFmtId="164" xfId="0" applyAlignment="1" applyFont="1" applyNumberFormat="1">
      <alignment vertical="bottom"/>
    </xf>
    <xf borderId="5" fillId="0" fontId="6" numFmtId="0" xfId="0" applyAlignment="1" applyBorder="1" applyFont="1">
      <alignment readingOrder="0" vertical="bottom"/>
    </xf>
    <xf borderId="6" fillId="0" fontId="6" numFmtId="164" xfId="0" applyAlignment="1" applyBorder="1" applyFont="1" applyNumberFormat="1">
      <alignment vertical="bottom"/>
    </xf>
    <xf borderId="0" fillId="0" fontId="7" numFmtId="0" xfId="0" applyAlignment="1" applyFont="1">
      <alignment readingOrder="0" vertical="bottom"/>
    </xf>
    <xf borderId="7" fillId="0" fontId="7" numFmtId="0" xfId="0" applyAlignment="1" applyBorder="1" applyFont="1">
      <alignment vertical="bottom"/>
    </xf>
    <xf borderId="2" fillId="0" fontId="7" numFmtId="0" xfId="0" applyAlignment="1" applyBorder="1" applyFont="1">
      <alignment vertical="bottom"/>
    </xf>
    <xf borderId="8" fillId="0" fontId="6" numFmtId="0" xfId="0" applyAlignment="1" applyBorder="1" applyFont="1">
      <alignment readingOrder="0" vertical="bottom"/>
    </xf>
    <xf borderId="9" fillId="0" fontId="7" numFmtId="0" xfId="0" applyAlignment="1" applyBorder="1" applyFont="1">
      <alignment vertical="bottom"/>
    </xf>
    <xf borderId="10" fillId="0" fontId="6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3" fillId="0" fontId="6" numFmtId="0" xfId="0" applyAlignment="1" applyBorder="1" applyFont="1">
      <alignment horizontal="center" readingOrder="0" vertical="bottom"/>
    </xf>
    <xf borderId="11" fillId="0" fontId="8" numFmtId="0" xfId="0" applyBorder="1" applyFont="1"/>
    <xf borderId="4" fillId="0" fontId="8" numFmtId="0" xfId="0" applyBorder="1" applyFont="1"/>
    <xf borderId="12" fillId="0" fontId="6" numFmtId="0" xfId="0" applyAlignment="1" applyBorder="1" applyFont="1">
      <alignment readingOrder="0" shrinkToFit="0" vertical="bottom" wrapText="1"/>
    </xf>
    <xf borderId="13" fillId="0" fontId="6" numFmtId="0" xfId="0" applyAlignment="1" applyBorder="1" applyFont="1">
      <alignment readingOrder="0" vertical="bottom"/>
    </xf>
    <xf borderId="14" fillId="0" fontId="8" numFmtId="0" xfId="0" applyBorder="1" applyFont="1"/>
    <xf borderId="5" fillId="0" fontId="7" numFmtId="2" xfId="0" applyAlignment="1" applyBorder="1" applyFont="1" applyNumberFormat="1">
      <alignment vertical="bottom"/>
    </xf>
    <xf borderId="10" fillId="0" fontId="7" numFmtId="165" xfId="0" applyAlignment="1" applyBorder="1" applyFont="1" applyNumberFormat="1">
      <alignment vertical="bottom"/>
    </xf>
    <xf borderId="6" fillId="0" fontId="7" numFmtId="164" xfId="0" applyAlignment="1" applyBorder="1" applyFont="1" applyNumberFormat="1">
      <alignment vertical="bottom"/>
    </xf>
    <xf borderId="0" fillId="4" fontId="6" numFmtId="0" xfId="0" applyAlignment="1" applyFill="1" applyFont="1">
      <alignment vertical="bottom"/>
    </xf>
    <xf borderId="0" fillId="4" fontId="7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T2BLHA_0V_t5ze5baKm-DWb-3017aKRn/view?usp=drivesdk" TargetMode="External"/><Relationship Id="rId22" Type="http://schemas.openxmlformats.org/officeDocument/2006/relationships/hyperlink" Target="https://drive.google.com/file/d/1E-NtOzeHrHeROJbcFTXTXb8-BQqfJs06/view?usp=drivesdk" TargetMode="External"/><Relationship Id="rId21" Type="http://schemas.openxmlformats.org/officeDocument/2006/relationships/hyperlink" Target="https://drive.google.com/file/d/1ggwJDTixdp7cbmSHoPsF5Vb3l6dlLxt9/view?usp=drivesdk" TargetMode="External"/><Relationship Id="rId24" Type="http://schemas.openxmlformats.org/officeDocument/2006/relationships/hyperlink" Target="https://drive.google.com/file/d/1MkL3QDOX8VWGNbsVt8yo-clVTEKlj4mY/view?usp=drivesdk" TargetMode="External"/><Relationship Id="rId23" Type="http://schemas.openxmlformats.org/officeDocument/2006/relationships/hyperlink" Target="https://drive.google.com/file/d/1WYRt4Tj6NDR-ibTnI2tn8FS-3Tn4QH5o/view?usp=drivesdk" TargetMode="External"/><Relationship Id="rId1" Type="http://schemas.openxmlformats.org/officeDocument/2006/relationships/hyperlink" Target="https://drive.google.com/file/d/1lhAoma9hbE4gA12T167G_cfNi4N2KQPQ/view?usp=drivesdk" TargetMode="External"/><Relationship Id="rId2" Type="http://schemas.openxmlformats.org/officeDocument/2006/relationships/hyperlink" Target="https://drive.google.com/file/d/1mvISvi6gMFFUt2BjrJ3vTD5lBPeUeduD/view?usp=drivesdk" TargetMode="External"/><Relationship Id="rId3" Type="http://schemas.openxmlformats.org/officeDocument/2006/relationships/hyperlink" Target="https://drive.google.com/file/d/1hEbGYKvYDuLbM8ZkNSt5aubjwghsCfKP/view?usp=drivesdk" TargetMode="External"/><Relationship Id="rId4" Type="http://schemas.openxmlformats.org/officeDocument/2006/relationships/hyperlink" Target="https://drive.google.com/file/d/1ZletHf4_A9u5t8R4HV5gsA_dkAV8sGs5/view?usp=drivesdk" TargetMode="External"/><Relationship Id="rId9" Type="http://schemas.openxmlformats.org/officeDocument/2006/relationships/hyperlink" Target="https://drive.google.com/file/d/1FLmq1MaCkeQBLprOmc_G3LfYnCTVOsIN/view?usp=drivesdk" TargetMode="External"/><Relationship Id="rId26" Type="http://schemas.openxmlformats.org/officeDocument/2006/relationships/hyperlink" Target="https://drive.google.com/file/d/1QD--di5h2KSiDoPUt4IaOpTV4Fejm5EP/view?usp=drivesdk" TargetMode="External"/><Relationship Id="rId25" Type="http://schemas.openxmlformats.org/officeDocument/2006/relationships/hyperlink" Target="https://drive.google.com/file/d/13JaufiQyFMBu7LidVUxZBaOw7kdD1aMV/view?usp=drivesdk" TargetMode="External"/><Relationship Id="rId28" Type="http://schemas.openxmlformats.org/officeDocument/2006/relationships/hyperlink" Target="https://drive.google.com/file/d/1DcG3ARHGBy0h7aYrelzN7YpNSpDlIAtk/view?usp=drivesdk" TargetMode="External"/><Relationship Id="rId27" Type="http://schemas.openxmlformats.org/officeDocument/2006/relationships/hyperlink" Target="https://drive.google.com/file/d/1RPNaN4ADNQxNEM6lser_Nbo17yNlJhHD/view?usp=drivesdk" TargetMode="External"/><Relationship Id="rId5" Type="http://schemas.openxmlformats.org/officeDocument/2006/relationships/hyperlink" Target="https://drive.google.com/file/d/18gdBIuZ9hXQSaC-6kBKDJAhZDBDiGqSH/view?usp=drivesdk" TargetMode="External"/><Relationship Id="rId6" Type="http://schemas.openxmlformats.org/officeDocument/2006/relationships/hyperlink" Target="https://drive.google.com/file/d/1jgVtZlz2_7m7U8VEPK8avNN4_qmPirYx/view?usp=drivesdk" TargetMode="External"/><Relationship Id="rId29" Type="http://schemas.openxmlformats.org/officeDocument/2006/relationships/hyperlink" Target="https://drive.google.com/file/d/1RJTNaJjepSeI_xEYg-geoVTOMM5_81kq/view?usp=drivesdk" TargetMode="External"/><Relationship Id="rId7" Type="http://schemas.openxmlformats.org/officeDocument/2006/relationships/hyperlink" Target="https://drive.google.com/file/d/17RT8QM_hZTyGObdzry3kU1ymxtCLSZXJ/view?usp=drivesdk" TargetMode="External"/><Relationship Id="rId8" Type="http://schemas.openxmlformats.org/officeDocument/2006/relationships/hyperlink" Target="https://drive.google.com/file/d/1F9AmucU4CjZ_l3ZXg72RNvus5X1JdZ9i/view?usp=drivesdk" TargetMode="External"/><Relationship Id="rId31" Type="http://schemas.openxmlformats.org/officeDocument/2006/relationships/hyperlink" Target="https://drive.google.com/file/d/11lxiwd2byujP_FjeLQV2K8IW6gZMDkHG/view?usp=drivesdk" TargetMode="External"/><Relationship Id="rId30" Type="http://schemas.openxmlformats.org/officeDocument/2006/relationships/hyperlink" Target="https://drive.google.com/file/d/1Eqm2x_S9gvMcfr7PpgM1p9nt3N1LjyzO/view?usp=drivesdk" TargetMode="External"/><Relationship Id="rId11" Type="http://schemas.openxmlformats.org/officeDocument/2006/relationships/hyperlink" Target="https://drive.google.com/file/d/1B4gCoY3baf-ru4XxwE2N71kwxqcC0fzI/view?usp=drivesdk" TargetMode="External"/><Relationship Id="rId33" Type="http://schemas.openxmlformats.org/officeDocument/2006/relationships/hyperlink" Target="https://drive.google.com/file/d/1dmNEj_aY43gJZcibK5AuYQq56NpqvDQl/view?usp=drivesdk" TargetMode="External"/><Relationship Id="rId10" Type="http://schemas.openxmlformats.org/officeDocument/2006/relationships/hyperlink" Target="https://drive.google.com/file/d/1gEJkdPMhOxH45pg4znz3Jp9S1i9tVlnl/view?usp=drivesdk" TargetMode="External"/><Relationship Id="rId32" Type="http://schemas.openxmlformats.org/officeDocument/2006/relationships/hyperlink" Target="https://drive.google.com/file/d/1rd1Jdubu9wn4wCLxIxSFSrFB7KbttnM5/view?usp=drivesdk" TargetMode="External"/><Relationship Id="rId13" Type="http://schemas.openxmlformats.org/officeDocument/2006/relationships/hyperlink" Target="https://drive.google.com/file/d/197gkBe6tPtNiV3evMaecEWgQYrPtzmfM/view?usp=drivesdk" TargetMode="External"/><Relationship Id="rId35" Type="http://schemas.openxmlformats.org/officeDocument/2006/relationships/hyperlink" Target="https://drive.google.com/file/d/189EQ7HQ1CuOEvckRWCrgbOQlO6kTRYKL/view?usp=drivesdk" TargetMode="External"/><Relationship Id="rId12" Type="http://schemas.openxmlformats.org/officeDocument/2006/relationships/hyperlink" Target="https://drive.google.com/file/d/1J3kD3GieXbSVb1LOd2KRp__yWrgTab3d/view?usp=drivesdk" TargetMode="External"/><Relationship Id="rId34" Type="http://schemas.openxmlformats.org/officeDocument/2006/relationships/hyperlink" Target="https://drive.google.com/file/d/1uBGzKwHV79LNTWriBHfmopW_0fWHk4EI/view?usp=drivesdk" TargetMode="External"/><Relationship Id="rId15" Type="http://schemas.openxmlformats.org/officeDocument/2006/relationships/hyperlink" Target="https://drive.google.com/file/d/1SSPpflWbPQQY2nJfKaPKyDjaDTHoRX-6/view?usp=drivesdk" TargetMode="External"/><Relationship Id="rId37" Type="http://schemas.openxmlformats.org/officeDocument/2006/relationships/drawing" Target="../drawings/drawing1.xml"/><Relationship Id="rId14" Type="http://schemas.openxmlformats.org/officeDocument/2006/relationships/hyperlink" Target="https://drive.google.com/file/d/1JGeVZtcG592Bg4Li0hvrphC1pnhxL6dt/view?usp=drivesdk" TargetMode="External"/><Relationship Id="rId36" Type="http://schemas.openxmlformats.org/officeDocument/2006/relationships/hyperlink" Target="https://drive.google.com/file/d/1NNXofLm-tNbZodPb5Ia-YF5SvzkdM6Ma/view?usp=drivesdk" TargetMode="External"/><Relationship Id="rId17" Type="http://schemas.openxmlformats.org/officeDocument/2006/relationships/hyperlink" Target="https://drive.google.com/file/d/1D1AiFwryfrclrnb3vQ_5ZBJX-7cjgZWp/view?usp=drivesdk" TargetMode="External"/><Relationship Id="rId16" Type="http://schemas.openxmlformats.org/officeDocument/2006/relationships/hyperlink" Target="https://drive.google.com/file/d/1ihvBdgVa_WdDPhGU7XJWmfWWyDHf2GIO/view?usp=drivesdk" TargetMode="External"/><Relationship Id="rId19" Type="http://schemas.openxmlformats.org/officeDocument/2006/relationships/hyperlink" Target="https://drive.google.com/file/d/1LLykavaphFyKwVZUBJ2YkVhTYr7Qxll0/view?usp=drivesdk" TargetMode="External"/><Relationship Id="rId18" Type="http://schemas.openxmlformats.org/officeDocument/2006/relationships/hyperlink" Target="https://drive.google.com/file/d/1m2a29XmlB2aLw2JAbwtak20IEPZ_rWzI/view?usp=drivesdk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3H36S1LKtzOoNtk23HStyr1VpIwJ8EZi/view?usp=drivesdk" TargetMode="External"/><Relationship Id="rId22" Type="http://schemas.openxmlformats.org/officeDocument/2006/relationships/hyperlink" Target="https://drive.google.com/file/d/1GNYZGxI3raannKYJtgbGqAJcXMcyb02V/view?usp=drivesdk" TargetMode="External"/><Relationship Id="rId21" Type="http://schemas.openxmlformats.org/officeDocument/2006/relationships/hyperlink" Target="https://drive.google.com/file/d/1AmhfHjB2v_0vdxIfBxAb5OgyABpG2Y70/view?usp=drivesdk" TargetMode="External"/><Relationship Id="rId24" Type="http://schemas.openxmlformats.org/officeDocument/2006/relationships/hyperlink" Target="https://drive.google.com/file/d/112GyLs8w2MH67K3_LO0j9ij-gjB_DBMk/view?usp=drivesdk" TargetMode="External"/><Relationship Id="rId23" Type="http://schemas.openxmlformats.org/officeDocument/2006/relationships/hyperlink" Target="https://drive.google.com/file/d/1hPEagvhQx4ys_dTbCSGy8ZGMl3nQAyFb/view?usp=drivesdk" TargetMode="External"/><Relationship Id="rId1" Type="http://schemas.openxmlformats.org/officeDocument/2006/relationships/hyperlink" Target="https://drive.google.com/file/d/1TU0IwBUZSa0Pgi_M5moiwVWAC-fuFGkW/view?usp=drivesdk" TargetMode="External"/><Relationship Id="rId2" Type="http://schemas.openxmlformats.org/officeDocument/2006/relationships/hyperlink" Target="https://drive.google.com/file/d/1hOpXX5wBcdsla6pRYgybeEUfm5yPiNzS/view?usp=drivesdk" TargetMode="External"/><Relationship Id="rId3" Type="http://schemas.openxmlformats.org/officeDocument/2006/relationships/hyperlink" Target="https://drive.google.com/file/d/18AEsEBo6_IHYxo3MO4WvOufRaklUC-m0/view?usp=drivesdk" TargetMode="External"/><Relationship Id="rId4" Type="http://schemas.openxmlformats.org/officeDocument/2006/relationships/hyperlink" Target="https://drive.google.com/file/d/1iNkSA_whbVvrm00mv5e01JaDoIqAWtu3/view?usp=drivesdk" TargetMode="External"/><Relationship Id="rId9" Type="http://schemas.openxmlformats.org/officeDocument/2006/relationships/hyperlink" Target="https://drive.google.com/file/d/1FWaJL38_BmEFExbehJs-iJnAhqEC25cx/view?usp=drivesdk" TargetMode="External"/><Relationship Id="rId26" Type="http://schemas.openxmlformats.org/officeDocument/2006/relationships/hyperlink" Target="https://drive.google.com/file/d/1SzYAq6YAu-1oxuz_JI3wlGsB4Rq8rAky/view?usp=drivesdk" TargetMode="External"/><Relationship Id="rId25" Type="http://schemas.openxmlformats.org/officeDocument/2006/relationships/hyperlink" Target="https://drive.google.com/file/d/1QnP1DpRyHj_FwkgE8F701soz4CFEAt8b/view?usp=drivesdk" TargetMode="External"/><Relationship Id="rId28" Type="http://schemas.openxmlformats.org/officeDocument/2006/relationships/hyperlink" Target="https://drive.google.com/file/d/1AGx4WhGNYfIEy3d9a2BOUzSwodYW__fX/view?usp=drivesdk" TargetMode="External"/><Relationship Id="rId27" Type="http://schemas.openxmlformats.org/officeDocument/2006/relationships/hyperlink" Target="https://drive.google.com/file/d/1tV3CxcpzYdsA-Rs8zjOsUKtIuq9a27QJ/view?usp=drivesdk" TargetMode="External"/><Relationship Id="rId5" Type="http://schemas.openxmlformats.org/officeDocument/2006/relationships/hyperlink" Target="https://drive.google.com/file/d/1uZVpBw1cUJog-NoLkAaQa87hepZ5atCn/view?usp=drivesdk" TargetMode="External"/><Relationship Id="rId6" Type="http://schemas.openxmlformats.org/officeDocument/2006/relationships/hyperlink" Target="https://drive.google.com/file/d/1Is1ok1mcIEyfRIqGCsJW2tFyvd8MBdv7/view?usp=drivesdk" TargetMode="External"/><Relationship Id="rId29" Type="http://schemas.openxmlformats.org/officeDocument/2006/relationships/hyperlink" Target="https://drive.google.com/file/d/1gJQYHEP8bvXMquIkdSyX-mMfeMxiBvzg/view?usp=drivesdk" TargetMode="External"/><Relationship Id="rId7" Type="http://schemas.openxmlformats.org/officeDocument/2006/relationships/hyperlink" Target="https://drive.google.com/file/d/18aN3bX_WNPNLKHTcEPCPXzLwNoxQ8yAT/view?usp=drivesdk" TargetMode="External"/><Relationship Id="rId8" Type="http://schemas.openxmlformats.org/officeDocument/2006/relationships/hyperlink" Target="https://drive.google.com/file/d/14UvGqqrW1SsdIU54nwJ8gzLW_lqsilCj/view?usp=drivesdk" TargetMode="External"/><Relationship Id="rId31" Type="http://schemas.openxmlformats.org/officeDocument/2006/relationships/hyperlink" Target="https://drive.google.com/file/d/1lLGR_sSGcP9GEl0Z_9KwRRDWKhMOMN6P/view?usp=drivesdk" TargetMode="External"/><Relationship Id="rId30" Type="http://schemas.openxmlformats.org/officeDocument/2006/relationships/hyperlink" Target="https://drive.google.com/file/d/1PkFWJdSG0AEidaur2Tjmaho4VLYKafB2/view?usp=drivesdk" TargetMode="External"/><Relationship Id="rId11" Type="http://schemas.openxmlformats.org/officeDocument/2006/relationships/hyperlink" Target="https://drive.google.com/file/d/1Ou7JxCj6OmiKryoP2cCytRv0WaTa7rXR/view?usp=drivesdk" TargetMode="External"/><Relationship Id="rId33" Type="http://schemas.openxmlformats.org/officeDocument/2006/relationships/hyperlink" Target="https://drive.google.com/file/d/1KxghfIwoX1cvpVk5jw08wcrM0hd9DQDj/view?usp=drivesdk" TargetMode="External"/><Relationship Id="rId10" Type="http://schemas.openxmlformats.org/officeDocument/2006/relationships/hyperlink" Target="https://drive.google.com/file/d/1IblM9UWE2bvu3RNfxWrl7Stx_8oay2A-/view?usp=drivesdk" TargetMode="External"/><Relationship Id="rId32" Type="http://schemas.openxmlformats.org/officeDocument/2006/relationships/hyperlink" Target="https://drive.google.com/file/d/10-4ccMcngY5Jec81sSBZzp1tXd0krE0T/view?usp=drivesdk" TargetMode="External"/><Relationship Id="rId13" Type="http://schemas.openxmlformats.org/officeDocument/2006/relationships/hyperlink" Target="https://drive.google.com/file/d/1whTdNcLx5sTVgRiTxE7iJc8XH4Hdu5v5/view?usp=drivesdk" TargetMode="External"/><Relationship Id="rId35" Type="http://schemas.openxmlformats.org/officeDocument/2006/relationships/hyperlink" Target="https://drive.google.com/file/d/1TKtzJI-k8owEYp_UJQrG_SkXUUBlvxPx/view?usp=drivesdk" TargetMode="External"/><Relationship Id="rId12" Type="http://schemas.openxmlformats.org/officeDocument/2006/relationships/hyperlink" Target="https://drive.google.com/file/d/1O5-mzE2f9StzO4j52fkxViTWlR-VVb7l/view?usp=drivesdk" TargetMode="External"/><Relationship Id="rId34" Type="http://schemas.openxmlformats.org/officeDocument/2006/relationships/hyperlink" Target="https://drive.google.com/file/d/1n8MVLN4I8Dah251aEt90aFggtz_2KxU8/view?usp=drivesdk" TargetMode="External"/><Relationship Id="rId15" Type="http://schemas.openxmlformats.org/officeDocument/2006/relationships/hyperlink" Target="https://drive.google.com/file/d/1gwfF2g0AOElSuy6h5hxTJ4QvcVgRsBl8/view?usp=drivesdk" TargetMode="External"/><Relationship Id="rId37" Type="http://schemas.openxmlformats.org/officeDocument/2006/relationships/drawing" Target="../drawings/drawing2.xml"/><Relationship Id="rId14" Type="http://schemas.openxmlformats.org/officeDocument/2006/relationships/hyperlink" Target="https://drive.google.com/file/d/16PA1GMHVodf-v4K9l37siD781tocXjgx/view?usp=drivesdk" TargetMode="External"/><Relationship Id="rId36" Type="http://schemas.openxmlformats.org/officeDocument/2006/relationships/hyperlink" Target="https://drive.google.com/file/d/1aMCZQwKNJIUfIxBcq5a95Ff5m-ZGDfVA/view?usp=drivesdk" TargetMode="External"/><Relationship Id="rId17" Type="http://schemas.openxmlformats.org/officeDocument/2006/relationships/hyperlink" Target="https://drive.google.com/file/d/1d7Woi4xw1NTIPA6ZVybBesLeK6Igpj1M/view?usp=drivesdk" TargetMode="External"/><Relationship Id="rId16" Type="http://schemas.openxmlformats.org/officeDocument/2006/relationships/hyperlink" Target="https://drive.google.com/file/d/1BrGA33tSBObl_535vZZlZY-RD6TlFvHl/view?usp=drivesdk" TargetMode="External"/><Relationship Id="rId19" Type="http://schemas.openxmlformats.org/officeDocument/2006/relationships/hyperlink" Target="https://drive.google.com/file/d/1euXkRqc3fvzQqhvBm7R7A6Q6webVP7fc/view?usp=drivesdk" TargetMode="External"/><Relationship Id="rId18" Type="http://schemas.openxmlformats.org/officeDocument/2006/relationships/hyperlink" Target="https://drive.google.com/file/d/13Y-aOXAV1YqIy6gtDj34NpOCr63J83KN/view?usp=drivesdk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2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s">
        <v>7</v>
      </c>
      <c r="B2" s="4" t="s">
        <v>8</v>
      </c>
      <c r="C2" s="5" t="b">
        <v>0</v>
      </c>
      <c r="D2" s="5" t="b">
        <v>0</v>
      </c>
      <c r="E2" s="5" t="b">
        <v>0</v>
      </c>
      <c r="F2" s="5" t="b">
        <v>0</v>
      </c>
      <c r="G2" s="6" t="s">
        <v>9</v>
      </c>
    </row>
    <row r="3">
      <c r="A3" s="3" t="s">
        <v>10</v>
      </c>
      <c r="B3" s="4" t="s">
        <v>11</v>
      </c>
      <c r="C3" s="5" t="b">
        <v>0</v>
      </c>
      <c r="D3" s="5" t="b">
        <v>0</v>
      </c>
      <c r="E3" s="5" t="b">
        <v>0</v>
      </c>
      <c r="F3" s="5" t="b">
        <v>0</v>
      </c>
      <c r="G3" s="6" t="s">
        <v>9</v>
      </c>
    </row>
    <row r="4">
      <c r="A4" s="3" t="s">
        <v>12</v>
      </c>
      <c r="B4" s="4" t="s">
        <v>13</v>
      </c>
      <c r="C4" s="5" t="b">
        <v>0</v>
      </c>
      <c r="D4" s="5" t="b">
        <v>0</v>
      </c>
      <c r="E4" s="5" t="b">
        <v>0</v>
      </c>
      <c r="F4" s="5" t="b">
        <v>0</v>
      </c>
      <c r="G4" s="6" t="s">
        <v>9</v>
      </c>
    </row>
    <row r="5">
      <c r="A5" s="3" t="s">
        <v>14</v>
      </c>
      <c r="B5" s="4" t="s">
        <v>15</v>
      </c>
      <c r="C5" s="5" t="b">
        <v>0</v>
      </c>
      <c r="D5" s="5" t="b">
        <v>0</v>
      </c>
      <c r="E5" s="5" t="b">
        <v>0</v>
      </c>
      <c r="F5" s="5" t="b">
        <v>0</v>
      </c>
      <c r="G5" s="6" t="s">
        <v>9</v>
      </c>
    </row>
    <row r="6">
      <c r="A6" s="3" t="s">
        <v>16</v>
      </c>
      <c r="B6" s="4" t="s">
        <v>17</v>
      </c>
      <c r="C6" s="5" t="b">
        <v>0</v>
      </c>
      <c r="D6" s="5" t="b">
        <v>0</v>
      </c>
      <c r="E6" s="5" t="b">
        <v>0</v>
      </c>
      <c r="F6" s="5" t="b">
        <v>0</v>
      </c>
      <c r="G6" s="6" t="s">
        <v>9</v>
      </c>
    </row>
    <row r="7">
      <c r="A7" s="3" t="s">
        <v>18</v>
      </c>
      <c r="B7" s="4" t="s">
        <v>19</v>
      </c>
      <c r="C7" s="5" t="b">
        <v>0</v>
      </c>
      <c r="D7" s="5" t="b">
        <v>0</v>
      </c>
      <c r="E7" s="5" t="b">
        <v>0</v>
      </c>
      <c r="F7" s="5" t="b">
        <v>0</v>
      </c>
      <c r="G7" s="6" t="s">
        <v>9</v>
      </c>
    </row>
    <row r="8">
      <c r="A8" s="3" t="s">
        <v>20</v>
      </c>
      <c r="B8" s="4" t="s">
        <v>21</v>
      </c>
      <c r="C8" s="5" t="b">
        <v>0</v>
      </c>
      <c r="D8" s="5" t="b">
        <v>0</v>
      </c>
      <c r="E8" s="5" t="b">
        <v>0</v>
      </c>
      <c r="F8" s="5" t="b">
        <v>0</v>
      </c>
      <c r="G8" s="6" t="s">
        <v>9</v>
      </c>
    </row>
    <row r="9">
      <c r="A9" s="3" t="s">
        <v>22</v>
      </c>
      <c r="B9" s="4" t="s">
        <v>23</v>
      </c>
      <c r="C9" s="5" t="b">
        <v>0</v>
      </c>
      <c r="D9" s="5" t="b">
        <v>0</v>
      </c>
      <c r="E9" s="5" t="b">
        <v>0</v>
      </c>
      <c r="F9" s="5" t="b">
        <v>0</v>
      </c>
      <c r="G9" s="6" t="s">
        <v>9</v>
      </c>
    </row>
    <row r="10">
      <c r="A10" s="3" t="s">
        <v>24</v>
      </c>
      <c r="B10" s="4" t="s">
        <v>25</v>
      </c>
      <c r="C10" s="6" t="b">
        <v>0</v>
      </c>
      <c r="D10" s="5" t="b">
        <v>0</v>
      </c>
      <c r="E10" s="5" t="b">
        <v>0</v>
      </c>
      <c r="F10" s="5" t="b">
        <v>0</v>
      </c>
      <c r="G10" s="6" t="s">
        <v>26</v>
      </c>
    </row>
    <row r="11">
      <c r="A11" s="3" t="s">
        <v>27</v>
      </c>
      <c r="B11" s="4" t="s">
        <v>28</v>
      </c>
      <c r="C11" s="5" t="b">
        <v>0</v>
      </c>
      <c r="D11" s="5" t="b">
        <v>0</v>
      </c>
      <c r="E11" s="5" t="b">
        <v>0</v>
      </c>
      <c r="F11" s="5" t="b">
        <v>0</v>
      </c>
      <c r="G11" s="6" t="s">
        <v>26</v>
      </c>
    </row>
    <row r="12">
      <c r="A12" s="3" t="s">
        <v>29</v>
      </c>
      <c r="B12" s="4" t="s">
        <v>30</v>
      </c>
      <c r="C12" s="5" t="b">
        <v>0</v>
      </c>
      <c r="D12" s="5" t="b">
        <v>0</v>
      </c>
      <c r="E12" s="5" t="b">
        <v>0</v>
      </c>
      <c r="F12" s="5" t="b">
        <v>0</v>
      </c>
      <c r="G12" s="6" t="s">
        <v>26</v>
      </c>
    </row>
    <row r="13">
      <c r="A13" s="3" t="s">
        <v>31</v>
      </c>
      <c r="B13" s="4" t="s">
        <v>32</v>
      </c>
      <c r="C13" s="5" t="b">
        <v>0</v>
      </c>
      <c r="D13" s="5" t="b">
        <v>0</v>
      </c>
      <c r="E13" s="5" t="b">
        <v>0</v>
      </c>
      <c r="F13" s="5" t="b">
        <v>0</v>
      </c>
      <c r="G13" s="6" t="s">
        <v>26</v>
      </c>
    </row>
    <row r="14">
      <c r="A14" s="3" t="s">
        <v>33</v>
      </c>
      <c r="B14" s="4" t="s">
        <v>34</v>
      </c>
      <c r="C14" s="5" t="b">
        <v>0</v>
      </c>
      <c r="D14" s="5" t="b">
        <v>0</v>
      </c>
      <c r="E14" s="5" t="b">
        <v>0</v>
      </c>
      <c r="F14" s="5" t="b">
        <v>0</v>
      </c>
      <c r="G14" s="6" t="s">
        <v>26</v>
      </c>
    </row>
    <row r="15">
      <c r="A15" s="3" t="s">
        <v>35</v>
      </c>
      <c r="B15" s="4" t="s">
        <v>36</v>
      </c>
      <c r="C15" s="5" t="b">
        <v>0</v>
      </c>
      <c r="D15" s="5" t="b">
        <v>0</v>
      </c>
      <c r="E15" s="5" t="b">
        <v>0</v>
      </c>
      <c r="F15" s="5" t="b">
        <v>0</v>
      </c>
      <c r="G15" s="6" t="s">
        <v>26</v>
      </c>
    </row>
    <row r="16">
      <c r="A16" s="3" t="s">
        <v>37</v>
      </c>
      <c r="B16" s="4" t="s">
        <v>38</v>
      </c>
      <c r="C16" s="5" t="b">
        <v>0</v>
      </c>
      <c r="D16" s="5" t="b">
        <v>0</v>
      </c>
      <c r="E16" s="5" t="b">
        <v>0</v>
      </c>
      <c r="F16" s="5" t="b">
        <v>0</v>
      </c>
      <c r="G16" s="6" t="s">
        <v>26</v>
      </c>
    </row>
    <row r="17">
      <c r="A17" s="3" t="s">
        <v>39</v>
      </c>
      <c r="B17" s="4" t="s">
        <v>40</v>
      </c>
      <c r="C17" s="5" t="b">
        <v>0</v>
      </c>
      <c r="D17" s="5" t="b">
        <v>0</v>
      </c>
      <c r="E17" s="5" t="b">
        <v>0</v>
      </c>
      <c r="F17" s="5" t="b">
        <v>0</v>
      </c>
      <c r="G17" s="6" t="s">
        <v>26</v>
      </c>
    </row>
    <row r="18">
      <c r="A18" s="3" t="s">
        <v>41</v>
      </c>
      <c r="B18" s="4" t="s">
        <v>42</v>
      </c>
      <c r="C18" s="5" t="b">
        <v>0</v>
      </c>
      <c r="D18" s="5" t="b">
        <v>0</v>
      </c>
      <c r="E18" s="5" t="b">
        <v>0</v>
      </c>
      <c r="F18" s="5" t="b">
        <v>0</v>
      </c>
      <c r="G18" s="6" t="s">
        <v>26</v>
      </c>
    </row>
    <row r="19">
      <c r="A19" s="3" t="s">
        <v>43</v>
      </c>
      <c r="B19" s="4" t="s">
        <v>44</v>
      </c>
      <c r="C19" s="5" t="b">
        <v>0</v>
      </c>
      <c r="D19" s="5" t="b">
        <v>0</v>
      </c>
      <c r="E19" s="5" t="b">
        <v>0</v>
      </c>
      <c r="F19" s="5" t="b">
        <v>0</v>
      </c>
      <c r="G19" s="6" t="s">
        <v>26</v>
      </c>
    </row>
    <row r="20">
      <c r="A20" s="3" t="s">
        <v>45</v>
      </c>
      <c r="B20" s="4" t="s">
        <v>46</v>
      </c>
      <c r="C20" s="5" t="b">
        <v>0</v>
      </c>
      <c r="D20" s="5" t="b">
        <v>0</v>
      </c>
      <c r="E20" s="5" t="b">
        <v>0</v>
      </c>
      <c r="F20" s="5" t="b">
        <v>0</v>
      </c>
      <c r="G20" s="6" t="s">
        <v>26</v>
      </c>
    </row>
    <row r="21">
      <c r="A21" s="3" t="s">
        <v>47</v>
      </c>
      <c r="B21" s="4" t="s">
        <v>48</v>
      </c>
      <c r="C21" s="5" t="b">
        <v>0</v>
      </c>
      <c r="D21" s="5" t="b">
        <v>0</v>
      </c>
      <c r="E21" s="5" t="b">
        <v>0</v>
      </c>
      <c r="F21" s="5" t="b">
        <v>0</v>
      </c>
      <c r="G21" s="6" t="s">
        <v>26</v>
      </c>
    </row>
    <row r="22">
      <c r="A22" s="3" t="s">
        <v>49</v>
      </c>
      <c r="B22" s="4" t="s">
        <v>50</v>
      </c>
      <c r="C22" s="5" t="b">
        <v>0</v>
      </c>
      <c r="D22" s="5" t="b">
        <v>0</v>
      </c>
      <c r="E22" s="5" t="b">
        <v>0</v>
      </c>
      <c r="F22" s="5" t="b">
        <v>0</v>
      </c>
      <c r="G22" s="6" t="s">
        <v>51</v>
      </c>
    </row>
    <row r="23">
      <c r="A23" s="3" t="s">
        <v>52</v>
      </c>
      <c r="B23" s="4" t="s">
        <v>53</v>
      </c>
      <c r="C23" s="5" t="b">
        <v>0</v>
      </c>
      <c r="D23" s="5" t="b">
        <v>0</v>
      </c>
      <c r="E23" s="5" t="b">
        <v>0</v>
      </c>
      <c r="F23" s="5" t="b">
        <v>0</v>
      </c>
      <c r="G23" s="6" t="s">
        <v>51</v>
      </c>
    </row>
    <row r="24">
      <c r="A24" s="3" t="s">
        <v>54</v>
      </c>
      <c r="B24" s="4" t="s">
        <v>55</v>
      </c>
      <c r="C24" s="5" t="b">
        <v>0</v>
      </c>
      <c r="D24" s="5" t="b">
        <v>0</v>
      </c>
      <c r="E24" s="5" t="b">
        <v>0</v>
      </c>
      <c r="F24" s="5" t="b">
        <v>0</v>
      </c>
      <c r="G24" s="6" t="s">
        <v>51</v>
      </c>
    </row>
    <row r="25">
      <c r="A25" s="3" t="s">
        <v>56</v>
      </c>
      <c r="B25" s="4" t="s">
        <v>57</v>
      </c>
      <c r="C25" s="5" t="b">
        <v>0</v>
      </c>
      <c r="D25" s="5" t="b">
        <v>0</v>
      </c>
      <c r="E25" s="5" t="b">
        <v>0</v>
      </c>
      <c r="F25" s="5" t="b">
        <v>0</v>
      </c>
      <c r="G25" s="6" t="s">
        <v>51</v>
      </c>
    </row>
    <row r="26">
      <c r="A26" s="3" t="s">
        <v>58</v>
      </c>
      <c r="B26" s="4" t="s">
        <v>59</v>
      </c>
      <c r="C26" s="5" t="b">
        <v>0</v>
      </c>
      <c r="D26" s="5" t="b">
        <v>0</v>
      </c>
      <c r="E26" s="5" t="b">
        <v>0</v>
      </c>
      <c r="F26" s="5" t="b">
        <v>0</v>
      </c>
      <c r="G26" s="6" t="s">
        <v>51</v>
      </c>
    </row>
    <row r="27">
      <c r="A27" s="3" t="s">
        <v>60</v>
      </c>
      <c r="B27" s="4" t="s">
        <v>61</v>
      </c>
      <c r="C27" s="5" t="b">
        <v>0</v>
      </c>
      <c r="D27" s="5" t="b">
        <v>0</v>
      </c>
      <c r="E27" s="5" t="b">
        <v>0</v>
      </c>
      <c r="F27" s="5" t="b">
        <v>0</v>
      </c>
      <c r="G27" s="6" t="s">
        <v>51</v>
      </c>
    </row>
    <row r="28">
      <c r="A28" s="3" t="s">
        <v>62</v>
      </c>
      <c r="B28" s="4" t="s">
        <v>63</v>
      </c>
      <c r="C28" s="5" t="b">
        <v>0</v>
      </c>
      <c r="D28" s="5" t="b">
        <v>0</v>
      </c>
      <c r="E28" s="5" t="b">
        <v>0</v>
      </c>
      <c r="F28" s="5" t="b">
        <v>0</v>
      </c>
      <c r="G28" s="6" t="s">
        <v>51</v>
      </c>
    </row>
    <row r="29">
      <c r="A29" s="3" t="s">
        <v>64</v>
      </c>
      <c r="B29" s="4" t="s">
        <v>65</v>
      </c>
      <c r="C29" s="5" t="b">
        <v>0</v>
      </c>
      <c r="D29" s="5" t="b">
        <v>0</v>
      </c>
      <c r="E29" s="5" t="b">
        <v>0</v>
      </c>
      <c r="F29" s="5" t="b">
        <v>0</v>
      </c>
      <c r="G29" s="6" t="s">
        <v>51</v>
      </c>
    </row>
    <row r="30">
      <c r="A30" s="3" t="s">
        <v>66</v>
      </c>
      <c r="B30" s="4" t="s">
        <v>67</v>
      </c>
      <c r="C30" s="5" t="b">
        <v>0</v>
      </c>
      <c r="D30" s="5" t="b">
        <v>0</v>
      </c>
      <c r="E30" s="5" t="b">
        <v>0</v>
      </c>
      <c r="F30" s="5" t="b">
        <v>0</v>
      </c>
      <c r="G30" s="6" t="s">
        <v>51</v>
      </c>
    </row>
    <row r="31">
      <c r="A31" s="3" t="s">
        <v>68</v>
      </c>
      <c r="B31" s="4" t="s">
        <v>69</v>
      </c>
      <c r="C31" s="5" t="b">
        <v>0</v>
      </c>
      <c r="D31" s="5" t="b">
        <v>0</v>
      </c>
      <c r="E31" s="5" t="b">
        <v>0</v>
      </c>
      <c r="F31" s="5" t="b">
        <v>0</v>
      </c>
      <c r="G31" s="6" t="s">
        <v>51</v>
      </c>
    </row>
    <row r="32">
      <c r="A32" s="3" t="s">
        <v>70</v>
      </c>
      <c r="B32" s="4" t="s">
        <v>71</v>
      </c>
      <c r="C32" s="5" t="b">
        <v>0</v>
      </c>
      <c r="D32" s="5" t="b">
        <v>0</v>
      </c>
      <c r="E32" s="5" t="b">
        <v>0</v>
      </c>
      <c r="F32" s="5" t="b">
        <v>0</v>
      </c>
      <c r="G32" s="6" t="s">
        <v>51</v>
      </c>
    </row>
    <row r="33">
      <c r="A33" s="3" t="s">
        <v>72</v>
      </c>
      <c r="B33" s="4" t="s">
        <v>73</v>
      </c>
      <c r="C33" s="5" t="b">
        <v>0</v>
      </c>
      <c r="D33" s="5" t="b">
        <v>0</v>
      </c>
      <c r="E33" s="5" t="b">
        <v>0</v>
      </c>
      <c r="F33" s="5" t="b">
        <v>0</v>
      </c>
      <c r="G33" s="6" t="s">
        <v>51</v>
      </c>
    </row>
    <row r="34">
      <c r="A34" s="3" t="s">
        <v>74</v>
      </c>
      <c r="B34" s="4" t="s">
        <v>75</v>
      </c>
      <c r="C34" s="5" t="b">
        <v>0</v>
      </c>
      <c r="D34" s="5" t="b">
        <v>0</v>
      </c>
      <c r="E34" s="5" t="b">
        <v>0</v>
      </c>
      <c r="F34" s="5" t="b">
        <v>0</v>
      </c>
      <c r="G34" s="6" t="s">
        <v>9</v>
      </c>
    </row>
    <row r="35">
      <c r="A35" s="3" t="s">
        <v>76</v>
      </c>
      <c r="B35" s="4" t="s">
        <v>77</v>
      </c>
      <c r="C35" s="5" t="b">
        <v>0</v>
      </c>
      <c r="D35" s="5" t="b">
        <v>0</v>
      </c>
      <c r="E35" s="5" t="b">
        <v>0</v>
      </c>
      <c r="F35" s="5" t="b">
        <v>0</v>
      </c>
      <c r="G35" s="6" t="s">
        <v>9</v>
      </c>
    </row>
    <row r="36">
      <c r="A36" s="3" t="s">
        <v>78</v>
      </c>
      <c r="B36" s="4" t="s">
        <v>79</v>
      </c>
      <c r="C36" s="5" t="b">
        <v>0</v>
      </c>
      <c r="D36" s="5" t="b">
        <v>0</v>
      </c>
      <c r="E36" s="5" t="b">
        <v>0</v>
      </c>
      <c r="F36" s="5" t="b">
        <v>0</v>
      </c>
      <c r="G36" s="6" t="s">
        <v>9</v>
      </c>
    </row>
    <row r="37">
      <c r="A37" s="3" t="s">
        <v>80</v>
      </c>
      <c r="B37" s="4" t="s">
        <v>81</v>
      </c>
      <c r="C37" s="5" t="b">
        <v>0</v>
      </c>
      <c r="D37" s="5" t="b">
        <v>0</v>
      </c>
      <c r="E37" s="5" t="b">
        <v>0</v>
      </c>
      <c r="F37" s="5" t="b">
        <v>0</v>
      </c>
      <c r="G37" s="6" t="s">
        <v>9</v>
      </c>
    </row>
    <row r="38">
      <c r="B38" s="7"/>
    </row>
    <row r="39">
      <c r="B39" s="7"/>
    </row>
    <row r="40">
      <c r="B40" s="7"/>
    </row>
    <row r="41">
      <c r="B41" s="7"/>
    </row>
    <row r="42">
      <c r="B42" s="7"/>
    </row>
    <row r="43">
      <c r="B43" s="7"/>
    </row>
    <row r="44">
      <c r="B44" s="7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  <row r="86">
      <c r="B86" s="7"/>
    </row>
    <row r="87">
      <c r="B87" s="7"/>
    </row>
    <row r="88">
      <c r="B88" s="7"/>
    </row>
    <row r="89">
      <c r="B89" s="7"/>
    </row>
    <row r="90">
      <c r="B90" s="7"/>
    </row>
    <row r="91">
      <c r="B91" s="7"/>
    </row>
    <row r="92">
      <c r="B92" s="7"/>
    </row>
    <row r="93">
      <c r="B93" s="7"/>
    </row>
    <row r="94">
      <c r="B94" s="7"/>
    </row>
    <row r="95">
      <c r="B95" s="7"/>
    </row>
    <row r="96">
      <c r="B96" s="7"/>
    </row>
    <row r="97">
      <c r="B97" s="7"/>
    </row>
    <row r="98">
      <c r="B98" s="7"/>
    </row>
    <row r="99">
      <c r="B99" s="7"/>
    </row>
    <row r="100">
      <c r="B100" s="7"/>
    </row>
    <row r="101">
      <c r="B101" s="7"/>
    </row>
    <row r="102">
      <c r="B102" s="7"/>
    </row>
    <row r="103">
      <c r="B103" s="7"/>
    </row>
    <row r="104">
      <c r="B104" s="7"/>
    </row>
    <row r="105">
      <c r="B105" s="7"/>
    </row>
    <row r="106">
      <c r="B106" s="7"/>
    </row>
    <row r="107">
      <c r="B107" s="7"/>
    </row>
    <row r="108">
      <c r="B108" s="7"/>
    </row>
    <row r="109">
      <c r="B109" s="7"/>
    </row>
    <row r="110">
      <c r="B110" s="7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7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7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7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7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7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7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7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7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7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7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7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7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7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7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7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7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7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7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7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7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7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  <row r="296">
      <c r="B296" s="7"/>
    </row>
    <row r="297">
      <c r="B297" s="7"/>
    </row>
    <row r="298">
      <c r="B298" s="7"/>
    </row>
    <row r="299">
      <c r="B299" s="7"/>
    </row>
    <row r="300">
      <c r="B300" s="7"/>
    </row>
    <row r="301">
      <c r="B301" s="7"/>
    </row>
    <row r="302">
      <c r="B302" s="7"/>
    </row>
    <row r="303">
      <c r="B303" s="7"/>
    </row>
    <row r="304">
      <c r="B304" s="7"/>
    </row>
    <row r="305">
      <c r="B305" s="7"/>
    </row>
    <row r="306">
      <c r="B306" s="7"/>
    </row>
    <row r="307">
      <c r="B307" s="7"/>
    </row>
    <row r="308">
      <c r="B308" s="7"/>
    </row>
    <row r="309">
      <c r="B309" s="7"/>
    </row>
    <row r="310">
      <c r="B310" s="7"/>
    </row>
    <row r="311">
      <c r="B311" s="7"/>
    </row>
    <row r="312">
      <c r="B312" s="7"/>
    </row>
    <row r="313">
      <c r="B313" s="7"/>
    </row>
    <row r="314">
      <c r="B314" s="7"/>
    </row>
    <row r="315">
      <c r="B315" s="7"/>
    </row>
    <row r="316">
      <c r="B316" s="7"/>
    </row>
    <row r="317">
      <c r="B317" s="7"/>
    </row>
    <row r="318">
      <c r="B318" s="7"/>
    </row>
    <row r="319">
      <c r="B319" s="7"/>
    </row>
    <row r="320">
      <c r="B320" s="7"/>
    </row>
    <row r="321">
      <c r="B321" s="7"/>
    </row>
    <row r="322">
      <c r="B322" s="7"/>
    </row>
    <row r="323">
      <c r="B323" s="7"/>
    </row>
    <row r="324">
      <c r="B324" s="7"/>
    </row>
    <row r="325">
      <c r="B325" s="7"/>
    </row>
    <row r="326">
      <c r="B326" s="7"/>
    </row>
    <row r="327">
      <c r="B327" s="7"/>
    </row>
    <row r="328">
      <c r="B328" s="7"/>
    </row>
    <row r="329">
      <c r="B329" s="7"/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</hyperlinks>
  <drawing r:id="rId3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44.0"/>
    <col customWidth="1" min="4" max="4" width="17.5"/>
    <col customWidth="1" min="5" max="5" width="13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s">
        <v>82</v>
      </c>
      <c r="B2" s="4" t="s">
        <v>83</v>
      </c>
      <c r="C2" s="5" t="b">
        <v>0</v>
      </c>
      <c r="D2" s="5" t="b">
        <v>0</v>
      </c>
      <c r="E2" s="5" t="b">
        <v>0</v>
      </c>
      <c r="F2" s="5" t="b">
        <v>0</v>
      </c>
      <c r="G2" s="6" t="s">
        <v>51</v>
      </c>
    </row>
    <row r="3">
      <c r="A3" s="3" t="s">
        <v>84</v>
      </c>
      <c r="B3" s="4" t="s">
        <v>85</v>
      </c>
      <c r="C3" s="5" t="b">
        <v>0</v>
      </c>
      <c r="D3" s="5" t="b">
        <v>0</v>
      </c>
      <c r="E3" s="5" t="b">
        <v>0</v>
      </c>
      <c r="F3" s="5" t="b">
        <v>0</v>
      </c>
      <c r="G3" s="6" t="s">
        <v>9</v>
      </c>
    </row>
    <row r="4">
      <c r="A4" s="3" t="s">
        <v>86</v>
      </c>
      <c r="B4" s="4" t="s">
        <v>87</v>
      </c>
      <c r="C4" s="5" t="b">
        <v>0</v>
      </c>
      <c r="D4" s="5" t="b">
        <v>0</v>
      </c>
      <c r="E4" s="5" t="b">
        <v>0</v>
      </c>
      <c r="F4" s="5" t="b">
        <v>0</v>
      </c>
      <c r="G4" s="6" t="s">
        <v>51</v>
      </c>
    </row>
    <row r="5">
      <c r="A5" s="3" t="s">
        <v>88</v>
      </c>
      <c r="B5" s="4" t="s">
        <v>89</v>
      </c>
      <c r="C5" s="5" t="b">
        <v>0</v>
      </c>
      <c r="D5" s="5" t="b">
        <v>0</v>
      </c>
      <c r="E5" s="5" t="b">
        <v>0</v>
      </c>
      <c r="F5" s="5" t="b">
        <v>0</v>
      </c>
      <c r="G5" s="6" t="s">
        <v>51</v>
      </c>
    </row>
    <row r="6">
      <c r="A6" s="3" t="s">
        <v>90</v>
      </c>
      <c r="B6" s="4" t="s">
        <v>91</v>
      </c>
      <c r="C6" s="5" t="b">
        <v>0</v>
      </c>
      <c r="D6" s="5" t="b">
        <v>0</v>
      </c>
      <c r="E6" s="5" t="b">
        <v>0</v>
      </c>
      <c r="F6" s="5" t="b">
        <v>0</v>
      </c>
      <c r="G6" s="6" t="s">
        <v>51</v>
      </c>
    </row>
    <row r="7">
      <c r="A7" s="3" t="s">
        <v>92</v>
      </c>
      <c r="B7" s="4" t="s">
        <v>93</v>
      </c>
      <c r="C7" s="5" t="b">
        <v>0</v>
      </c>
      <c r="D7" s="5" t="b">
        <v>0</v>
      </c>
      <c r="E7" s="5" t="b">
        <v>0</v>
      </c>
      <c r="F7" s="5" t="b">
        <v>0</v>
      </c>
      <c r="G7" s="6" t="s">
        <v>51</v>
      </c>
    </row>
    <row r="8">
      <c r="A8" s="3" t="s">
        <v>94</v>
      </c>
      <c r="B8" s="4" t="s">
        <v>95</v>
      </c>
      <c r="C8" s="5" t="b">
        <v>0</v>
      </c>
      <c r="D8" s="5" t="b">
        <v>0</v>
      </c>
      <c r="E8" s="5" t="b">
        <v>0</v>
      </c>
      <c r="F8" s="5" t="b">
        <v>0</v>
      </c>
      <c r="G8" s="6" t="s">
        <v>51</v>
      </c>
    </row>
    <row r="9">
      <c r="A9" s="3" t="s">
        <v>96</v>
      </c>
      <c r="B9" s="4" t="s">
        <v>97</v>
      </c>
      <c r="C9" s="5" t="b">
        <v>0</v>
      </c>
      <c r="D9" s="5" t="b">
        <v>0</v>
      </c>
      <c r="E9" s="5" t="b">
        <v>0</v>
      </c>
      <c r="F9" s="5" t="b">
        <v>0</v>
      </c>
      <c r="G9" s="6" t="s">
        <v>51</v>
      </c>
    </row>
    <row r="10">
      <c r="A10" s="3" t="s">
        <v>98</v>
      </c>
      <c r="B10" s="4" t="s">
        <v>99</v>
      </c>
      <c r="C10" s="5" t="b">
        <v>0</v>
      </c>
      <c r="D10" s="5" t="b">
        <v>0</v>
      </c>
      <c r="E10" s="5" t="b">
        <v>0</v>
      </c>
      <c r="F10" s="5" t="b">
        <v>0</v>
      </c>
      <c r="G10" s="6" t="s">
        <v>51</v>
      </c>
    </row>
    <row r="11">
      <c r="A11" s="3" t="s">
        <v>100</v>
      </c>
      <c r="B11" s="4" t="s">
        <v>101</v>
      </c>
      <c r="C11" s="5" t="b">
        <v>0</v>
      </c>
      <c r="D11" s="5" t="b">
        <v>0</v>
      </c>
      <c r="E11" s="5" t="b">
        <v>0</v>
      </c>
      <c r="F11" s="5" t="b">
        <v>0</v>
      </c>
      <c r="G11" s="6" t="s">
        <v>51</v>
      </c>
    </row>
    <row r="12">
      <c r="A12" s="3" t="s">
        <v>102</v>
      </c>
      <c r="B12" s="4" t="s">
        <v>103</v>
      </c>
      <c r="C12" s="5" t="b">
        <v>0</v>
      </c>
      <c r="D12" s="5" t="b">
        <v>0</v>
      </c>
      <c r="E12" s="5" t="b">
        <v>0</v>
      </c>
      <c r="F12" s="5" t="b">
        <v>0</v>
      </c>
      <c r="G12" s="6" t="s">
        <v>51</v>
      </c>
    </row>
    <row r="13">
      <c r="A13" s="3" t="s">
        <v>104</v>
      </c>
      <c r="B13" s="4" t="s">
        <v>105</v>
      </c>
      <c r="C13" s="5" t="b">
        <v>0</v>
      </c>
      <c r="D13" s="5" t="b">
        <v>0</v>
      </c>
      <c r="E13" s="5" t="b">
        <v>0</v>
      </c>
      <c r="F13" s="5" t="b">
        <v>0</v>
      </c>
      <c r="G13" s="6" t="s">
        <v>51</v>
      </c>
    </row>
    <row r="14">
      <c r="A14" s="3" t="s">
        <v>106</v>
      </c>
      <c r="B14" s="4" t="s">
        <v>107</v>
      </c>
      <c r="C14" s="5" t="b">
        <v>0</v>
      </c>
      <c r="D14" s="5" t="b">
        <v>0</v>
      </c>
      <c r="E14" s="5" t="b">
        <v>0</v>
      </c>
      <c r="F14" s="5" t="b">
        <v>0</v>
      </c>
      <c r="G14" s="6" t="s">
        <v>51</v>
      </c>
    </row>
    <row r="15">
      <c r="A15" s="3" t="s">
        <v>108</v>
      </c>
      <c r="B15" s="4" t="s">
        <v>109</v>
      </c>
      <c r="C15" s="5" t="b">
        <v>0</v>
      </c>
      <c r="D15" s="5" t="b">
        <v>0</v>
      </c>
      <c r="E15" s="5" t="b">
        <v>0</v>
      </c>
      <c r="F15" s="5" t="b">
        <v>0</v>
      </c>
      <c r="G15" s="6" t="s">
        <v>26</v>
      </c>
    </row>
    <row r="16">
      <c r="A16" s="3" t="s">
        <v>110</v>
      </c>
      <c r="B16" s="4" t="s">
        <v>111</v>
      </c>
      <c r="C16" s="5" t="b">
        <v>0</v>
      </c>
      <c r="D16" s="5" t="b">
        <v>0</v>
      </c>
      <c r="E16" s="5" t="b">
        <v>0</v>
      </c>
      <c r="F16" s="5" t="b">
        <v>0</v>
      </c>
      <c r="G16" s="6" t="s">
        <v>26</v>
      </c>
    </row>
    <row r="17">
      <c r="A17" s="3" t="s">
        <v>112</v>
      </c>
      <c r="B17" s="4" t="s">
        <v>113</v>
      </c>
      <c r="C17" s="5" t="b">
        <v>0</v>
      </c>
      <c r="D17" s="5" t="b">
        <v>0</v>
      </c>
      <c r="E17" s="5" t="b">
        <v>0</v>
      </c>
      <c r="F17" s="5" t="b">
        <v>0</v>
      </c>
      <c r="G17" s="6" t="s">
        <v>26</v>
      </c>
    </row>
    <row r="18">
      <c r="A18" s="3" t="s">
        <v>114</v>
      </c>
      <c r="B18" s="4" t="s">
        <v>115</v>
      </c>
      <c r="C18" s="5" t="b">
        <v>0</v>
      </c>
      <c r="D18" s="5" t="b">
        <v>0</v>
      </c>
      <c r="E18" s="5" t="b">
        <v>0</v>
      </c>
      <c r="F18" s="5" t="b">
        <v>0</v>
      </c>
      <c r="G18" s="6" t="s">
        <v>26</v>
      </c>
    </row>
    <row r="19">
      <c r="A19" s="3" t="s">
        <v>116</v>
      </c>
      <c r="B19" s="4" t="s">
        <v>117</v>
      </c>
      <c r="C19" s="5" t="b">
        <v>0</v>
      </c>
      <c r="D19" s="5" t="b">
        <v>0</v>
      </c>
      <c r="E19" s="5" t="b">
        <v>0</v>
      </c>
      <c r="F19" s="5" t="b">
        <v>0</v>
      </c>
      <c r="G19" s="6" t="s">
        <v>26</v>
      </c>
    </row>
    <row r="20">
      <c r="A20" s="3" t="s">
        <v>118</v>
      </c>
      <c r="B20" s="4" t="s">
        <v>119</v>
      </c>
      <c r="C20" s="5" t="b">
        <v>0</v>
      </c>
      <c r="D20" s="5" t="b">
        <v>0</v>
      </c>
      <c r="E20" s="5" t="b">
        <v>0</v>
      </c>
      <c r="F20" s="5" t="b">
        <v>0</v>
      </c>
      <c r="G20" s="6" t="s">
        <v>26</v>
      </c>
    </row>
    <row r="21">
      <c r="A21" s="3" t="s">
        <v>120</v>
      </c>
      <c r="B21" s="4" t="s">
        <v>121</v>
      </c>
      <c r="C21" s="5" t="b">
        <v>0</v>
      </c>
      <c r="D21" s="5" t="b">
        <v>0</v>
      </c>
      <c r="E21" s="5" t="b">
        <v>0</v>
      </c>
      <c r="F21" s="5" t="b">
        <v>0</v>
      </c>
      <c r="G21" s="6" t="s">
        <v>26</v>
      </c>
    </row>
    <row r="22">
      <c r="A22" s="3" t="s">
        <v>122</v>
      </c>
      <c r="B22" s="4" t="s">
        <v>123</v>
      </c>
      <c r="C22" s="5" t="b">
        <v>0</v>
      </c>
      <c r="D22" s="5" t="b">
        <v>0</v>
      </c>
      <c r="E22" s="5" t="b">
        <v>0</v>
      </c>
      <c r="F22" s="5" t="b">
        <v>0</v>
      </c>
      <c r="G22" s="6" t="s">
        <v>26</v>
      </c>
    </row>
    <row r="23">
      <c r="A23" s="3" t="s">
        <v>124</v>
      </c>
      <c r="B23" s="4" t="s">
        <v>125</v>
      </c>
      <c r="C23" s="5" t="b">
        <v>0</v>
      </c>
      <c r="D23" s="5" t="b">
        <v>0</v>
      </c>
      <c r="E23" s="5" t="b">
        <v>0</v>
      </c>
      <c r="F23" s="5" t="b">
        <v>0</v>
      </c>
      <c r="G23" s="6" t="s">
        <v>26</v>
      </c>
    </row>
    <row r="24">
      <c r="A24" s="3" t="s">
        <v>126</v>
      </c>
      <c r="B24" s="4" t="s">
        <v>127</v>
      </c>
      <c r="C24" s="5" t="b">
        <v>0</v>
      </c>
      <c r="D24" s="5" t="b">
        <v>0</v>
      </c>
      <c r="E24" s="5" t="b">
        <v>0</v>
      </c>
      <c r="F24" s="5" t="b">
        <v>0</v>
      </c>
      <c r="G24" s="6" t="s">
        <v>26</v>
      </c>
    </row>
    <row r="25">
      <c r="A25" s="3" t="s">
        <v>128</v>
      </c>
      <c r="B25" s="4" t="s">
        <v>129</v>
      </c>
      <c r="C25" s="5" t="b">
        <v>0</v>
      </c>
      <c r="D25" s="5" t="b">
        <v>0</v>
      </c>
      <c r="E25" s="5" t="b">
        <v>0</v>
      </c>
      <c r="F25" s="5" t="b">
        <v>0</v>
      </c>
      <c r="G25" s="6" t="s">
        <v>26</v>
      </c>
    </row>
    <row r="26">
      <c r="A26" s="3" t="s">
        <v>130</v>
      </c>
      <c r="B26" s="4" t="s">
        <v>131</v>
      </c>
      <c r="C26" s="5" t="b">
        <v>0</v>
      </c>
      <c r="D26" s="5" t="b">
        <v>0</v>
      </c>
      <c r="E26" s="5" t="b">
        <v>0</v>
      </c>
      <c r="F26" s="5" t="b">
        <v>0</v>
      </c>
      <c r="G26" s="6" t="s">
        <v>26</v>
      </c>
    </row>
    <row r="27">
      <c r="A27" s="3" t="s">
        <v>132</v>
      </c>
      <c r="B27" s="4" t="s">
        <v>133</v>
      </c>
      <c r="C27" s="5" t="b">
        <v>0</v>
      </c>
      <c r="D27" s="5" t="b">
        <v>0</v>
      </c>
      <c r="E27" s="5" t="b">
        <v>0</v>
      </c>
      <c r="F27" s="5" t="b">
        <v>0</v>
      </c>
      <c r="G27" s="6" t="s">
        <v>9</v>
      </c>
    </row>
    <row r="28">
      <c r="A28" s="3" t="s">
        <v>134</v>
      </c>
      <c r="B28" s="4" t="s">
        <v>135</v>
      </c>
      <c r="C28" s="5" t="b">
        <v>0</v>
      </c>
      <c r="D28" s="5" t="b">
        <v>0</v>
      </c>
      <c r="E28" s="5" t="b">
        <v>0</v>
      </c>
      <c r="F28" s="5" t="b">
        <v>0</v>
      </c>
      <c r="G28" s="6" t="s">
        <v>9</v>
      </c>
    </row>
    <row r="29">
      <c r="A29" s="3" t="s">
        <v>136</v>
      </c>
      <c r="B29" s="4" t="s">
        <v>137</v>
      </c>
      <c r="C29" s="5" t="b">
        <v>0</v>
      </c>
      <c r="D29" s="5" t="b">
        <v>0</v>
      </c>
      <c r="E29" s="5" t="b">
        <v>0</v>
      </c>
      <c r="F29" s="5" t="b">
        <v>0</v>
      </c>
      <c r="G29" s="6" t="s">
        <v>9</v>
      </c>
    </row>
    <row r="30">
      <c r="A30" s="3" t="s">
        <v>138</v>
      </c>
      <c r="B30" s="4" t="s">
        <v>139</v>
      </c>
      <c r="C30" s="5" t="b">
        <v>0</v>
      </c>
      <c r="D30" s="5" t="b">
        <v>0</v>
      </c>
      <c r="E30" s="5" t="b">
        <v>0</v>
      </c>
      <c r="F30" s="5" t="b">
        <v>0</v>
      </c>
      <c r="G30" s="6" t="s">
        <v>9</v>
      </c>
    </row>
    <row r="31">
      <c r="A31" s="3" t="s">
        <v>140</v>
      </c>
      <c r="B31" s="4" t="s">
        <v>141</v>
      </c>
      <c r="C31" s="5" t="b">
        <v>0</v>
      </c>
      <c r="D31" s="5" t="b">
        <v>0</v>
      </c>
      <c r="E31" s="5" t="b">
        <v>0</v>
      </c>
      <c r="F31" s="5" t="b">
        <v>0</v>
      </c>
      <c r="G31" s="6" t="s">
        <v>9</v>
      </c>
    </row>
    <row r="32">
      <c r="A32" s="3" t="s">
        <v>142</v>
      </c>
      <c r="B32" s="4" t="s">
        <v>143</v>
      </c>
      <c r="C32" s="5" t="b">
        <v>0</v>
      </c>
      <c r="D32" s="5" t="b">
        <v>0</v>
      </c>
      <c r="E32" s="5" t="b">
        <v>0</v>
      </c>
      <c r="F32" s="5" t="b">
        <v>0</v>
      </c>
      <c r="G32" s="6" t="s">
        <v>9</v>
      </c>
    </row>
    <row r="33">
      <c r="A33" s="3" t="s">
        <v>144</v>
      </c>
      <c r="B33" s="4" t="s">
        <v>145</v>
      </c>
      <c r="C33" s="5" t="b">
        <v>0</v>
      </c>
      <c r="D33" s="5" t="b">
        <v>0</v>
      </c>
      <c r="E33" s="5" t="b">
        <v>0</v>
      </c>
      <c r="F33" s="5" t="b">
        <v>0</v>
      </c>
      <c r="G33" s="6" t="s">
        <v>9</v>
      </c>
    </row>
    <row r="34">
      <c r="A34" s="3" t="s">
        <v>146</v>
      </c>
      <c r="B34" s="4" t="s">
        <v>147</v>
      </c>
      <c r="C34" s="5" t="b">
        <v>0</v>
      </c>
      <c r="D34" s="5" t="b">
        <v>0</v>
      </c>
      <c r="E34" s="5" t="b">
        <v>0</v>
      </c>
      <c r="F34" s="5" t="b">
        <v>0</v>
      </c>
      <c r="G34" s="6" t="s">
        <v>9</v>
      </c>
    </row>
    <row r="35">
      <c r="A35" s="3" t="s">
        <v>148</v>
      </c>
      <c r="B35" s="4" t="s">
        <v>149</v>
      </c>
      <c r="C35" s="5" t="b">
        <v>0</v>
      </c>
      <c r="D35" s="5" t="b">
        <v>0</v>
      </c>
      <c r="E35" s="5" t="b">
        <v>0</v>
      </c>
      <c r="F35" s="5" t="b">
        <v>0</v>
      </c>
      <c r="G35" s="6" t="s">
        <v>9</v>
      </c>
    </row>
    <row r="36">
      <c r="A36" s="3" t="s">
        <v>150</v>
      </c>
      <c r="B36" s="4" t="s">
        <v>151</v>
      </c>
      <c r="C36" s="5" t="b">
        <v>0</v>
      </c>
      <c r="D36" s="5" t="b">
        <v>0</v>
      </c>
      <c r="E36" s="5" t="b">
        <v>0</v>
      </c>
      <c r="F36" s="5" t="b">
        <v>0</v>
      </c>
      <c r="G36" s="6" t="s">
        <v>9</v>
      </c>
    </row>
    <row r="37">
      <c r="A37" s="3" t="s">
        <v>152</v>
      </c>
      <c r="B37" s="4" t="s">
        <v>153</v>
      </c>
      <c r="C37" s="5" t="b">
        <v>0</v>
      </c>
      <c r="D37" s="5" t="b">
        <v>0</v>
      </c>
      <c r="E37" s="5" t="b">
        <v>0</v>
      </c>
      <c r="F37" s="5" t="b">
        <v>0</v>
      </c>
      <c r="G37" s="6" t="s">
        <v>9</v>
      </c>
    </row>
    <row r="38">
      <c r="B38" s="7"/>
    </row>
    <row r="39">
      <c r="B39" s="7"/>
    </row>
    <row r="40">
      <c r="B40" s="7"/>
    </row>
    <row r="41">
      <c r="B41" s="7"/>
    </row>
    <row r="42">
      <c r="B42" s="7"/>
    </row>
    <row r="43">
      <c r="B43" s="7"/>
    </row>
    <row r="44">
      <c r="B44" s="7"/>
    </row>
    <row r="45">
      <c r="B45" s="7"/>
    </row>
    <row r="46">
      <c r="B46" s="7"/>
    </row>
    <row r="47">
      <c r="B47" s="7"/>
    </row>
    <row r="48">
      <c r="B48" s="7"/>
    </row>
    <row r="49">
      <c r="B49" s="7"/>
    </row>
    <row r="50">
      <c r="B50" s="7"/>
    </row>
    <row r="51">
      <c r="B51" s="7"/>
    </row>
    <row r="52">
      <c r="B52" s="7"/>
    </row>
    <row r="53">
      <c r="B53" s="7"/>
    </row>
    <row r="54">
      <c r="B54" s="7"/>
    </row>
    <row r="55">
      <c r="B55" s="7"/>
    </row>
    <row r="56">
      <c r="B56" s="7"/>
    </row>
    <row r="57">
      <c r="B57" s="7"/>
    </row>
    <row r="58">
      <c r="B58" s="7"/>
    </row>
    <row r="59">
      <c r="B59" s="7"/>
    </row>
    <row r="60">
      <c r="B60" s="7"/>
    </row>
    <row r="61">
      <c r="B61" s="7"/>
    </row>
    <row r="62">
      <c r="B62" s="7"/>
    </row>
    <row r="63">
      <c r="B63" s="7"/>
    </row>
    <row r="64">
      <c r="B64" s="7"/>
    </row>
    <row r="65">
      <c r="B65" s="7"/>
    </row>
    <row r="66">
      <c r="B66" s="7"/>
    </row>
    <row r="67">
      <c r="B67" s="7"/>
    </row>
    <row r="68">
      <c r="B68" s="7"/>
    </row>
    <row r="69">
      <c r="B69" s="7"/>
    </row>
    <row r="70">
      <c r="B70" s="7"/>
    </row>
    <row r="71">
      <c r="B71" s="7"/>
    </row>
    <row r="72">
      <c r="B72" s="7"/>
    </row>
    <row r="73">
      <c r="B73" s="7"/>
    </row>
    <row r="74">
      <c r="B74" s="7"/>
    </row>
    <row r="75">
      <c r="B75" s="7"/>
    </row>
    <row r="76">
      <c r="B76" s="7"/>
    </row>
    <row r="77">
      <c r="B77" s="7"/>
    </row>
    <row r="78">
      <c r="B78" s="7"/>
    </row>
    <row r="79">
      <c r="B79" s="7"/>
    </row>
    <row r="80">
      <c r="B80" s="7"/>
    </row>
    <row r="81">
      <c r="B81" s="7"/>
    </row>
    <row r="82">
      <c r="B82" s="7"/>
    </row>
    <row r="83">
      <c r="B83" s="7"/>
    </row>
    <row r="84">
      <c r="B84" s="7"/>
    </row>
    <row r="85">
      <c r="B85" s="7"/>
    </row>
    <row r="86">
      <c r="B86" s="7"/>
    </row>
    <row r="87">
      <c r="B87" s="7"/>
    </row>
    <row r="88">
      <c r="B88" s="7"/>
    </row>
    <row r="89">
      <c r="B89" s="7"/>
    </row>
    <row r="90">
      <c r="B90" s="7"/>
    </row>
    <row r="91">
      <c r="B91" s="7"/>
    </row>
    <row r="92">
      <c r="B92" s="7"/>
    </row>
    <row r="93">
      <c r="B93" s="7"/>
    </row>
    <row r="94">
      <c r="B94" s="7"/>
    </row>
    <row r="95">
      <c r="B95" s="7"/>
    </row>
    <row r="96">
      <c r="B96" s="7"/>
    </row>
    <row r="97">
      <c r="B97" s="7"/>
    </row>
    <row r="98">
      <c r="B98" s="7"/>
    </row>
    <row r="99">
      <c r="B99" s="7"/>
    </row>
    <row r="100">
      <c r="B100" s="7"/>
    </row>
    <row r="101">
      <c r="B101" s="7"/>
    </row>
    <row r="102">
      <c r="B102" s="7"/>
    </row>
    <row r="103">
      <c r="B103" s="7"/>
    </row>
    <row r="104">
      <c r="B104" s="7"/>
    </row>
    <row r="105">
      <c r="B105" s="7"/>
    </row>
    <row r="106">
      <c r="B106" s="7"/>
    </row>
    <row r="107">
      <c r="B107" s="7"/>
    </row>
    <row r="108">
      <c r="B108" s="7"/>
    </row>
    <row r="109">
      <c r="B109" s="7"/>
    </row>
    <row r="110">
      <c r="B110" s="7"/>
    </row>
    <row r="111">
      <c r="B111" s="7"/>
    </row>
    <row r="112">
      <c r="B112" s="7"/>
    </row>
    <row r="113">
      <c r="B113" s="7"/>
    </row>
    <row r="114">
      <c r="B114" s="7"/>
    </row>
    <row r="115">
      <c r="B115" s="7"/>
    </row>
    <row r="116">
      <c r="B116" s="7"/>
    </row>
    <row r="117">
      <c r="B117" s="7"/>
    </row>
    <row r="118">
      <c r="B118" s="7"/>
    </row>
    <row r="119">
      <c r="B119" s="7"/>
    </row>
    <row r="120">
      <c r="B120" s="7"/>
    </row>
    <row r="121">
      <c r="B121" s="7"/>
    </row>
    <row r="122">
      <c r="B122" s="7"/>
    </row>
    <row r="123">
      <c r="B123" s="7"/>
    </row>
    <row r="124">
      <c r="B124" s="7"/>
    </row>
    <row r="125">
      <c r="B125" s="7"/>
    </row>
    <row r="126">
      <c r="B126" s="7"/>
    </row>
    <row r="127">
      <c r="B127" s="7"/>
    </row>
    <row r="128">
      <c r="B128" s="7"/>
    </row>
    <row r="129">
      <c r="B129" s="7"/>
    </row>
    <row r="130">
      <c r="B130" s="7"/>
    </row>
    <row r="131">
      <c r="B131" s="7"/>
    </row>
    <row r="132">
      <c r="B132" s="7"/>
    </row>
    <row r="133">
      <c r="B133" s="7"/>
    </row>
    <row r="134">
      <c r="B134" s="7"/>
    </row>
    <row r="135">
      <c r="B135" s="7"/>
    </row>
    <row r="136">
      <c r="B136" s="7"/>
    </row>
    <row r="137">
      <c r="B137" s="7"/>
    </row>
    <row r="138">
      <c r="B138" s="7"/>
    </row>
    <row r="139">
      <c r="B139" s="7"/>
    </row>
    <row r="140">
      <c r="B140" s="7"/>
    </row>
    <row r="141">
      <c r="B141" s="7"/>
    </row>
    <row r="142">
      <c r="B142" s="7"/>
    </row>
    <row r="143">
      <c r="B143" s="7"/>
    </row>
    <row r="144">
      <c r="B144" s="7"/>
    </row>
    <row r="145">
      <c r="B145" s="7"/>
    </row>
    <row r="146">
      <c r="B146" s="7"/>
    </row>
    <row r="147">
      <c r="B147" s="7"/>
    </row>
    <row r="148">
      <c r="B148" s="7"/>
    </row>
    <row r="149">
      <c r="B149" s="7"/>
    </row>
    <row r="150">
      <c r="B150" s="7"/>
    </row>
    <row r="151">
      <c r="B151" s="7"/>
    </row>
    <row r="152">
      <c r="B152" s="7"/>
    </row>
    <row r="153">
      <c r="B153" s="7"/>
    </row>
    <row r="154">
      <c r="B154" s="7"/>
    </row>
    <row r="155">
      <c r="B155" s="7"/>
    </row>
    <row r="156">
      <c r="B156" s="7"/>
    </row>
    <row r="157">
      <c r="B157" s="7"/>
    </row>
    <row r="158">
      <c r="B158" s="7"/>
    </row>
    <row r="159">
      <c r="B159" s="7"/>
    </row>
    <row r="160">
      <c r="B160" s="7"/>
    </row>
    <row r="161">
      <c r="B161" s="7"/>
    </row>
    <row r="162">
      <c r="B162" s="7"/>
    </row>
    <row r="163">
      <c r="B163" s="7"/>
    </row>
    <row r="164">
      <c r="B164" s="7"/>
    </row>
    <row r="165">
      <c r="B165" s="7"/>
    </row>
    <row r="166">
      <c r="B166" s="7"/>
    </row>
    <row r="167">
      <c r="B167" s="7"/>
    </row>
    <row r="168">
      <c r="B168" s="7"/>
    </row>
    <row r="169">
      <c r="B169" s="7"/>
    </row>
    <row r="170">
      <c r="B170" s="7"/>
    </row>
    <row r="171">
      <c r="B171" s="7"/>
    </row>
    <row r="172">
      <c r="B172" s="7"/>
    </row>
    <row r="173">
      <c r="B173" s="7"/>
    </row>
    <row r="174">
      <c r="B174" s="7"/>
    </row>
    <row r="175">
      <c r="B175" s="7"/>
    </row>
    <row r="176">
      <c r="B176" s="7"/>
    </row>
    <row r="177">
      <c r="B177" s="7"/>
    </row>
    <row r="178">
      <c r="B178" s="7"/>
    </row>
    <row r="179">
      <c r="B179" s="7"/>
    </row>
    <row r="180">
      <c r="B180" s="7"/>
    </row>
    <row r="181">
      <c r="B181" s="7"/>
    </row>
    <row r="182">
      <c r="B182" s="7"/>
    </row>
    <row r="183">
      <c r="B183" s="7"/>
    </row>
    <row r="184">
      <c r="B184" s="7"/>
    </row>
    <row r="185">
      <c r="B185" s="7"/>
    </row>
    <row r="186">
      <c r="B186" s="7"/>
    </row>
    <row r="187">
      <c r="B187" s="7"/>
    </row>
    <row r="188">
      <c r="B188" s="7"/>
    </row>
    <row r="189">
      <c r="B189" s="7"/>
    </row>
    <row r="190">
      <c r="B190" s="7"/>
    </row>
    <row r="191">
      <c r="B191" s="7"/>
    </row>
    <row r="192">
      <c r="B192" s="7"/>
    </row>
    <row r="193">
      <c r="B193" s="7"/>
    </row>
    <row r="194">
      <c r="B194" s="7"/>
    </row>
    <row r="195">
      <c r="B195" s="7"/>
    </row>
    <row r="196">
      <c r="B196" s="7"/>
    </row>
    <row r="197">
      <c r="B197" s="7"/>
    </row>
    <row r="198">
      <c r="B198" s="7"/>
    </row>
    <row r="199">
      <c r="B199" s="7"/>
    </row>
    <row r="200">
      <c r="B200" s="7"/>
    </row>
    <row r="201">
      <c r="B201" s="7"/>
    </row>
    <row r="202">
      <c r="B202" s="7"/>
    </row>
    <row r="203">
      <c r="B203" s="7"/>
    </row>
    <row r="204">
      <c r="B204" s="7"/>
    </row>
    <row r="205">
      <c r="B205" s="7"/>
    </row>
    <row r="206">
      <c r="B206" s="7"/>
    </row>
    <row r="207">
      <c r="B207" s="7"/>
    </row>
    <row r="208">
      <c r="B208" s="7"/>
    </row>
    <row r="209">
      <c r="B209" s="7"/>
    </row>
    <row r="210">
      <c r="B210" s="7"/>
    </row>
    <row r="211">
      <c r="B211" s="7"/>
    </row>
    <row r="212">
      <c r="B212" s="7"/>
    </row>
    <row r="213">
      <c r="B213" s="7"/>
    </row>
    <row r="214">
      <c r="B214" s="7"/>
    </row>
    <row r="215">
      <c r="B215" s="7"/>
    </row>
    <row r="216">
      <c r="B216" s="7"/>
    </row>
    <row r="217">
      <c r="B217" s="7"/>
    </row>
    <row r="218">
      <c r="B218" s="7"/>
    </row>
    <row r="219">
      <c r="B219" s="7"/>
    </row>
    <row r="220">
      <c r="B220" s="7"/>
    </row>
    <row r="221">
      <c r="B221" s="7"/>
    </row>
    <row r="222">
      <c r="B222" s="7"/>
    </row>
    <row r="223">
      <c r="B223" s="7"/>
    </row>
    <row r="224">
      <c r="B224" s="7"/>
    </row>
    <row r="225">
      <c r="B225" s="7"/>
    </row>
    <row r="226">
      <c r="B226" s="7"/>
    </row>
    <row r="227">
      <c r="B227" s="7"/>
    </row>
    <row r="228">
      <c r="B228" s="7"/>
    </row>
    <row r="229">
      <c r="B229" s="7"/>
    </row>
    <row r="230">
      <c r="B230" s="7"/>
    </row>
    <row r="231">
      <c r="B231" s="7"/>
    </row>
    <row r="232">
      <c r="B232" s="7"/>
    </row>
    <row r="233">
      <c r="B233" s="7"/>
    </row>
    <row r="234">
      <c r="B234" s="7"/>
    </row>
    <row r="235">
      <c r="B235" s="7"/>
    </row>
    <row r="236">
      <c r="B236" s="7"/>
    </row>
    <row r="237">
      <c r="B237" s="7"/>
    </row>
    <row r="238">
      <c r="B238" s="7"/>
    </row>
    <row r="239">
      <c r="B239" s="7"/>
    </row>
    <row r="240">
      <c r="B240" s="7"/>
    </row>
    <row r="241">
      <c r="B241" s="7"/>
    </row>
    <row r="242">
      <c r="B242" s="7"/>
    </row>
    <row r="243">
      <c r="B243" s="7"/>
    </row>
    <row r="244">
      <c r="B244" s="7"/>
    </row>
    <row r="245">
      <c r="B245" s="7"/>
    </row>
    <row r="246">
      <c r="B246" s="7"/>
    </row>
    <row r="247">
      <c r="B247" s="7"/>
    </row>
    <row r="248">
      <c r="B248" s="7"/>
    </row>
    <row r="249">
      <c r="B249" s="7"/>
    </row>
    <row r="250">
      <c r="B250" s="7"/>
    </row>
    <row r="251">
      <c r="B251" s="7"/>
    </row>
    <row r="252">
      <c r="B252" s="7"/>
    </row>
    <row r="253">
      <c r="B253" s="7"/>
    </row>
    <row r="254">
      <c r="B254" s="7"/>
    </row>
    <row r="255">
      <c r="B255" s="7"/>
    </row>
    <row r="256">
      <c r="B256" s="7"/>
    </row>
    <row r="257">
      <c r="B257" s="7"/>
    </row>
    <row r="258">
      <c r="B258" s="7"/>
    </row>
    <row r="259">
      <c r="B259" s="7"/>
    </row>
    <row r="260">
      <c r="B260" s="7"/>
    </row>
    <row r="261">
      <c r="B261" s="7"/>
    </row>
    <row r="262">
      <c r="B262" s="7"/>
    </row>
    <row r="263">
      <c r="B263" s="7"/>
    </row>
    <row r="264">
      <c r="B264" s="7"/>
    </row>
    <row r="265">
      <c r="B265" s="7"/>
    </row>
    <row r="266">
      <c r="B266" s="7"/>
    </row>
    <row r="267">
      <c r="B267" s="7"/>
    </row>
    <row r="268">
      <c r="B268" s="7"/>
    </row>
    <row r="269">
      <c r="B269" s="7"/>
    </row>
    <row r="270">
      <c r="B270" s="7"/>
    </row>
    <row r="271">
      <c r="B271" s="7"/>
    </row>
    <row r="272">
      <c r="B272" s="7"/>
    </row>
    <row r="273">
      <c r="B273" s="7"/>
    </row>
    <row r="274">
      <c r="B274" s="7"/>
    </row>
    <row r="275">
      <c r="B275" s="7"/>
    </row>
    <row r="276">
      <c r="B276" s="7"/>
    </row>
    <row r="277">
      <c r="B277" s="7"/>
    </row>
    <row r="278">
      <c r="B278" s="7"/>
    </row>
    <row r="279">
      <c r="B279" s="7"/>
    </row>
    <row r="280">
      <c r="B280" s="7"/>
    </row>
    <row r="281">
      <c r="B281" s="7"/>
    </row>
    <row r="282">
      <c r="B282" s="7"/>
    </row>
    <row r="283">
      <c r="B283" s="7"/>
    </row>
    <row r="284">
      <c r="B284" s="7"/>
    </row>
    <row r="285">
      <c r="B285" s="7"/>
    </row>
    <row r="286">
      <c r="B286" s="7"/>
    </row>
    <row r="287">
      <c r="B287" s="7"/>
    </row>
    <row r="288">
      <c r="B288" s="7"/>
    </row>
    <row r="289">
      <c r="B289" s="7"/>
    </row>
    <row r="290">
      <c r="B290" s="7"/>
    </row>
    <row r="291">
      <c r="B291" s="7"/>
    </row>
    <row r="292">
      <c r="B292" s="7"/>
    </row>
    <row r="293">
      <c r="B293" s="7"/>
    </row>
    <row r="294">
      <c r="B294" s="7"/>
    </row>
    <row r="295">
      <c r="B295" s="7"/>
    </row>
    <row r="296">
      <c r="B296" s="7"/>
    </row>
    <row r="297">
      <c r="B297" s="7"/>
    </row>
    <row r="298">
      <c r="B298" s="7"/>
    </row>
    <row r="299">
      <c r="B299" s="7"/>
    </row>
    <row r="300">
      <c r="B300" s="7"/>
    </row>
    <row r="301">
      <c r="B301" s="7"/>
    </row>
    <row r="302">
      <c r="B302" s="7"/>
    </row>
    <row r="303">
      <c r="B303" s="7"/>
    </row>
    <row r="304">
      <c r="B304" s="7"/>
    </row>
    <row r="305">
      <c r="B305" s="7"/>
    </row>
    <row r="306">
      <c r="B306" s="7"/>
    </row>
    <row r="307">
      <c r="B307" s="7"/>
    </row>
    <row r="308">
      <c r="B308" s="7"/>
    </row>
    <row r="309">
      <c r="B309" s="7"/>
    </row>
    <row r="310">
      <c r="B310" s="7"/>
    </row>
    <row r="311">
      <c r="B311" s="7"/>
    </row>
    <row r="312">
      <c r="B312" s="7"/>
    </row>
    <row r="313">
      <c r="B313" s="7"/>
    </row>
    <row r="314">
      <c r="B314" s="7"/>
    </row>
    <row r="315">
      <c r="B315" s="7"/>
    </row>
    <row r="316">
      <c r="B316" s="7"/>
    </row>
    <row r="317">
      <c r="B317" s="7"/>
    </row>
    <row r="318">
      <c r="B318" s="7"/>
    </row>
    <row r="319">
      <c r="B319" s="7"/>
    </row>
    <row r="320">
      <c r="B320" s="7"/>
    </row>
    <row r="321">
      <c r="B321" s="7"/>
    </row>
    <row r="322">
      <c r="B322" s="7"/>
    </row>
    <row r="323">
      <c r="B323" s="7"/>
    </row>
    <row r="324">
      <c r="B324" s="7"/>
    </row>
    <row r="325">
      <c r="B325" s="7"/>
    </row>
    <row r="326">
      <c r="B326" s="7"/>
    </row>
    <row r="327">
      <c r="B327" s="7"/>
    </row>
    <row r="328">
      <c r="B328" s="7"/>
    </row>
    <row r="329">
      <c r="B329" s="7"/>
    </row>
    <row r="330">
      <c r="B330" s="7"/>
    </row>
    <row r="331">
      <c r="B331" s="7"/>
    </row>
    <row r="332">
      <c r="B332" s="7"/>
    </row>
    <row r="333">
      <c r="B333" s="7"/>
    </row>
    <row r="334">
      <c r="B334" s="7"/>
    </row>
    <row r="335">
      <c r="B335" s="7"/>
    </row>
    <row r="336">
      <c r="B336" s="7"/>
    </row>
    <row r="337">
      <c r="B337" s="7"/>
    </row>
    <row r="338">
      <c r="B338" s="7"/>
    </row>
    <row r="339">
      <c r="B339" s="7"/>
    </row>
    <row r="340">
      <c r="B340" s="7"/>
    </row>
    <row r="341">
      <c r="B341" s="7"/>
    </row>
    <row r="342">
      <c r="B342" s="7"/>
    </row>
    <row r="343">
      <c r="B343" s="7"/>
    </row>
    <row r="344">
      <c r="B344" s="7"/>
    </row>
    <row r="345">
      <c r="B345" s="7"/>
    </row>
    <row r="346">
      <c r="B346" s="7"/>
    </row>
    <row r="347">
      <c r="B347" s="7"/>
    </row>
    <row r="348">
      <c r="B348" s="7"/>
    </row>
    <row r="349">
      <c r="B349" s="7"/>
    </row>
    <row r="350">
      <c r="B350" s="7"/>
    </row>
    <row r="351">
      <c r="B351" s="7"/>
    </row>
    <row r="352">
      <c r="B352" s="7"/>
    </row>
    <row r="353">
      <c r="B353" s="7"/>
    </row>
    <row r="354">
      <c r="B354" s="7"/>
    </row>
    <row r="355">
      <c r="B355" s="7"/>
    </row>
    <row r="356">
      <c r="B356" s="7"/>
    </row>
    <row r="357">
      <c r="B357" s="7"/>
    </row>
    <row r="358">
      <c r="B358" s="7"/>
    </row>
    <row r="359">
      <c r="B359" s="7"/>
    </row>
    <row r="360">
      <c r="B360" s="7"/>
    </row>
    <row r="361">
      <c r="B361" s="7"/>
    </row>
    <row r="362">
      <c r="B362" s="7"/>
    </row>
    <row r="363">
      <c r="B363" s="7"/>
    </row>
    <row r="364">
      <c r="B364" s="7"/>
    </row>
    <row r="365">
      <c r="B365" s="7"/>
    </row>
    <row r="366">
      <c r="B366" s="7"/>
    </row>
    <row r="367">
      <c r="B367" s="7"/>
    </row>
    <row r="368">
      <c r="B368" s="7"/>
    </row>
    <row r="369">
      <c r="B369" s="7"/>
    </row>
    <row r="370">
      <c r="B370" s="7"/>
    </row>
    <row r="371">
      <c r="B371" s="7"/>
    </row>
    <row r="372">
      <c r="B372" s="7"/>
    </row>
    <row r="373">
      <c r="B373" s="7"/>
    </row>
    <row r="374">
      <c r="B374" s="7"/>
    </row>
    <row r="375">
      <c r="B375" s="7"/>
    </row>
    <row r="376">
      <c r="B376" s="7"/>
    </row>
    <row r="377">
      <c r="B377" s="7"/>
    </row>
    <row r="378">
      <c r="B378" s="7"/>
    </row>
    <row r="379">
      <c r="B379" s="7"/>
    </row>
    <row r="380">
      <c r="B380" s="7"/>
    </row>
    <row r="381">
      <c r="B381" s="7"/>
    </row>
    <row r="382">
      <c r="B382" s="7"/>
    </row>
    <row r="383">
      <c r="B383" s="7"/>
    </row>
    <row r="384">
      <c r="B384" s="7"/>
    </row>
    <row r="385">
      <c r="B385" s="7"/>
    </row>
    <row r="386">
      <c r="B386" s="7"/>
    </row>
    <row r="387">
      <c r="B387" s="7"/>
    </row>
    <row r="388">
      <c r="B388" s="7"/>
    </row>
    <row r="389">
      <c r="B389" s="7"/>
    </row>
    <row r="390">
      <c r="B390" s="7"/>
    </row>
    <row r="391">
      <c r="B391" s="7"/>
    </row>
    <row r="392">
      <c r="B392" s="7"/>
    </row>
    <row r="393">
      <c r="B393" s="7"/>
    </row>
    <row r="394">
      <c r="B394" s="7"/>
    </row>
    <row r="395">
      <c r="B395" s="7"/>
    </row>
    <row r="396">
      <c r="B396" s="7"/>
    </row>
    <row r="397">
      <c r="B397" s="7"/>
    </row>
    <row r="398">
      <c r="B398" s="7"/>
    </row>
    <row r="399">
      <c r="B399" s="7"/>
    </row>
    <row r="400">
      <c r="B400" s="7"/>
    </row>
    <row r="401">
      <c r="B401" s="7"/>
    </row>
    <row r="402">
      <c r="B402" s="7"/>
    </row>
    <row r="403">
      <c r="B403" s="7"/>
    </row>
    <row r="404">
      <c r="B404" s="7"/>
    </row>
    <row r="405">
      <c r="B405" s="7"/>
    </row>
    <row r="406">
      <c r="B406" s="7"/>
    </row>
    <row r="407">
      <c r="B407" s="7"/>
    </row>
    <row r="408">
      <c r="B408" s="7"/>
    </row>
    <row r="409">
      <c r="B409" s="7"/>
    </row>
    <row r="410">
      <c r="B410" s="7"/>
    </row>
    <row r="411">
      <c r="B411" s="7"/>
    </row>
    <row r="412">
      <c r="B412" s="7"/>
    </row>
    <row r="413">
      <c r="B413" s="7"/>
    </row>
    <row r="414">
      <c r="B414" s="7"/>
    </row>
    <row r="415">
      <c r="B415" s="7"/>
    </row>
    <row r="416">
      <c r="B416" s="7"/>
    </row>
    <row r="417">
      <c r="B417" s="7"/>
    </row>
    <row r="418">
      <c r="B418" s="7"/>
    </row>
    <row r="419">
      <c r="B419" s="7"/>
    </row>
    <row r="420">
      <c r="B420" s="7"/>
    </row>
    <row r="421">
      <c r="B421" s="7"/>
    </row>
    <row r="422">
      <c r="B422" s="7"/>
    </row>
    <row r="423">
      <c r="B423" s="7"/>
    </row>
    <row r="424">
      <c r="B424" s="7"/>
    </row>
    <row r="425">
      <c r="B425" s="7"/>
    </row>
    <row r="426">
      <c r="B426" s="7"/>
    </row>
    <row r="427">
      <c r="B427" s="7"/>
    </row>
    <row r="428">
      <c r="B428" s="7"/>
    </row>
    <row r="429">
      <c r="B429" s="7"/>
    </row>
    <row r="430">
      <c r="B430" s="7"/>
    </row>
    <row r="431">
      <c r="B431" s="7"/>
    </row>
    <row r="432">
      <c r="B432" s="7"/>
    </row>
    <row r="433">
      <c r="B433" s="7"/>
    </row>
    <row r="434">
      <c r="B434" s="7"/>
    </row>
    <row r="435">
      <c r="B435" s="7"/>
    </row>
    <row r="436">
      <c r="B436" s="7"/>
    </row>
    <row r="437">
      <c r="B437" s="7"/>
    </row>
    <row r="438">
      <c r="B438" s="7"/>
    </row>
    <row r="439">
      <c r="B439" s="7"/>
    </row>
    <row r="440">
      <c r="B440" s="7"/>
    </row>
    <row r="441">
      <c r="B441" s="7"/>
    </row>
    <row r="442">
      <c r="B442" s="7"/>
    </row>
    <row r="443">
      <c r="B443" s="7"/>
    </row>
    <row r="444">
      <c r="B444" s="7"/>
    </row>
    <row r="445">
      <c r="B445" s="7"/>
    </row>
    <row r="446">
      <c r="B446" s="7"/>
    </row>
    <row r="447">
      <c r="B447" s="7"/>
    </row>
    <row r="448">
      <c r="B448" s="7"/>
    </row>
    <row r="449">
      <c r="B449" s="7"/>
    </row>
    <row r="450">
      <c r="B450" s="7"/>
    </row>
    <row r="451">
      <c r="B451" s="7"/>
    </row>
    <row r="452">
      <c r="B452" s="7"/>
    </row>
    <row r="453">
      <c r="B453" s="7"/>
    </row>
    <row r="454">
      <c r="B454" s="7"/>
    </row>
    <row r="455">
      <c r="B455" s="7"/>
    </row>
    <row r="456">
      <c r="B456" s="7"/>
    </row>
    <row r="457">
      <c r="B457" s="7"/>
    </row>
    <row r="458">
      <c r="B458" s="7"/>
    </row>
    <row r="459">
      <c r="B459" s="7"/>
    </row>
    <row r="460">
      <c r="B460" s="7"/>
    </row>
    <row r="461">
      <c r="B461" s="7"/>
    </row>
    <row r="462">
      <c r="B462" s="7"/>
    </row>
    <row r="463">
      <c r="B463" s="7"/>
    </row>
    <row r="464">
      <c r="B464" s="7"/>
    </row>
    <row r="465">
      <c r="B465" s="7"/>
    </row>
    <row r="466">
      <c r="B466" s="7"/>
    </row>
    <row r="467">
      <c r="B467" s="7"/>
    </row>
    <row r="468">
      <c r="B468" s="7"/>
    </row>
    <row r="469">
      <c r="B469" s="7"/>
    </row>
    <row r="470">
      <c r="B470" s="7"/>
    </row>
    <row r="471">
      <c r="B471" s="7"/>
    </row>
    <row r="472">
      <c r="B472" s="7"/>
    </row>
    <row r="473">
      <c r="B473" s="7"/>
    </row>
    <row r="474">
      <c r="B474" s="7"/>
    </row>
    <row r="475">
      <c r="B475" s="7"/>
    </row>
    <row r="476">
      <c r="B476" s="7"/>
    </row>
    <row r="477">
      <c r="B477" s="7"/>
    </row>
    <row r="478">
      <c r="B478" s="7"/>
    </row>
    <row r="479">
      <c r="B479" s="7"/>
    </row>
    <row r="480">
      <c r="B480" s="7"/>
    </row>
    <row r="481">
      <c r="B481" s="7"/>
    </row>
    <row r="482">
      <c r="B482" s="7"/>
    </row>
    <row r="483">
      <c r="B483" s="7"/>
    </row>
    <row r="484">
      <c r="B484" s="7"/>
    </row>
    <row r="485">
      <c r="B485" s="7"/>
    </row>
    <row r="486">
      <c r="B486" s="7"/>
    </row>
    <row r="487">
      <c r="B487" s="7"/>
    </row>
    <row r="488">
      <c r="B488" s="7"/>
    </row>
    <row r="489">
      <c r="B489" s="7"/>
    </row>
    <row r="490">
      <c r="B490" s="7"/>
    </row>
    <row r="491">
      <c r="B491" s="7"/>
    </row>
    <row r="492">
      <c r="B492" s="7"/>
    </row>
    <row r="493">
      <c r="B493" s="7"/>
    </row>
    <row r="494">
      <c r="B494" s="7"/>
    </row>
    <row r="495">
      <c r="B495" s="7"/>
    </row>
    <row r="496">
      <c r="B496" s="7"/>
    </row>
    <row r="497">
      <c r="B497" s="7"/>
    </row>
    <row r="498">
      <c r="B498" s="7"/>
    </row>
    <row r="499">
      <c r="B499" s="7"/>
    </row>
    <row r="500">
      <c r="B500" s="7"/>
    </row>
    <row r="501">
      <c r="B501" s="7"/>
    </row>
    <row r="502">
      <c r="B502" s="7"/>
    </row>
    <row r="503">
      <c r="B503" s="7"/>
    </row>
    <row r="504">
      <c r="B504" s="7"/>
    </row>
    <row r="505">
      <c r="B505" s="7"/>
    </row>
    <row r="506">
      <c r="B506" s="7"/>
    </row>
    <row r="507">
      <c r="B507" s="7"/>
    </row>
    <row r="508">
      <c r="B508" s="7"/>
    </row>
    <row r="509">
      <c r="B509" s="7"/>
    </row>
    <row r="510">
      <c r="B510" s="7"/>
    </row>
    <row r="511">
      <c r="B511" s="7"/>
    </row>
    <row r="512">
      <c r="B512" s="7"/>
    </row>
    <row r="513">
      <c r="B513" s="7"/>
    </row>
    <row r="514">
      <c r="B514" s="7"/>
    </row>
    <row r="515">
      <c r="B515" s="7"/>
    </row>
    <row r="516">
      <c r="B516" s="7"/>
    </row>
    <row r="517">
      <c r="B517" s="7"/>
    </row>
    <row r="518">
      <c r="B518" s="7"/>
    </row>
    <row r="519">
      <c r="B519" s="7"/>
    </row>
    <row r="520">
      <c r="B520" s="7"/>
    </row>
    <row r="521">
      <c r="B521" s="7"/>
    </row>
    <row r="522">
      <c r="B522" s="7"/>
    </row>
    <row r="523">
      <c r="B523" s="7"/>
    </row>
    <row r="524">
      <c r="B524" s="7"/>
    </row>
    <row r="525">
      <c r="B525" s="7"/>
    </row>
    <row r="526">
      <c r="B526" s="7"/>
    </row>
    <row r="527">
      <c r="B527" s="7"/>
    </row>
    <row r="528">
      <c r="B528" s="7"/>
    </row>
    <row r="529">
      <c r="B529" s="7"/>
    </row>
    <row r="530">
      <c r="B530" s="7"/>
    </row>
    <row r="531">
      <c r="B531" s="7"/>
    </row>
    <row r="532">
      <c r="B532" s="7"/>
    </row>
    <row r="533">
      <c r="B533" s="7"/>
    </row>
    <row r="534">
      <c r="B534" s="7"/>
    </row>
    <row r="535">
      <c r="B535" s="7"/>
    </row>
    <row r="536">
      <c r="B536" s="7"/>
    </row>
    <row r="537">
      <c r="B537" s="7"/>
    </row>
    <row r="538">
      <c r="B538" s="7"/>
    </row>
    <row r="539">
      <c r="B539" s="7"/>
    </row>
    <row r="540">
      <c r="B540" s="7"/>
    </row>
    <row r="541">
      <c r="B541" s="7"/>
    </row>
    <row r="542">
      <c r="B542" s="7"/>
    </row>
    <row r="543">
      <c r="B543" s="7"/>
    </row>
    <row r="544">
      <c r="B544" s="7"/>
    </row>
    <row r="545">
      <c r="B545" s="7"/>
    </row>
    <row r="546">
      <c r="B546" s="7"/>
    </row>
    <row r="547">
      <c r="B547" s="7"/>
    </row>
    <row r="548">
      <c r="B548" s="7"/>
    </row>
    <row r="549">
      <c r="B549" s="7"/>
    </row>
    <row r="550">
      <c r="B550" s="7"/>
    </row>
    <row r="551">
      <c r="B551" s="7"/>
    </row>
    <row r="552">
      <c r="B552" s="7"/>
    </row>
    <row r="553">
      <c r="B553" s="7"/>
    </row>
    <row r="554">
      <c r="B554" s="7"/>
    </row>
    <row r="555">
      <c r="B555" s="7"/>
    </row>
    <row r="556">
      <c r="B556" s="7"/>
    </row>
    <row r="557">
      <c r="B557" s="7"/>
    </row>
    <row r="558">
      <c r="B558" s="7"/>
    </row>
    <row r="559">
      <c r="B559" s="7"/>
    </row>
    <row r="560">
      <c r="B560" s="7"/>
    </row>
    <row r="561">
      <c r="B561" s="7"/>
    </row>
    <row r="562">
      <c r="B562" s="7"/>
    </row>
    <row r="563">
      <c r="B563" s="7"/>
    </row>
    <row r="564">
      <c r="B564" s="7"/>
    </row>
    <row r="565">
      <c r="B565" s="7"/>
    </row>
    <row r="566">
      <c r="B566" s="7"/>
    </row>
    <row r="567">
      <c r="B567" s="7"/>
    </row>
    <row r="568">
      <c r="B568" s="7"/>
    </row>
    <row r="569">
      <c r="B569" s="7"/>
    </row>
    <row r="570">
      <c r="B570" s="7"/>
    </row>
    <row r="571">
      <c r="B571" s="7"/>
    </row>
    <row r="572">
      <c r="B572" s="7"/>
    </row>
    <row r="573">
      <c r="B573" s="7"/>
    </row>
    <row r="574">
      <c r="B574" s="7"/>
    </row>
    <row r="575">
      <c r="B575" s="7"/>
    </row>
    <row r="576">
      <c r="B576" s="7"/>
    </row>
    <row r="577">
      <c r="B577" s="7"/>
    </row>
    <row r="578">
      <c r="B578" s="7"/>
    </row>
    <row r="579">
      <c r="B579" s="7"/>
    </row>
    <row r="580">
      <c r="B580" s="7"/>
    </row>
    <row r="581">
      <c r="B581" s="7"/>
    </row>
    <row r="582">
      <c r="B582" s="7"/>
    </row>
    <row r="583">
      <c r="B583" s="7"/>
    </row>
    <row r="584">
      <c r="B584" s="7"/>
    </row>
    <row r="585">
      <c r="B585" s="7"/>
    </row>
    <row r="586">
      <c r="B586" s="7"/>
    </row>
    <row r="587">
      <c r="B587" s="7"/>
    </row>
    <row r="588">
      <c r="B588" s="7"/>
    </row>
    <row r="589">
      <c r="B589" s="7"/>
    </row>
    <row r="590">
      <c r="B590" s="7"/>
    </row>
    <row r="591">
      <c r="B591" s="7"/>
    </row>
    <row r="592">
      <c r="B592" s="7"/>
    </row>
    <row r="593">
      <c r="B593" s="7"/>
    </row>
    <row r="594">
      <c r="B594" s="7"/>
    </row>
    <row r="595">
      <c r="B595" s="7"/>
    </row>
    <row r="596">
      <c r="B596" s="7"/>
    </row>
    <row r="597">
      <c r="B597" s="7"/>
    </row>
    <row r="598">
      <c r="B598" s="7"/>
    </row>
    <row r="599">
      <c r="B599" s="7"/>
    </row>
    <row r="600">
      <c r="B600" s="7"/>
    </row>
    <row r="601">
      <c r="B601" s="7"/>
    </row>
    <row r="602">
      <c r="B602" s="7"/>
    </row>
    <row r="603">
      <c r="B603" s="7"/>
    </row>
    <row r="604">
      <c r="B604" s="7"/>
    </row>
    <row r="605">
      <c r="B605" s="7"/>
    </row>
    <row r="606">
      <c r="B606" s="7"/>
    </row>
    <row r="607">
      <c r="B607" s="7"/>
    </row>
    <row r="608">
      <c r="B608" s="7"/>
    </row>
    <row r="609">
      <c r="B609" s="7"/>
    </row>
    <row r="610">
      <c r="B610" s="7"/>
    </row>
    <row r="611">
      <c r="B611" s="7"/>
    </row>
    <row r="612">
      <c r="B612" s="7"/>
    </row>
    <row r="613">
      <c r="B613" s="7"/>
    </row>
    <row r="614">
      <c r="B614" s="7"/>
    </row>
    <row r="615">
      <c r="B615" s="7"/>
    </row>
    <row r="616">
      <c r="B616" s="7"/>
    </row>
    <row r="617">
      <c r="B617" s="7"/>
    </row>
    <row r="618">
      <c r="B618" s="7"/>
    </row>
    <row r="619">
      <c r="B619" s="7"/>
    </row>
    <row r="620">
      <c r="B620" s="7"/>
    </row>
    <row r="621">
      <c r="B621" s="7"/>
    </row>
    <row r="622">
      <c r="B622" s="7"/>
    </row>
    <row r="623">
      <c r="B623" s="7"/>
    </row>
    <row r="624">
      <c r="B624" s="7"/>
    </row>
    <row r="625">
      <c r="B625" s="7"/>
    </row>
    <row r="626">
      <c r="B626" s="7"/>
    </row>
    <row r="627">
      <c r="B627" s="7"/>
    </row>
    <row r="628">
      <c r="B628" s="7"/>
    </row>
    <row r="629">
      <c r="B629" s="7"/>
    </row>
    <row r="630">
      <c r="B630" s="7"/>
    </row>
    <row r="631">
      <c r="B631" s="7"/>
    </row>
    <row r="632">
      <c r="B632" s="7"/>
    </row>
    <row r="633">
      <c r="B633" s="7"/>
    </row>
    <row r="634">
      <c r="B634" s="7"/>
    </row>
    <row r="635">
      <c r="B635" s="7"/>
    </row>
    <row r="636">
      <c r="B636" s="7"/>
    </row>
    <row r="637">
      <c r="B637" s="7"/>
    </row>
    <row r="638">
      <c r="B638" s="7"/>
    </row>
    <row r="639">
      <c r="B639" s="7"/>
    </row>
    <row r="640">
      <c r="B640" s="7"/>
    </row>
    <row r="641">
      <c r="B641" s="7"/>
    </row>
    <row r="642">
      <c r="B642" s="7"/>
    </row>
    <row r="643">
      <c r="B643" s="7"/>
    </row>
    <row r="644">
      <c r="B644" s="7"/>
    </row>
    <row r="645">
      <c r="B645" s="7"/>
    </row>
    <row r="646">
      <c r="B646" s="7"/>
    </row>
    <row r="647">
      <c r="B647" s="7"/>
    </row>
    <row r="648">
      <c r="B648" s="7"/>
    </row>
    <row r="649">
      <c r="B649" s="7"/>
    </row>
    <row r="650">
      <c r="B650" s="7"/>
    </row>
    <row r="651">
      <c r="B651" s="7"/>
    </row>
    <row r="652">
      <c r="B652" s="7"/>
    </row>
    <row r="653">
      <c r="B653" s="7"/>
    </row>
    <row r="654">
      <c r="B654" s="7"/>
    </row>
    <row r="655">
      <c r="B655" s="7"/>
    </row>
    <row r="656">
      <c r="B656" s="7"/>
    </row>
    <row r="657">
      <c r="B657" s="7"/>
    </row>
    <row r="658">
      <c r="B658" s="7"/>
    </row>
    <row r="659">
      <c r="B659" s="7"/>
    </row>
    <row r="660">
      <c r="B660" s="7"/>
    </row>
    <row r="661">
      <c r="B661" s="7"/>
    </row>
    <row r="662">
      <c r="B662" s="7"/>
    </row>
    <row r="663">
      <c r="B663" s="7"/>
    </row>
    <row r="664">
      <c r="B664" s="7"/>
    </row>
    <row r="665">
      <c r="B665" s="7"/>
    </row>
    <row r="666">
      <c r="B666" s="7"/>
    </row>
    <row r="667">
      <c r="B667" s="7"/>
    </row>
    <row r="668">
      <c r="B668" s="7"/>
    </row>
    <row r="669">
      <c r="B669" s="7"/>
    </row>
    <row r="670">
      <c r="B670" s="7"/>
    </row>
    <row r="671">
      <c r="B671" s="7"/>
    </row>
    <row r="672">
      <c r="B672" s="7"/>
    </row>
    <row r="673">
      <c r="B673" s="7"/>
    </row>
    <row r="674">
      <c r="B674" s="7"/>
    </row>
    <row r="675">
      <c r="B675" s="7"/>
    </row>
    <row r="676">
      <c r="B676" s="7"/>
    </row>
    <row r="677">
      <c r="B677" s="7"/>
    </row>
    <row r="678">
      <c r="B678" s="7"/>
    </row>
    <row r="679">
      <c r="B679" s="7"/>
    </row>
    <row r="680">
      <c r="B680" s="7"/>
    </row>
    <row r="681">
      <c r="B681" s="7"/>
    </row>
    <row r="682">
      <c r="B682" s="7"/>
    </row>
    <row r="683">
      <c r="B683" s="7"/>
    </row>
    <row r="684">
      <c r="B684" s="7"/>
    </row>
    <row r="685">
      <c r="B685" s="7"/>
    </row>
    <row r="686">
      <c r="B686" s="7"/>
    </row>
    <row r="687">
      <c r="B687" s="7"/>
    </row>
    <row r="688">
      <c r="B688" s="7"/>
    </row>
    <row r="689">
      <c r="B689" s="7"/>
    </row>
    <row r="690">
      <c r="B690" s="7"/>
    </row>
    <row r="691">
      <c r="B691" s="7"/>
    </row>
    <row r="692">
      <c r="B692" s="7"/>
    </row>
    <row r="693">
      <c r="B693" s="7"/>
    </row>
    <row r="694">
      <c r="B694" s="7"/>
    </row>
    <row r="695">
      <c r="B695" s="7"/>
    </row>
    <row r="696">
      <c r="B696" s="7"/>
    </row>
    <row r="697">
      <c r="B697" s="7"/>
    </row>
    <row r="698">
      <c r="B698" s="7"/>
    </row>
    <row r="699">
      <c r="B699" s="7"/>
    </row>
    <row r="700">
      <c r="B700" s="7"/>
    </row>
    <row r="701">
      <c r="B701" s="7"/>
    </row>
    <row r="702">
      <c r="B702" s="7"/>
    </row>
    <row r="703">
      <c r="B703" s="7"/>
    </row>
    <row r="704">
      <c r="B704" s="7"/>
    </row>
    <row r="705">
      <c r="B705" s="7"/>
    </row>
    <row r="706">
      <c r="B706" s="7"/>
    </row>
    <row r="707">
      <c r="B707" s="7"/>
    </row>
    <row r="708">
      <c r="B708" s="7"/>
    </row>
    <row r="709">
      <c r="B709" s="7"/>
    </row>
    <row r="710">
      <c r="B710" s="7"/>
    </row>
    <row r="711">
      <c r="B711" s="7"/>
    </row>
    <row r="712">
      <c r="B712" s="7"/>
    </row>
    <row r="713">
      <c r="B713" s="7"/>
    </row>
    <row r="714">
      <c r="B714" s="7"/>
    </row>
    <row r="715">
      <c r="B715" s="7"/>
    </row>
    <row r="716">
      <c r="B716" s="7"/>
    </row>
    <row r="717">
      <c r="B717" s="7"/>
    </row>
    <row r="718">
      <c r="B718" s="7"/>
    </row>
    <row r="719">
      <c r="B719" s="7"/>
    </row>
    <row r="720">
      <c r="B720" s="7"/>
    </row>
    <row r="721">
      <c r="B721" s="7"/>
    </row>
    <row r="722">
      <c r="B722" s="7"/>
    </row>
    <row r="723">
      <c r="B723" s="7"/>
    </row>
    <row r="724">
      <c r="B724" s="7"/>
    </row>
    <row r="725">
      <c r="B725" s="7"/>
    </row>
    <row r="726">
      <c r="B726" s="7"/>
    </row>
    <row r="727">
      <c r="B727" s="7"/>
    </row>
    <row r="728">
      <c r="B728" s="7"/>
    </row>
    <row r="729">
      <c r="B729" s="7"/>
    </row>
    <row r="730">
      <c r="B730" s="7"/>
    </row>
    <row r="731">
      <c r="B731" s="7"/>
    </row>
    <row r="732">
      <c r="B732" s="7"/>
    </row>
    <row r="733">
      <c r="B733" s="7"/>
    </row>
    <row r="734">
      <c r="B734" s="7"/>
    </row>
    <row r="735">
      <c r="B735" s="7"/>
    </row>
    <row r="736">
      <c r="B736" s="7"/>
    </row>
    <row r="737">
      <c r="B737" s="7"/>
    </row>
    <row r="738">
      <c r="B738" s="7"/>
    </row>
    <row r="739">
      <c r="B739" s="7"/>
    </row>
    <row r="740">
      <c r="B740" s="7"/>
    </row>
    <row r="741">
      <c r="B741" s="7"/>
    </row>
    <row r="742">
      <c r="B742" s="7"/>
    </row>
    <row r="743">
      <c r="B743" s="7"/>
    </row>
    <row r="744">
      <c r="B744" s="7"/>
    </row>
    <row r="745">
      <c r="B745" s="7"/>
    </row>
    <row r="746">
      <c r="B746" s="7"/>
    </row>
    <row r="747">
      <c r="B747" s="7"/>
    </row>
    <row r="748">
      <c r="B748" s="7"/>
    </row>
    <row r="749">
      <c r="B749" s="7"/>
    </row>
    <row r="750">
      <c r="B750" s="7"/>
    </row>
    <row r="751">
      <c r="B751" s="7"/>
    </row>
    <row r="752">
      <c r="B752" s="7"/>
    </row>
    <row r="753">
      <c r="B753" s="7"/>
    </row>
    <row r="754">
      <c r="B754" s="7"/>
    </row>
    <row r="755">
      <c r="B755" s="7"/>
    </row>
    <row r="756">
      <c r="B756" s="7"/>
    </row>
    <row r="757">
      <c r="B757" s="7"/>
    </row>
    <row r="758">
      <c r="B758" s="7"/>
    </row>
    <row r="759">
      <c r="B759" s="7"/>
    </row>
    <row r="760">
      <c r="B760" s="7"/>
    </row>
    <row r="761">
      <c r="B761" s="7"/>
    </row>
    <row r="762">
      <c r="B762" s="7"/>
    </row>
    <row r="763">
      <c r="B763" s="7"/>
    </row>
    <row r="764">
      <c r="B764" s="7"/>
    </row>
    <row r="765">
      <c r="B765" s="7"/>
    </row>
    <row r="766">
      <c r="B766" s="7"/>
    </row>
    <row r="767">
      <c r="B767" s="7"/>
    </row>
    <row r="768">
      <c r="B768" s="7"/>
    </row>
    <row r="769">
      <c r="B769" s="7"/>
    </row>
    <row r="770">
      <c r="B770" s="7"/>
    </row>
    <row r="771">
      <c r="B771" s="7"/>
    </row>
    <row r="772">
      <c r="B772" s="7"/>
    </row>
    <row r="773">
      <c r="B773" s="7"/>
    </row>
    <row r="774">
      <c r="B774" s="7"/>
    </row>
    <row r="775">
      <c r="B775" s="7"/>
    </row>
    <row r="776">
      <c r="B776" s="7"/>
    </row>
    <row r="777">
      <c r="B777" s="7"/>
    </row>
    <row r="778">
      <c r="B778" s="7"/>
    </row>
    <row r="779">
      <c r="B779" s="7"/>
    </row>
    <row r="780">
      <c r="B780" s="7"/>
    </row>
    <row r="781">
      <c r="B781" s="7"/>
    </row>
    <row r="782">
      <c r="B782" s="7"/>
    </row>
    <row r="783">
      <c r="B783" s="7"/>
    </row>
    <row r="784">
      <c r="B784" s="7"/>
    </row>
    <row r="785">
      <c r="B785" s="7"/>
    </row>
    <row r="786">
      <c r="B786" s="7"/>
    </row>
    <row r="787">
      <c r="B787" s="7"/>
    </row>
    <row r="788">
      <c r="B788" s="7"/>
    </row>
    <row r="789">
      <c r="B789" s="7"/>
    </row>
    <row r="790">
      <c r="B790" s="7"/>
    </row>
    <row r="791">
      <c r="B791" s="7"/>
    </row>
    <row r="792">
      <c r="B792" s="7"/>
    </row>
    <row r="793">
      <c r="B793" s="7"/>
    </row>
    <row r="794">
      <c r="B794" s="7"/>
    </row>
    <row r="795">
      <c r="B795" s="7"/>
    </row>
    <row r="796">
      <c r="B796" s="7"/>
    </row>
    <row r="797">
      <c r="B797" s="7"/>
    </row>
    <row r="798">
      <c r="B798" s="7"/>
    </row>
    <row r="799">
      <c r="B799" s="7"/>
    </row>
    <row r="800">
      <c r="B800" s="7"/>
    </row>
    <row r="801">
      <c r="B801" s="7"/>
    </row>
    <row r="802">
      <c r="B802" s="7"/>
    </row>
    <row r="803">
      <c r="B803" s="7"/>
    </row>
    <row r="804">
      <c r="B804" s="7"/>
    </row>
    <row r="805">
      <c r="B805" s="7"/>
    </row>
    <row r="806">
      <c r="B806" s="7"/>
    </row>
    <row r="807">
      <c r="B807" s="7"/>
    </row>
    <row r="808">
      <c r="B808" s="7"/>
    </row>
    <row r="809">
      <c r="B809" s="7"/>
    </row>
    <row r="810">
      <c r="B810" s="7"/>
    </row>
    <row r="811">
      <c r="B811" s="7"/>
    </row>
    <row r="812">
      <c r="B812" s="7"/>
    </row>
    <row r="813">
      <c r="B813" s="7"/>
    </row>
    <row r="814">
      <c r="B814" s="7"/>
    </row>
    <row r="815">
      <c r="B815" s="7"/>
    </row>
    <row r="816">
      <c r="B816" s="7"/>
    </row>
    <row r="817">
      <c r="B817" s="7"/>
    </row>
    <row r="818">
      <c r="B818" s="7"/>
    </row>
    <row r="819">
      <c r="B819" s="7"/>
    </row>
    <row r="820">
      <c r="B820" s="7"/>
    </row>
    <row r="821">
      <c r="B821" s="7"/>
    </row>
    <row r="822">
      <c r="B822" s="7"/>
    </row>
    <row r="823">
      <c r="B823" s="7"/>
    </row>
    <row r="824">
      <c r="B824" s="7"/>
    </row>
    <row r="825">
      <c r="B825" s="7"/>
    </row>
    <row r="826">
      <c r="B826" s="7"/>
    </row>
    <row r="827">
      <c r="B827" s="7"/>
    </row>
    <row r="828">
      <c r="B828" s="7"/>
    </row>
    <row r="829">
      <c r="B829" s="7"/>
    </row>
    <row r="830">
      <c r="B830" s="7"/>
    </row>
    <row r="831">
      <c r="B831" s="7"/>
    </row>
    <row r="832">
      <c r="B832" s="7"/>
    </row>
    <row r="833">
      <c r="B833" s="7"/>
    </row>
    <row r="834">
      <c r="B834" s="7"/>
    </row>
    <row r="835">
      <c r="B835" s="7"/>
    </row>
    <row r="836">
      <c r="B836" s="7"/>
    </row>
    <row r="837">
      <c r="B837" s="7"/>
    </row>
    <row r="838">
      <c r="B838" s="7"/>
    </row>
    <row r="839">
      <c r="B839" s="7"/>
    </row>
    <row r="840">
      <c r="B840" s="7"/>
    </row>
    <row r="841">
      <c r="B841" s="7"/>
    </row>
    <row r="842">
      <c r="B842" s="7"/>
    </row>
    <row r="843">
      <c r="B843" s="7"/>
    </row>
    <row r="844">
      <c r="B844" s="7"/>
    </row>
    <row r="845">
      <c r="B845" s="7"/>
    </row>
    <row r="846">
      <c r="B846" s="7"/>
    </row>
    <row r="847">
      <c r="B847" s="7"/>
    </row>
    <row r="848">
      <c r="B848" s="7"/>
    </row>
    <row r="849">
      <c r="B849" s="7"/>
    </row>
    <row r="850">
      <c r="B850" s="7"/>
    </row>
    <row r="851">
      <c r="B851" s="7"/>
    </row>
    <row r="852">
      <c r="B852" s="7"/>
    </row>
    <row r="853">
      <c r="B853" s="7"/>
    </row>
    <row r="854">
      <c r="B854" s="7"/>
    </row>
    <row r="855">
      <c r="B855" s="7"/>
    </row>
    <row r="856">
      <c r="B856" s="7"/>
    </row>
    <row r="857">
      <c r="B857" s="7"/>
    </row>
    <row r="858">
      <c r="B858" s="7"/>
    </row>
    <row r="859">
      <c r="B859" s="7"/>
    </row>
    <row r="860">
      <c r="B860" s="7"/>
    </row>
    <row r="861">
      <c r="B861" s="7"/>
    </row>
    <row r="862">
      <c r="B862" s="7"/>
    </row>
    <row r="863">
      <c r="B863" s="7"/>
    </row>
    <row r="864">
      <c r="B864" s="7"/>
    </row>
    <row r="865">
      <c r="B865" s="7"/>
    </row>
    <row r="866">
      <c r="B866" s="7"/>
    </row>
    <row r="867">
      <c r="B867" s="7"/>
    </row>
    <row r="868">
      <c r="B868" s="7"/>
    </row>
    <row r="869">
      <c r="B869" s="7"/>
    </row>
    <row r="870">
      <c r="B870" s="7"/>
    </row>
    <row r="871">
      <c r="B871" s="7"/>
    </row>
    <row r="872">
      <c r="B872" s="7"/>
    </row>
    <row r="873">
      <c r="B873" s="7"/>
    </row>
    <row r="874">
      <c r="B874" s="7"/>
    </row>
    <row r="875">
      <c r="B875" s="7"/>
    </row>
    <row r="876">
      <c r="B876" s="7"/>
    </row>
    <row r="877">
      <c r="B877" s="7"/>
    </row>
    <row r="878">
      <c r="B878" s="7"/>
    </row>
    <row r="879">
      <c r="B879" s="7"/>
    </row>
    <row r="880">
      <c r="B880" s="7"/>
    </row>
    <row r="881">
      <c r="B881" s="7"/>
    </row>
    <row r="882">
      <c r="B882" s="7"/>
    </row>
    <row r="883">
      <c r="B883" s="7"/>
    </row>
    <row r="884">
      <c r="B884" s="7"/>
    </row>
    <row r="885">
      <c r="B885" s="7"/>
    </row>
    <row r="886">
      <c r="B886" s="7"/>
    </row>
    <row r="887">
      <c r="B887" s="7"/>
    </row>
    <row r="888">
      <c r="B888" s="7"/>
    </row>
    <row r="889">
      <c r="B889" s="7"/>
    </row>
    <row r="890">
      <c r="B890" s="7"/>
    </row>
    <row r="891">
      <c r="B891" s="7"/>
    </row>
    <row r="892">
      <c r="B892" s="7"/>
    </row>
    <row r="893">
      <c r="B893" s="7"/>
    </row>
    <row r="894">
      <c r="B894" s="7"/>
    </row>
    <row r="895">
      <c r="B895" s="7"/>
    </row>
    <row r="896">
      <c r="B896" s="7"/>
    </row>
    <row r="897">
      <c r="B897" s="7"/>
    </row>
    <row r="898">
      <c r="B898" s="7"/>
    </row>
    <row r="899">
      <c r="B899" s="7"/>
    </row>
    <row r="900">
      <c r="B900" s="7"/>
    </row>
    <row r="901">
      <c r="B901" s="7"/>
    </row>
    <row r="902">
      <c r="B902" s="7"/>
    </row>
    <row r="903">
      <c r="B903" s="7"/>
    </row>
    <row r="904">
      <c r="B904" s="7"/>
    </row>
    <row r="905">
      <c r="B905" s="7"/>
    </row>
    <row r="906">
      <c r="B906" s="7"/>
    </row>
    <row r="907">
      <c r="B907" s="7"/>
    </row>
    <row r="908">
      <c r="B908" s="7"/>
    </row>
    <row r="909">
      <c r="B909" s="7"/>
    </row>
    <row r="910">
      <c r="B910" s="7"/>
    </row>
    <row r="911">
      <c r="B911" s="7"/>
    </row>
    <row r="912">
      <c r="B912" s="7"/>
    </row>
    <row r="913">
      <c r="B913" s="7"/>
    </row>
    <row r="914">
      <c r="B914" s="7"/>
    </row>
    <row r="915">
      <c r="B915" s="7"/>
    </row>
    <row r="916">
      <c r="B916" s="7"/>
    </row>
    <row r="917">
      <c r="B917" s="7"/>
    </row>
    <row r="918">
      <c r="B918" s="7"/>
    </row>
    <row r="919">
      <c r="B919" s="7"/>
    </row>
    <row r="920">
      <c r="B920" s="7"/>
    </row>
    <row r="921">
      <c r="B921" s="7"/>
    </row>
    <row r="922">
      <c r="B922" s="7"/>
    </row>
    <row r="923">
      <c r="B923" s="7"/>
    </row>
    <row r="924">
      <c r="B924" s="7"/>
    </row>
    <row r="925">
      <c r="B925" s="7"/>
    </row>
    <row r="926">
      <c r="B926" s="7"/>
    </row>
    <row r="927">
      <c r="B927" s="7"/>
    </row>
    <row r="928">
      <c r="B928" s="7"/>
    </row>
    <row r="929">
      <c r="B929" s="7"/>
    </row>
    <row r="930">
      <c r="B930" s="7"/>
    </row>
    <row r="931">
      <c r="B931" s="7"/>
    </row>
    <row r="932">
      <c r="B932" s="7"/>
    </row>
    <row r="933">
      <c r="B933" s="7"/>
    </row>
    <row r="934">
      <c r="B934" s="7"/>
    </row>
    <row r="935">
      <c r="B935" s="7"/>
    </row>
    <row r="936">
      <c r="B936" s="7"/>
    </row>
    <row r="937">
      <c r="B937" s="7"/>
    </row>
    <row r="938">
      <c r="B938" s="7"/>
    </row>
    <row r="939">
      <c r="B939" s="7"/>
    </row>
    <row r="940">
      <c r="B940" s="7"/>
    </row>
    <row r="941">
      <c r="B941" s="7"/>
    </row>
    <row r="942">
      <c r="B942" s="7"/>
    </row>
    <row r="943">
      <c r="B943" s="7"/>
    </row>
    <row r="944">
      <c r="B944" s="7"/>
    </row>
    <row r="945">
      <c r="B945" s="7"/>
    </row>
    <row r="946">
      <c r="B946" s="7"/>
    </row>
    <row r="947">
      <c r="B947" s="7"/>
    </row>
    <row r="948">
      <c r="B948" s="7"/>
    </row>
    <row r="949">
      <c r="B949" s="7"/>
    </row>
    <row r="950">
      <c r="B950" s="7"/>
    </row>
    <row r="951">
      <c r="B951" s="7"/>
    </row>
    <row r="952">
      <c r="B952" s="7"/>
    </row>
    <row r="953">
      <c r="B953" s="7"/>
    </row>
    <row r="954">
      <c r="B954" s="7"/>
    </row>
    <row r="955">
      <c r="B955" s="7"/>
    </row>
    <row r="956">
      <c r="B956" s="7"/>
    </row>
    <row r="957">
      <c r="B957" s="7"/>
    </row>
    <row r="958">
      <c r="B958" s="7"/>
    </row>
    <row r="959">
      <c r="B959" s="7"/>
    </row>
    <row r="960">
      <c r="B960" s="7"/>
    </row>
    <row r="961">
      <c r="B961" s="7"/>
    </row>
    <row r="962">
      <c r="B962" s="7"/>
    </row>
    <row r="963">
      <c r="B963" s="7"/>
    </row>
    <row r="964">
      <c r="B964" s="7"/>
    </row>
    <row r="965">
      <c r="B965" s="7"/>
    </row>
    <row r="966">
      <c r="B966" s="7"/>
    </row>
    <row r="967">
      <c r="B967" s="7"/>
    </row>
    <row r="968">
      <c r="B968" s="7"/>
    </row>
    <row r="969">
      <c r="B969" s="7"/>
    </row>
    <row r="970">
      <c r="B970" s="7"/>
    </row>
    <row r="971">
      <c r="B971" s="7"/>
    </row>
    <row r="972">
      <c r="B972" s="7"/>
    </row>
    <row r="973">
      <c r="B973" s="7"/>
    </row>
    <row r="974">
      <c r="B974" s="7"/>
    </row>
    <row r="975">
      <c r="B975" s="7"/>
    </row>
    <row r="976">
      <c r="B976" s="7"/>
    </row>
    <row r="977">
      <c r="B977" s="7"/>
    </row>
    <row r="978">
      <c r="B978" s="7"/>
    </row>
    <row r="979">
      <c r="B979" s="7"/>
    </row>
    <row r="980">
      <c r="B980" s="7"/>
    </row>
    <row r="981">
      <c r="B981" s="7"/>
    </row>
    <row r="982">
      <c r="B982" s="7"/>
    </row>
    <row r="983">
      <c r="B983" s="7"/>
    </row>
    <row r="984">
      <c r="B984" s="7"/>
    </row>
    <row r="985">
      <c r="B985" s="7"/>
    </row>
    <row r="986">
      <c r="B986" s="7"/>
    </row>
    <row r="987">
      <c r="B987" s="7"/>
    </row>
    <row r="988">
      <c r="B988" s="7"/>
    </row>
    <row r="989">
      <c r="B989" s="7"/>
    </row>
    <row r="990">
      <c r="B990" s="7"/>
    </row>
    <row r="991">
      <c r="B991" s="7"/>
    </row>
    <row r="992">
      <c r="B992" s="7"/>
    </row>
    <row r="993">
      <c r="B993" s="7"/>
    </row>
    <row r="994">
      <c r="B994" s="7"/>
    </row>
    <row r="995">
      <c r="B995" s="7"/>
    </row>
    <row r="996">
      <c r="B996" s="7"/>
    </row>
    <row r="997">
      <c r="B997" s="7"/>
    </row>
    <row r="998">
      <c r="B998" s="7"/>
    </row>
    <row r="999">
      <c r="B999" s="7"/>
    </row>
    <row r="1000">
      <c r="B1000" s="7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</hyperlinks>
  <drawing r:id="rId3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13"/>
    <col customWidth="1" min="3" max="3" width="23.63"/>
    <col customWidth="1" min="6" max="6" width="15.38"/>
    <col customWidth="1" min="7" max="8" width="17.88"/>
    <col customWidth="1" min="32" max="32" width="16.38"/>
  </cols>
  <sheetData>
    <row r="1">
      <c r="A1" s="8"/>
      <c r="B1" s="8"/>
      <c r="C1" s="8"/>
      <c r="D1" s="8"/>
      <c r="E1" s="8"/>
      <c r="F1" s="8"/>
      <c r="G1" s="8"/>
      <c r="H1" s="8"/>
      <c r="I1" s="9" t="s">
        <v>154</v>
      </c>
      <c r="N1" s="9" t="s">
        <v>155</v>
      </c>
      <c r="S1" s="9" t="s">
        <v>156</v>
      </c>
      <c r="X1" s="9" t="s">
        <v>157</v>
      </c>
      <c r="AC1" s="9" t="s">
        <v>158</v>
      </c>
    </row>
    <row r="2">
      <c r="A2" s="10" t="s">
        <v>0</v>
      </c>
      <c r="B2" s="10" t="s">
        <v>6</v>
      </c>
      <c r="C2" s="8" t="s">
        <v>159</v>
      </c>
      <c r="D2" s="8" t="s">
        <v>9</v>
      </c>
      <c r="E2" s="8" t="s">
        <v>26</v>
      </c>
      <c r="F2" s="8" t="s">
        <v>51</v>
      </c>
      <c r="G2" s="10" t="s">
        <v>160</v>
      </c>
      <c r="H2" s="10"/>
      <c r="I2" s="11" t="s">
        <v>0</v>
      </c>
      <c r="J2" s="11" t="s">
        <v>2</v>
      </c>
      <c r="K2" s="11" t="s">
        <v>3</v>
      </c>
      <c r="L2" s="11" t="s">
        <v>4</v>
      </c>
      <c r="M2" s="11" t="s">
        <v>160</v>
      </c>
      <c r="N2" s="12" t="s">
        <v>0</v>
      </c>
      <c r="O2" s="12" t="s">
        <v>2</v>
      </c>
      <c r="P2" s="12" t="s">
        <v>3</v>
      </c>
      <c r="Q2" s="12" t="s">
        <v>4</v>
      </c>
      <c r="R2" s="12" t="s">
        <v>160</v>
      </c>
      <c r="S2" s="12" t="s">
        <v>0</v>
      </c>
      <c r="T2" s="12" t="s">
        <v>2</v>
      </c>
      <c r="U2" s="12" t="s">
        <v>3</v>
      </c>
      <c r="V2" s="12" t="s">
        <v>4</v>
      </c>
      <c r="W2" s="12" t="s">
        <v>160</v>
      </c>
      <c r="X2" s="12" t="s">
        <v>0</v>
      </c>
      <c r="Y2" s="12" t="s">
        <v>2</v>
      </c>
      <c r="Z2" s="12" t="s">
        <v>3</v>
      </c>
      <c r="AA2" s="12" t="s">
        <v>4</v>
      </c>
      <c r="AB2" s="12" t="s">
        <v>160</v>
      </c>
      <c r="AC2" s="12" t="s">
        <v>0</v>
      </c>
      <c r="AD2" s="12" t="s">
        <v>2</v>
      </c>
      <c r="AE2" s="12" t="s">
        <v>161</v>
      </c>
      <c r="AF2" s="12" t="s">
        <v>162</v>
      </c>
      <c r="AG2" s="12" t="s">
        <v>160</v>
      </c>
    </row>
    <row r="3">
      <c r="A3" s="3" t="s">
        <v>70</v>
      </c>
      <c r="B3" s="6" t="s">
        <v>51</v>
      </c>
      <c r="C3" s="13">
        <f t="shared" ref="C3:C38" si="2">IF(B3=$D$2,D3/(D3+E3+F3),IF(B3=$E$2,E3/(D3+E3+F3),F3/(sum(D3:F3))))</f>
        <v>0.5</v>
      </c>
      <c r="D3" s="6">
        <f t="shared" ref="D3:G3" si="1">countif(J3,True)+countif(O3,True)+countif(T3,True)+countif(Y3,True)+countif(AD3,True)</f>
        <v>0</v>
      </c>
      <c r="E3" s="6">
        <f t="shared" si="1"/>
        <v>2</v>
      </c>
      <c r="F3" s="6">
        <f t="shared" si="1"/>
        <v>2</v>
      </c>
      <c r="G3" s="6">
        <f t="shared" si="1"/>
        <v>1</v>
      </c>
      <c r="H3" s="6"/>
      <c r="I3" s="14" t="s">
        <v>70</v>
      </c>
      <c r="J3" s="15" t="b">
        <v>0</v>
      </c>
      <c r="K3" s="15" t="b">
        <v>0</v>
      </c>
      <c r="L3" s="15" t="b">
        <v>0</v>
      </c>
      <c r="M3" s="15" t="b">
        <v>1</v>
      </c>
      <c r="N3" s="16" t="s">
        <v>70</v>
      </c>
      <c r="O3" s="15" t="b">
        <v>0</v>
      </c>
      <c r="P3" s="15" t="b">
        <v>1</v>
      </c>
      <c r="Q3" s="15" t="b">
        <v>0</v>
      </c>
      <c r="R3" s="15" t="b">
        <v>0</v>
      </c>
      <c r="S3" s="16" t="s">
        <v>70</v>
      </c>
      <c r="T3" s="15" t="b">
        <v>0</v>
      </c>
      <c r="U3" s="15" t="b">
        <v>0</v>
      </c>
      <c r="V3" s="15" t="b">
        <v>1</v>
      </c>
      <c r="W3" s="15" t="b">
        <v>0</v>
      </c>
      <c r="X3" s="16" t="s">
        <v>70</v>
      </c>
      <c r="Y3" s="15" t="b">
        <v>0</v>
      </c>
      <c r="Z3" s="15" t="b">
        <v>0</v>
      </c>
      <c r="AA3" s="15" t="b">
        <v>1</v>
      </c>
      <c r="AB3" s="15" t="b">
        <v>0</v>
      </c>
      <c r="AC3" s="16" t="s">
        <v>70</v>
      </c>
      <c r="AD3" s="15" t="b">
        <v>0</v>
      </c>
      <c r="AE3" s="15" t="b">
        <v>1</v>
      </c>
      <c r="AF3" s="15" t="b">
        <v>0</v>
      </c>
      <c r="AG3" s="15" t="b">
        <v>0</v>
      </c>
    </row>
    <row r="4">
      <c r="A4" s="3" t="s">
        <v>60</v>
      </c>
      <c r="B4" s="6" t="s">
        <v>51</v>
      </c>
      <c r="C4" s="13">
        <f t="shared" si="2"/>
        <v>0</v>
      </c>
      <c r="D4" s="6">
        <f t="shared" ref="D4:G4" si="3">countif(J4,True)+countif(O4,True)+countif(T4,True)+countif(Y4,True)+countif(AD4,True)</f>
        <v>0</v>
      </c>
      <c r="E4" s="6">
        <f t="shared" si="3"/>
        <v>4</v>
      </c>
      <c r="F4" s="6">
        <f t="shared" si="3"/>
        <v>0</v>
      </c>
      <c r="G4" s="6">
        <f t="shared" si="3"/>
        <v>1</v>
      </c>
      <c r="H4" s="6"/>
      <c r="I4" s="14" t="s">
        <v>60</v>
      </c>
      <c r="J4" s="15" t="b">
        <v>0</v>
      </c>
      <c r="K4" s="15" t="b">
        <v>0</v>
      </c>
      <c r="L4" s="15" t="b">
        <v>0</v>
      </c>
      <c r="M4" s="15" t="b">
        <v>1</v>
      </c>
      <c r="N4" s="16" t="s">
        <v>60</v>
      </c>
      <c r="O4" s="15" t="b">
        <v>0</v>
      </c>
      <c r="P4" s="15" t="b">
        <v>1</v>
      </c>
      <c r="Q4" s="15" t="b">
        <v>0</v>
      </c>
      <c r="R4" s="15" t="b">
        <v>0</v>
      </c>
      <c r="S4" s="16" t="s">
        <v>60</v>
      </c>
      <c r="T4" s="15" t="b">
        <v>0</v>
      </c>
      <c r="U4" s="15" t="b">
        <v>1</v>
      </c>
      <c r="V4" s="15" t="b">
        <v>0</v>
      </c>
      <c r="W4" s="15" t="b">
        <v>0</v>
      </c>
      <c r="X4" s="16" t="s">
        <v>60</v>
      </c>
      <c r="Y4" s="15" t="b">
        <v>0</v>
      </c>
      <c r="Z4" s="15" t="b">
        <v>1</v>
      </c>
      <c r="AA4" s="15" t="b">
        <v>0</v>
      </c>
      <c r="AB4" s="15" t="b">
        <v>0</v>
      </c>
      <c r="AC4" s="16" t="s">
        <v>60</v>
      </c>
      <c r="AD4" s="15" t="b">
        <v>0</v>
      </c>
      <c r="AE4" s="15" t="b">
        <v>1</v>
      </c>
      <c r="AF4" s="15" t="b">
        <v>0</v>
      </c>
      <c r="AG4" s="15" t="b">
        <v>0</v>
      </c>
    </row>
    <row r="5">
      <c r="A5" s="3" t="s">
        <v>78</v>
      </c>
      <c r="B5" s="6" t="s">
        <v>9</v>
      </c>
      <c r="C5" s="13">
        <f t="shared" si="2"/>
        <v>1</v>
      </c>
      <c r="D5" s="6">
        <f t="shared" ref="D5:G5" si="4">countif(J5,True)+countif(O5,True)+countif(T5,True)+countif(Y5,True)+countif(AD5,True)</f>
        <v>5</v>
      </c>
      <c r="E5" s="6">
        <f t="shared" si="4"/>
        <v>0</v>
      </c>
      <c r="F5" s="6">
        <f t="shared" si="4"/>
        <v>0</v>
      </c>
      <c r="G5" s="6">
        <f t="shared" si="4"/>
        <v>0</v>
      </c>
      <c r="H5" s="6"/>
      <c r="I5" s="14" t="s">
        <v>78</v>
      </c>
      <c r="J5" s="15" t="b">
        <v>1</v>
      </c>
      <c r="K5" s="15" t="b">
        <v>0</v>
      </c>
      <c r="L5" s="15" t="b">
        <v>0</v>
      </c>
      <c r="M5" s="15" t="b">
        <v>0</v>
      </c>
      <c r="N5" s="16" t="s">
        <v>78</v>
      </c>
      <c r="O5" s="15" t="b">
        <v>1</v>
      </c>
      <c r="P5" s="15" t="b">
        <v>0</v>
      </c>
      <c r="Q5" s="15" t="b">
        <v>0</v>
      </c>
      <c r="R5" s="15" t="b">
        <v>0</v>
      </c>
      <c r="S5" s="16" t="s">
        <v>78</v>
      </c>
      <c r="T5" s="15" t="b">
        <v>1</v>
      </c>
      <c r="U5" s="15" t="b">
        <v>0</v>
      </c>
      <c r="V5" s="15" t="b">
        <v>0</v>
      </c>
      <c r="W5" s="15" t="b">
        <v>0</v>
      </c>
      <c r="X5" s="16" t="s">
        <v>78</v>
      </c>
      <c r="Y5" s="15" t="b">
        <v>1</v>
      </c>
      <c r="Z5" s="15" t="b">
        <v>0</v>
      </c>
      <c r="AA5" s="15" t="b">
        <v>0</v>
      </c>
      <c r="AB5" s="15" t="b">
        <v>0</v>
      </c>
      <c r="AC5" s="16" t="s">
        <v>78</v>
      </c>
      <c r="AD5" s="15" t="b">
        <v>1</v>
      </c>
      <c r="AE5" s="15" t="b">
        <v>0</v>
      </c>
      <c r="AF5" s="15" t="b">
        <v>0</v>
      </c>
      <c r="AG5" s="15" t="b">
        <v>0</v>
      </c>
    </row>
    <row r="6">
      <c r="A6" s="3" t="s">
        <v>47</v>
      </c>
      <c r="B6" s="6" t="s">
        <v>26</v>
      </c>
      <c r="C6" s="13">
        <f t="shared" si="2"/>
        <v>0.4</v>
      </c>
      <c r="D6" s="6">
        <f t="shared" ref="D6:G6" si="5">countif(J6,True)+countif(O6,True)+countif(T6,True)+countif(Y6,True)+countif(AD6,True)</f>
        <v>0</v>
      </c>
      <c r="E6" s="6">
        <f t="shared" si="5"/>
        <v>2</v>
      </c>
      <c r="F6" s="6">
        <f t="shared" si="5"/>
        <v>3</v>
      </c>
      <c r="G6" s="6">
        <f t="shared" si="5"/>
        <v>0</v>
      </c>
      <c r="H6" s="6"/>
      <c r="I6" s="14" t="s">
        <v>47</v>
      </c>
      <c r="J6" s="15" t="b">
        <v>0</v>
      </c>
      <c r="K6" s="15" t="b">
        <v>1</v>
      </c>
      <c r="L6" s="15" t="b">
        <v>0</v>
      </c>
      <c r="M6" s="15" t="b">
        <v>0</v>
      </c>
      <c r="N6" s="16" t="s">
        <v>47</v>
      </c>
      <c r="O6" s="15" t="b">
        <v>0</v>
      </c>
      <c r="P6" s="15" t="b">
        <v>0</v>
      </c>
      <c r="Q6" s="15" t="b">
        <v>1</v>
      </c>
      <c r="R6" s="15" t="b">
        <v>0</v>
      </c>
      <c r="S6" s="16" t="s">
        <v>47</v>
      </c>
      <c r="T6" s="15" t="b">
        <v>0</v>
      </c>
      <c r="U6" s="15" t="b">
        <v>0</v>
      </c>
      <c r="V6" s="15" t="b">
        <v>1</v>
      </c>
      <c r="W6" s="15" t="b">
        <v>0</v>
      </c>
      <c r="X6" s="16" t="s">
        <v>47</v>
      </c>
      <c r="Y6" s="15" t="b">
        <v>0</v>
      </c>
      <c r="Z6" s="15" t="b">
        <v>0</v>
      </c>
      <c r="AA6" s="15" t="b">
        <v>1</v>
      </c>
      <c r="AB6" s="15" t="b">
        <v>0</v>
      </c>
      <c r="AC6" s="16" t="s">
        <v>47</v>
      </c>
      <c r="AD6" s="15" t="b">
        <v>0</v>
      </c>
      <c r="AE6" s="15" t="b">
        <v>1</v>
      </c>
      <c r="AF6" s="15" t="b">
        <v>0</v>
      </c>
      <c r="AG6" s="15" t="b">
        <v>0</v>
      </c>
    </row>
    <row r="7">
      <c r="A7" s="3" t="s">
        <v>66</v>
      </c>
      <c r="B7" s="6" t="s">
        <v>51</v>
      </c>
      <c r="C7" s="13">
        <f t="shared" si="2"/>
        <v>0.5</v>
      </c>
      <c r="D7" s="6">
        <f t="shared" ref="D7:G7" si="6">countif(J7,True)+countif(O7,True)+countif(T7,True)+countif(Y7,True)+countif(AD7,True)</f>
        <v>0</v>
      </c>
      <c r="E7" s="6">
        <f t="shared" si="6"/>
        <v>2</v>
      </c>
      <c r="F7" s="6">
        <f t="shared" si="6"/>
        <v>2</v>
      </c>
      <c r="G7" s="6">
        <f t="shared" si="6"/>
        <v>1</v>
      </c>
      <c r="H7" s="6"/>
      <c r="I7" s="14" t="s">
        <v>66</v>
      </c>
      <c r="J7" s="15" t="b">
        <v>0</v>
      </c>
      <c r="K7" s="15" t="b">
        <v>0</v>
      </c>
      <c r="L7" s="15" t="b">
        <v>0</v>
      </c>
      <c r="M7" s="15" t="b">
        <v>1</v>
      </c>
      <c r="N7" s="16" t="s">
        <v>66</v>
      </c>
      <c r="O7" s="15" t="b">
        <v>0</v>
      </c>
      <c r="P7" s="15" t="b">
        <v>0</v>
      </c>
      <c r="Q7" s="15" t="b">
        <v>1</v>
      </c>
      <c r="R7" s="15" t="b">
        <v>0</v>
      </c>
      <c r="S7" s="16" t="s">
        <v>66</v>
      </c>
      <c r="T7" s="15" t="b">
        <v>0</v>
      </c>
      <c r="U7" s="15" t="b">
        <v>1</v>
      </c>
      <c r="V7" s="15" t="b">
        <v>0</v>
      </c>
      <c r="W7" s="15" t="b">
        <v>0</v>
      </c>
      <c r="X7" s="16" t="s">
        <v>66</v>
      </c>
      <c r="Y7" s="15" t="b">
        <v>0</v>
      </c>
      <c r="Z7" s="15" t="b">
        <v>0</v>
      </c>
      <c r="AA7" s="15" t="b">
        <v>1</v>
      </c>
      <c r="AB7" s="15" t="b">
        <v>0</v>
      </c>
      <c r="AC7" s="16" t="s">
        <v>66</v>
      </c>
      <c r="AD7" s="15" t="b">
        <v>0</v>
      </c>
      <c r="AE7" s="15" t="b">
        <v>1</v>
      </c>
      <c r="AF7" s="15" t="b">
        <v>0</v>
      </c>
      <c r="AG7" s="15" t="b">
        <v>0</v>
      </c>
    </row>
    <row r="8">
      <c r="A8" s="3" t="s">
        <v>68</v>
      </c>
      <c r="B8" s="6" t="s">
        <v>51</v>
      </c>
      <c r="C8" s="13">
        <f t="shared" si="2"/>
        <v>0</v>
      </c>
      <c r="D8" s="6">
        <f t="shared" ref="D8:G8" si="7">countif(J8,True)+countif(O8,True)+countif(T8,True)+countif(Y8,True)+countif(AD8,True)</f>
        <v>0</v>
      </c>
      <c r="E8" s="6">
        <f t="shared" si="7"/>
        <v>4</v>
      </c>
      <c r="F8" s="6">
        <f t="shared" si="7"/>
        <v>0</v>
      </c>
      <c r="G8" s="6">
        <f t="shared" si="7"/>
        <v>1</v>
      </c>
      <c r="H8" s="6"/>
      <c r="I8" s="14" t="s">
        <v>68</v>
      </c>
      <c r="J8" s="15" t="b">
        <v>0</v>
      </c>
      <c r="K8" s="15" t="b">
        <v>0</v>
      </c>
      <c r="L8" s="15" t="b">
        <v>0</v>
      </c>
      <c r="M8" s="15" t="b">
        <v>1</v>
      </c>
      <c r="N8" s="16" t="s">
        <v>68</v>
      </c>
      <c r="O8" s="15" t="b">
        <v>0</v>
      </c>
      <c r="P8" s="15" t="b">
        <v>1</v>
      </c>
      <c r="Q8" s="15" t="b">
        <v>0</v>
      </c>
      <c r="R8" s="15" t="b">
        <v>0</v>
      </c>
      <c r="S8" s="16" t="s">
        <v>68</v>
      </c>
      <c r="T8" s="15" t="b">
        <v>0</v>
      </c>
      <c r="U8" s="15" t="b">
        <v>1</v>
      </c>
      <c r="V8" s="15" t="b">
        <v>0</v>
      </c>
      <c r="W8" s="15" t="b">
        <v>0</v>
      </c>
      <c r="X8" s="16" t="s">
        <v>68</v>
      </c>
      <c r="Y8" s="15" t="b">
        <v>0</v>
      </c>
      <c r="Z8" s="15" t="b">
        <v>1</v>
      </c>
      <c r="AA8" s="15" t="b">
        <v>0</v>
      </c>
      <c r="AB8" s="15" t="b">
        <v>0</v>
      </c>
      <c r="AC8" s="16" t="s">
        <v>68</v>
      </c>
      <c r="AD8" s="15" t="b">
        <v>0</v>
      </c>
      <c r="AE8" s="15" t="b">
        <v>1</v>
      </c>
      <c r="AF8" s="15" t="b">
        <v>0</v>
      </c>
      <c r="AG8" s="15" t="b">
        <v>0</v>
      </c>
    </row>
    <row r="9">
      <c r="A9" s="3" t="s">
        <v>49</v>
      </c>
      <c r="B9" s="6" t="s">
        <v>51</v>
      </c>
      <c r="C9" s="13">
        <f t="shared" si="2"/>
        <v>0</v>
      </c>
      <c r="D9" s="6">
        <f t="shared" ref="D9:G9" si="8">countif(J9,True)+countif(O9,True)+countif(T9,True)+countif(Y9,True)+countif(AD9,True)</f>
        <v>0</v>
      </c>
      <c r="E9" s="6">
        <f t="shared" si="8"/>
        <v>4</v>
      </c>
      <c r="F9" s="6">
        <f t="shared" si="8"/>
        <v>0</v>
      </c>
      <c r="G9" s="6">
        <f t="shared" si="8"/>
        <v>1</v>
      </c>
      <c r="H9" s="6"/>
      <c r="I9" s="14" t="s">
        <v>49</v>
      </c>
      <c r="J9" s="15" t="b">
        <v>0</v>
      </c>
      <c r="K9" s="15" t="b">
        <v>0</v>
      </c>
      <c r="L9" s="15" t="b">
        <v>0</v>
      </c>
      <c r="M9" s="15" t="b">
        <v>1</v>
      </c>
      <c r="N9" s="16" t="s">
        <v>49</v>
      </c>
      <c r="O9" s="15" t="b">
        <v>0</v>
      </c>
      <c r="P9" s="15" t="b">
        <v>1</v>
      </c>
      <c r="Q9" s="15" t="b">
        <v>0</v>
      </c>
      <c r="R9" s="15" t="b">
        <v>0</v>
      </c>
      <c r="S9" s="16" t="s">
        <v>49</v>
      </c>
      <c r="T9" s="15" t="b">
        <v>0</v>
      </c>
      <c r="U9" s="15" t="b">
        <v>1</v>
      </c>
      <c r="V9" s="15" t="b">
        <v>0</v>
      </c>
      <c r="W9" s="15" t="b">
        <v>0</v>
      </c>
      <c r="X9" s="16" t="s">
        <v>49</v>
      </c>
      <c r="Y9" s="15" t="b">
        <v>0</v>
      </c>
      <c r="Z9" s="15" t="b">
        <v>1</v>
      </c>
      <c r="AA9" s="15" t="b">
        <v>0</v>
      </c>
      <c r="AB9" s="15" t="b">
        <v>0</v>
      </c>
      <c r="AC9" s="16" t="s">
        <v>49</v>
      </c>
      <c r="AD9" s="15" t="b">
        <v>0</v>
      </c>
      <c r="AE9" s="15" t="b">
        <v>1</v>
      </c>
      <c r="AF9" s="15" t="b">
        <v>0</v>
      </c>
      <c r="AG9" s="15" t="b">
        <v>0</v>
      </c>
    </row>
    <row r="10">
      <c r="A10" s="3" t="s">
        <v>76</v>
      </c>
      <c r="B10" s="6" t="s">
        <v>9</v>
      </c>
      <c r="C10" s="13">
        <f t="shared" si="2"/>
        <v>0.8</v>
      </c>
      <c r="D10" s="6">
        <f t="shared" ref="D10:G10" si="9">countif(J10,True)+countif(O10,True)+countif(T10,True)+countif(Y10,True)+countif(AD10,True)</f>
        <v>4</v>
      </c>
      <c r="E10" s="6">
        <f t="shared" si="9"/>
        <v>1</v>
      </c>
      <c r="F10" s="6">
        <f t="shared" si="9"/>
        <v>0</v>
      </c>
      <c r="G10" s="6">
        <f t="shared" si="9"/>
        <v>0</v>
      </c>
      <c r="H10" s="6"/>
      <c r="I10" s="14" t="s">
        <v>76</v>
      </c>
      <c r="J10" s="15" t="b">
        <v>0</v>
      </c>
      <c r="K10" s="15" t="b">
        <v>1</v>
      </c>
      <c r="L10" s="15" t="b">
        <v>0</v>
      </c>
      <c r="M10" s="15" t="b">
        <v>0</v>
      </c>
      <c r="N10" s="16" t="s">
        <v>76</v>
      </c>
      <c r="O10" s="15" t="b">
        <v>1</v>
      </c>
      <c r="P10" s="15" t="b">
        <v>0</v>
      </c>
      <c r="Q10" s="15" t="b">
        <v>0</v>
      </c>
      <c r="R10" s="15" t="b">
        <v>0</v>
      </c>
      <c r="S10" s="16" t="s">
        <v>76</v>
      </c>
      <c r="T10" s="15" t="b">
        <v>1</v>
      </c>
      <c r="U10" s="15" t="b">
        <v>0</v>
      </c>
      <c r="V10" s="15" t="b">
        <v>0</v>
      </c>
      <c r="W10" s="15" t="b">
        <v>0</v>
      </c>
      <c r="X10" s="16" t="s">
        <v>76</v>
      </c>
      <c r="Y10" s="15" t="b">
        <v>1</v>
      </c>
      <c r="Z10" s="15" t="b">
        <v>0</v>
      </c>
      <c r="AA10" s="15" t="b">
        <v>0</v>
      </c>
      <c r="AB10" s="15" t="b">
        <v>0</v>
      </c>
      <c r="AC10" s="16" t="s">
        <v>76</v>
      </c>
      <c r="AD10" s="15" t="b">
        <v>1</v>
      </c>
      <c r="AE10" s="15" t="b">
        <v>0</v>
      </c>
      <c r="AF10" s="15" t="b">
        <v>0</v>
      </c>
      <c r="AG10" s="15" t="b">
        <v>0</v>
      </c>
    </row>
    <row r="11">
      <c r="A11" s="3" t="s">
        <v>33</v>
      </c>
      <c r="B11" s="6" t="s">
        <v>26</v>
      </c>
      <c r="C11" s="13">
        <f t="shared" si="2"/>
        <v>1</v>
      </c>
      <c r="D11" s="6">
        <f t="shared" ref="D11:G11" si="10">countif(J11,True)+countif(O11,True)+countif(T11,True)+countif(Y11,True)+countif(AD11,True)</f>
        <v>0</v>
      </c>
      <c r="E11" s="6">
        <f t="shared" si="10"/>
        <v>4</v>
      </c>
      <c r="F11" s="6">
        <f t="shared" si="10"/>
        <v>0</v>
      </c>
      <c r="G11" s="6">
        <f t="shared" si="10"/>
        <v>1</v>
      </c>
      <c r="H11" s="6"/>
      <c r="I11" s="14" t="s">
        <v>33</v>
      </c>
      <c r="J11" s="15" t="b">
        <v>0</v>
      </c>
      <c r="K11" s="15" t="b">
        <v>1</v>
      </c>
      <c r="L11" s="15" t="b">
        <v>0</v>
      </c>
      <c r="M11" s="15" t="b">
        <v>0</v>
      </c>
      <c r="N11" s="16" t="s">
        <v>33</v>
      </c>
      <c r="O11" s="15" t="b">
        <v>0</v>
      </c>
      <c r="P11" s="15" t="b">
        <v>0</v>
      </c>
      <c r="Q11" s="15" t="b">
        <v>0</v>
      </c>
      <c r="R11" s="15" t="b">
        <v>1</v>
      </c>
      <c r="S11" s="16" t="s">
        <v>33</v>
      </c>
      <c r="T11" s="15" t="b">
        <v>0</v>
      </c>
      <c r="U11" s="15" t="b">
        <v>1</v>
      </c>
      <c r="V11" s="15" t="b">
        <v>0</v>
      </c>
      <c r="W11" s="15" t="b">
        <v>0</v>
      </c>
      <c r="X11" s="16" t="s">
        <v>33</v>
      </c>
      <c r="Y11" s="15" t="b">
        <v>0</v>
      </c>
      <c r="Z11" s="15" t="b">
        <v>1</v>
      </c>
      <c r="AA11" s="15" t="b">
        <v>0</v>
      </c>
      <c r="AB11" s="15" t="b">
        <v>0</v>
      </c>
      <c r="AC11" s="16" t="s">
        <v>33</v>
      </c>
      <c r="AD11" s="15" t="b">
        <v>0</v>
      </c>
      <c r="AE11" s="15" t="b">
        <v>1</v>
      </c>
      <c r="AF11" s="15" t="b">
        <v>0</v>
      </c>
      <c r="AG11" s="15" t="b">
        <v>0</v>
      </c>
    </row>
    <row r="12">
      <c r="A12" s="3" t="s">
        <v>16</v>
      </c>
      <c r="B12" s="6" t="s">
        <v>9</v>
      </c>
      <c r="C12" s="13">
        <f t="shared" si="2"/>
        <v>1</v>
      </c>
      <c r="D12" s="6">
        <f t="shared" ref="D12:G12" si="11">countif(J12,True)+countif(O12,True)+countif(T12,True)+countif(Y12,True)+countif(AD12,True)</f>
        <v>4</v>
      </c>
      <c r="E12" s="6">
        <f t="shared" si="11"/>
        <v>0</v>
      </c>
      <c r="F12" s="6">
        <f t="shared" si="11"/>
        <v>0</v>
      </c>
      <c r="G12" s="6">
        <f t="shared" si="11"/>
        <v>1</v>
      </c>
      <c r="H12" s="6"/>
      <c r="I12" s="14" t="s">
        <v>16</v>
      </c>
      <c r="J12" s="15" t="b">
        <v>0</v>
      </c>
      <c r="K12" s="15" t="b">
        <v>0</v>
      </c>
      <c r="L12" s="15" t="b">
        <v>0</v>
      </c>
      <c r="M12" s="15" t="b">
        <v>1</v>
      </c>
      <c r="N12" s="16" t="s">
        <v>16</v>
      </c>
      <c r="O12" s="15" t="b">
        <v>1</v>
      </c>
      <c r="P12" s="15" t="b">
        <v>0</v>
      </c>
      <c r="Q12" s="15" t="b">
        <v>0</v>
      </c>
      <c r="R12" s="15" t="b">
        <v>0</v>
      </c>
      <c r="S12" s="16" t="s">
        <v>16</v>
      </c>
      <c r="T12" s="15" t="b">
        <v>1</v>
      </c>
      <c r="U12" s="15" t="b">
        <v>0</v>
      </c>
      <c r="V12" s="15" t="b">
        <v>0</v>
      </c>
      <c r="W12" s="15" t="b">
        <v>0</v>
      </c>
      <c r="X12" s="16" t="s">
        <v>16</v>
      </c>
      <c r="Y12" s="15" t="b">
        <v>1</v>
      </c>
      <c r="Z12" s="15" t="b">
        <v>0</v>
      </c>
      <c r="AA12" s="15" t="b">
        <v>0</v>
      </c>
      <c r="AB12" s="15" t="b">
        <v>0</v>
      </c>
      <c r="AC12" s="16" t="s">
        <v>16</v>
      </c>
      <c r="AD12" s="15" t="b">
        <v>1</v>
      </c>
      <c r="AE12" s="15" t="b">
        <v>0</v>
      </c>
      <c r="AF12" s="15" t="b">
        <v>0</v>
      </c>
      <c r="AG12" s="15" t="b">
        <v>0</v>
      </c>
    </row>
    <row r="13">
      <c r="A13" s="3" t="s">
        <v>52</v>
      </c>
      <c r="B13" s="6" t="s">
        <v>51</v>
      </c>
      <c r="C13" s="13">
        <f t="shared" si="2"/>
        <v>0.5</v>
      </c>
      <c r="D13" s="6">
        <f t="shared" ref="D13:G13" si="12">countif(J13,True)+countif(O13,True)+countif(T13,True)+countif(Y13,True)+countif(AD13,True)</f>
        <v>0</v>
      </c>
      <c r="E13" s="6">
        <f t="shared" si="12"/>
        <v>2</v>
      </c>
      <c r="F13" s="6">
        <f t="shared" si="12"/>
        <v>2</v>
      </c>
      <c r="G13" s="6">
        <f t="shared" si="12"/>
        <v>1</v>
      </c>
      <c r="H13" s="6"/>
      <c r="I13" s="14" t="s">
        <v>52</v>
      </c>
      <c r="J13" s="15" t="b">
        <v>0</v>
      </c>
      <c r="K13" s="15" t="b">
        <v>0</v>
      </c>
      <c r="L13" s="15" t="b">
        <v>0</v>
      </c>
      <c r="M13" s="15" t="b">
        <v>1</v>
      </c>
      <c r="N13" s="16" t="s">
        <v>52</v>
      </c>
      <c r="O13" s="15" t="b">
        <v>0</v>
      </c>
      <c r="P13" s="15" t="b">
        <v>0</v>
      </c>
      <c r="Q13" s="15" t="b">
        <v>1</v>
      </c>
      <c r="R13" s="15" t="b">
        <v>0</v>
      </c>
      <c r="S13" s="16" t="s">
        <v>52</v>
      </c>
      <c r="T13" s="15" t="b">
        <v>0</v>
      </c>
      <c r="U13" s="15" t="b">
        <v>0</v>
      </c>
      <c r="V13" s="15" t="b">
        <v>1</v>
      </c>
      <c r="W13" s="15" t="b">
        <v>0</v>
      </c>
      <c r="X13" s="16" t="s">
        <v>52</v>
      </c>
      <c r="Y13" s="15" t="b">
        <v>0</v>
      </c>
      <c r="Z13" s="15" t="b">
        <v>1</v>
      </c>
      <c r="AA13" s="15" t="b">
        <v>0</v>
      </c>
      <c r="AB13" s="15" t="b">
        <v>0</v>
      </c>
      <c r="AC13" s="16" t="s">
        <v>52</v>
      </c>
      <c r="AD13" s="15" t="b">
        <v>0</v>
      </c>
      <c r="AE13" s="15" t="b">
        <v>1</v>
      </c>
      <c r="AF13" s="15" t="b">
        <v>0</v>
      </c>
      <c r="AG13" s="15" t="b">
        <v>0</v>
      </c>
    </row>
    <row r="14">
      <c r="A14" s="3" t="s">
        <v>72</v>
      </c>
      <c r="B14" s="6" t="s">
        <v>51</v>
      </c>
      <c r="C14" s="13">
        <f t="shared" si="2"/>
        <v>0.8</v>
      </c>
      <c r="D14" s="6">
        <f t="shared" ref="D14:G14" si="13">countif(J14,True)+countif(O14,True)+countif(T14,True)+countif(Y14,True)+countif(AD14,True)</f>
        <v>0</v>
      </c>
      <c r="E14" s="6">
        <f t="shared" si="13"/>
        <v>1</v>
      </c>
      <c r="F14" s="6">
        <f t="shared" si="13"/>
        <v>4</v>
      </c>
      <c r="G14" s="6">
        <f t="shared" si="13"/>
        <v>0</v>
      </c>
      <c r="H14" s="6"/>
      <c r="I14" s="14" t="s">
        <v>72</v>
      </c>
      <c r="J14" s="15" t="b">
        <v>0</v>
      </c>
      <c r="K14" s="15" t="b">
        <v>0</v>
      </c>
      <c r="L14" s="15" t="b">
        <v>1</v>
      </c>
      <c r="M14" s="15" t="b">
        <v>0</v>
      </c>
      <c r="N14" s="16" t="s">
        <v>72</v>
      </c>
      <c r="O14" s="15" t="b">
        <v>0</v>
      </c>
      <c r="P14" s="15" t="b">
        <v>0</v>
      </c>
      <c r="Q14" s="15" t="b">
        <v>1</v>
      </c>
      <c r="R14" s="15" t="b">
        <v>0</v>
      </c>
      <c r="S14" s="16" t="s">
        <v>72</v>
      </c>
      <c r="T14" s="15" t="b">
        <v>0</v>
      </c>
      <c r="U14" s="15" t="b">
        <v>0</v>
      </c>
      <c r="V14" s="15" t="b">
        <v>1</v>
      </c>
      <c r="W14" s="15" t="b">
        <v>0</v>
      </c>
      <c r="X14" s="16" t="s">
        <v>72</v>
      </c>
      <c r="Y14" s="15" t="b">
        <v>0</v>
      </c>
      <c r="Z14" s="15" t="b">
        <v>0</v>
      </c>
      <c r="AA14" s="15" t="b">
        <v>1</v>
      </c>
      <c r="AB14" s="15" t="b">
        <v>0</v>
      </c>
      <c r="AC14" s="16" t="s">
        <v>72</v>
      </c>
      <c r="AD14" s="15" t="b">
        <v>0</v>
      </c>
      <c r="AE14" s="15" t="b">
        <v>1</v>
      </c>
      <c r="AF14" s="15" t="b">
        <v>0</v>
      </c>
      <c r="AG14" s="15" t="b">
        <v>0</v>
      </c>
    </row>
    <row r="15">
      <c r="A15" s="3" t="s">
        <v>58</v>
      </c>
      <c r="B15" s="6" t="s">
        <v>51</v>
      </c>
      <c r="C15" s="13">
        <f t="shared" si="2"/>
        <v>0</v>
      </c>
      <c r="D15" s="6">
        <f t="shared" ref="D15:G15" si="14">countif(J15,True)+countif(O15,True)+countif(T15,True)+countif(Y15,True)+countif(AD15,True)</f>
        <v>0</v>
      </c>
      <c r="E15" s="6">
        <f t="shared" si="14"/>
        <v>3</v>
      </c>
      <c r="F15" s="6">
        <f t="shared" si="14"/>
        <v>0</v>
      </c>
      <c r="G15" s="6">
        <f t="shared" si="14"/>
        <v>2</v>
      </c>
      <c r="H15" s="6"/>
      <c r="I15" s="14" t="s">
        <v>58</v>
      </c>
      <c r="J15" s="15" t="b">
        <v>0</v>
      </c>
      <c r="K15" s="15" t="b">
        <v>0</v>
      </c>
      <c r="L15" s="15" t="b">
        <v>0</v>
      </c>
      <c r="M15" s="15" t="b">
        <v>1</v>
      </c>
      <c r="N15" s="16" t="s">
        <v>58</v>
      </c>
      <c r="O15" s="15" t="b">
        <v>0</v>
      </c>
      <c r="P15" s="15" t="b">
        <v>1</v>
      </c>
      <c r="Q15" s="15" t="b">
        <v>0</v>
      </c>
      <c r="R15" s="15" t="b">
        <v>0</v>
      </c>
      <c r="S15" s="16" t="s">
        <v>58</v>
      </c>
      <c r="T15" s="15" t="b">
        <v>0</v>
      </c>
      <c r="U15" s="15" t="b">
        <v>1</v>
      </c>
      <c r="V15" s="15" t="b">
        <v>0</v>
      </c>
      <c r="W15" s="15" t="b">
        <v>0</v>
      </c>
      <c r="X15" s="16" t="s">
        <v>58</v>
      </c>
      <c r="Y15" s="15" t="b">
        <v>0</v>
      </c>
      <c r="Z15" s="15" t="b">
        <v>0</v>
      </c>
      <c r="AA15" s="15" t="b">
        <v>0</v>
      </c>
      <c r="AB15" s="15" t="b">
        <v>1</v>
      </c>
      <c r="AC15" s="16" t="s">
        <v>58</v>
      </c>
      <c r="AD15" s="15" t="b">
        <v>0</v>
      </c>
      <c r="AE15" s="15" t="b">
        <v>1</v>
      </c>
      <c r="AF15" s="15" t="b">
        <v>0</v>
      </c>
      <c r="AG15" s="15" t="b">
        <v>0</v>
      </c>
    </row>
    <row r="16">
      <c r="A16" s="3" t="s">
        <v>62</v>
      </c>
      <c r="B16" s="6" t="s">
        <v>51</v>
      </c>
      <c r="C16" s="13">
        <f t="shared" si="2"/>
        <v>0.25</v>
      </c>
      <c r="D16" s="6">
        <f t="shared" ref="D16:G16" si="15">countif(J16,True)+countif(O16,True)+countif(T16,True)+countif(Y16,True)+countif(AD16,True)</f>
        <v>0</v>
      </c>
      <c r="E16" s="6">
        <f t="shared" si="15"/>
        <v>3</v>
      </c>
      <c r="F16" s="6">
        <f t="shared" si="15"/>
        <v>1</v>
      </c>
      <c r="G16" s="6">
        <f t="shared" si="15"/>
        <v>1</v>
      </c>
      <c r="H16" s="6"/>
      <c r="I16" s="14" t="s">
        <v>62</v>
      </c>
      <c r="J16" s="15" t="b">
        <v>0</v>
      </c>
      <c r="K16" s="15" t="b">
        <v>1</v>
      </c>
      <c r="L16" s="15" t="b">
        <v>0</v>
      </c>
      <c r="M16" s="15" t="b">
        <v>0</v>
      </c>
      <c r="N16" s="16" t="s">
        <v>62</v>
      </c>
      <c r="O16" s="15" t="b">
        <v>0</v>
      </c>
      <c r="P16" s="15" t="b">
        <v>1</v>
      </c>
      <c r="Q16" s="15" t="b">
        <v>0</v>
      </c>
      <c r="R16" s="15" t="b">
        <v>0</v>
      </c>
      <c r="S16" s="16" t="s">
        <v>62</v>
      </c>
      <c r="T16" s="15" t="b">
        <v>0</v>
      </c>
      <c r="U16" s="15" t="b">
        <v>0</v>
      </c>
      <c r="V16" s="15" t="b">
        <v>0</v>
      </c>
      <c r="W16" s="15" t="b">
        <v>1</v>
      </c>
      <c r="X16" s="16" t="s">
        <v>62</v>
      </c>
      <c r="Y16" s="15" t="b">
        <v>0</v>
      </c>
      <c r="Z16" s="15" t="b">
        <v>0</v>
      </c>
      <c r="AA16" s="15" t="b">
        <v>1</v>
      </c>
      <c r="AB16" s="15" t="b">
        <v>0</v>
      </c>
      <c r="AC16" s="16" t="s">
        <v>62</v>
      </c>
      <c r="AD16" s="15" t="b">
        <v>0</v>
      </c>
      <c r="AE16" s="15" t="b">
        <v>1</v>
      </c>
      <c r="AF16" s="15" t="b">
        <v>0</v>
      </c>
      <c r="AG16" s="15" t="b">
        <v>0</v>
      </c>
    </row>
    <row r="17">
      <c r="A17" s="3" t="s">
        <v>54</v>
      </c>
      <c r="B17" s="6" t="s">
        <v>51</v>
      </c>
      <c r="C17" s="13">
        <f t="shared" si="2"/>
        <v>0</v>
      </c>
      <c r="D17" s="6">
        <f t="shared" ref="D17:G17" si="16">countif(J17,True)+countif(O17,True)+countif(T17,True)+countif(Y17,True)+countif(AD17,True)</f>
        <v>0</v>
      </c>
      <c r="E17" s="6">
        <f t="shared" si="16"/>
        <v>4</v>
      </c>
      <c r="F17" s="6">
        <f t="shared" si="16"/>
        <v>0</v>
      </c>
      <c r="G17" s="6">
        <f t="shared" si="16"/>
        <v>1</v>
      </c>
      <c r="H17" s="6"/>
      <c r="I17" s="14" t="s">
        <v>54</v>
      </c>
      <c r="J17" s="15" t="b">
        <v>0</v>
      </c>
      <c r="K17" s="15" t="b">
        <v>0</v>
      </c>
      <c r="L17" s="15" t="b">
        <v>0</v>
      </c>
      <c r="M17" s="15" t="b">
        <v>1</v>
      </c>
      <c r="N17" s="16" t="s">
        <v>54</v>
      </c>
      <c r="O17" s="15" t="b">
        <v>0</v>
      </c>
      <c r="P17" s="15" t="b">
        <v>1</v>
      </c>
      <c r="Q17" s="15" t="b">
        <v>0</v>
      </c>
      <c r="R17" s="15" t="b">
        <v>0</v>
      </c>
      <c r="S17" s="16" t="s">
        <v>54</v>
      </c>
      <c r="T17" s="15" t="b">
        <v>0</v>
      </c>
      <c r="U17" s="15" t="b">
        <v>1</v>
      </c>
      <c r="V17" s="15" t="b">
        <v>0</v>
      </c>
      <c r="W17" s="15" t="b">
        <v>0</v>
      </c>
      <c r="X17" s="16" t="s">
        <v>54</v>
      </c>
      <c r="Y17" s="15" t="b">
        <v>0</v>
      </c>
      <c r="Z17" s="15" t="b">
        <v>1</v>
      </c>
      <c r="AA17" s="15" t="b">
        <v>0</v>
      </c>
      <c r="AB17" s="15" t="b">
        <v>0</v>
      </c>
      <c r="AC17" s="16" t="s">
        <v>54</v>
      </c>
      <c r="AD17" s="15" t="b">
        <v>0</v>
      </c>
      <c r="AE17" s="15" t="b">
        <v>1</v>
      </c>
      <c r="AF17" s="15" t="b">
        <v>0</v>
      </c>
      <c r="AG17" s="15" t="b">
        <v>0</v>
      </c>
    </row>
    <row r="18">
      <c r="A18" s="3" t="s">
        <v>10</v>
      </c>
      <c r="B18" s="6" t="s">
        <v>9</v>
      </c>
      <c r="C18" s="13">
        <f t="shared" si="2"/>
        <v>1</v>
      </c>
      <c r="D18" s="6">
        <f t="shared" ref="D18:G18" si="17">countif(J18,True)+countif(O18,True)+countif(T18,True)+countif(Y18,True)+countif(AD18,True)</f>
        <v>4</v>
      </c>
      <c r="E18" s="6">
        <f t="shared" si="17"/>
        <v>0</v>
      </c>
      <c r="F18" s="6">
        <f t="shared" si="17"/>
        <v>0</v>
      </c>
      <c r="G18" s="6">
        <f t="shared" si="17"/>
        <v>1</v>
      </c>
      <c r="H18" s="6"/>
      <c r="I18" s="14" t="s">
        <v>10</v>
      </c>
      <c r="J18" s="15" t="b">
        <v>1</v>
      </c>
      <c r="K18" s="15" t="b">
        <v>0</v>
      </c>
      <c r="L18" s="15" t="b">
        <v>0</v>
      </c>
      <c r="M18" s="15" t="b">
        <v>0</v>
      </c>
      <c r="N18" s="16" t="s">
        <v>10</v>
      </c>
      <c r="O18" s="15" t="b">
        <v>0</v>
      </c>
      <c r="P18" s="15" t="b">
        <v>0</v>
      </c>
      <c r="Q18" s="15" t="b">
        <v>0</v>
      </c>
      <c r="R18" s="15" t="b">
        <v>1</v>
      </c>
      <c r="S18" s="16" t="s">
        <v>10</v>
      </c>
      <c r="T18" s="15" t="b">
        <v>1</v>
      </c>
      <c r="U18" s="15" t="b">
        <v>0</v>
      </c>
      <c r="V18" s="15" t="b">
        <v>0</v>
      </c>
      <c r="W18" s="15" t="b">
        <v>0</v>
      </c>
      <c r="X18" s="16" t="s">
        <v>10</v>
      </c>
      <c r="Y18" s="15" t="b">
        <v>1</v>
      </c>
      <c r="Z18" s="15" t="b">
        <v>0</v>
      </c>
      <c r="AA18" s="15" t="b">
        <v>0</v>
      </c>
      <c r="AB18" s="15" t="b">
        <v>0</v>
      </c>
      <c r="AC18" s="16" t="s">
        <v>10</v>
      </c>
      <c r="AD18" s="15" t="b">
        <v>1</v>
      </c>
      <c r="AE18" s="15" t="b">
        <v>0</v>
      </c>
      <c r="AF18" s="15" t="b">
        <v>0</v>
      </c>
      <c r="AG18" s="15" t="b">
        <v>0</v>
      </c>
    </row>
    <row r="19">
      <c r="A19" s="3" t="s">
        <v>74</v>
      </c>
      <c r="B19" s="6" t="s">
        <v>9</v>
      </c>
      <c r="C19" s="13">
        <f t="shared" si="2"/>
        <v>1</v>
      </c>
      <c r="D19" s="6">
        <f t="shared" ref="D19:G19" si="18">countif(J19,True)+countif(O19,True)+countif(T19,True)+countif(Y19,True)+countif(AD19,True)</f>
        <v>5</v>
      </c>
      <c r="E19" s="6">
        <f t="shared" si="18"/>
        <v>0</v>
      </c>
      <c r="F19" s="6">
        <f t="shared" si="18"/>
        <v>0</v>
      </c>
      <c r="G19" s="6">
        <f t="shared" si="18"/>
        <v>0</v>
      </c>
      <c r="H19" s="6"/>
      <c r="I19" s="14" t="s">
        <v>74</v>
      </c>
      <c r="J19" s="15" t="b">
        <v>1</v>
      </c>
      <c r="K19" s="15" t="b">
        <v>0</v>
      </c>
      <c r="L19" s="15" t="b">
        <v>0</v>
      </c>
      <c r="M19" s="15" t="b">
        <v>0</v>
      </c>
      <c r="N19" s="16" t="s">
        <v>74</v>
      </c>
      <c r="O19" s="15" t="b">
        <v>1</v>
      </c>
      <c r="P19" s="15" t="b">
        <v>0</v>
      </c>
      <c r="Q19" s="15" t="b">
        <v>0</v>
      </c>
      <c r="R19" s="15" t="b">
        <v>0</v>
      </c>
      <c r="S19" s="16" t="s">
        <v>74</v>
      </c>
      <c r="T19" s="15" t="b">
        <v>1</v>
      </c>
      <c r="U19" s="15" t="b">
        <v>0</v>
      </c>
      <c r="V19" s="15" t="b">
        <v>0</v>
      </c>
      <c r="W19" s="15" t="b">
        <v>0</v>
      </c>
      <c r="X19" s="16" t="s">
        <v>74</v>
      </c>
      <c r="Y19" s="15" t="b">
        <v>1</v>
      </c>
      <c r="Z19" s="15" t="b">
        <v>0</v>
      </c>
      <c r="AA19" s="15" t="b">
        <v>0</v>
      </c>
      <c r="AB19" s="15" t="b">
        <v>0</v>
      </c>
      <c r="AC19" s="16" t="s">
        <v>74</v>
      </c>
      <c r="AD19" s="15" t="b">
        <v>1</v>
      </c>
      <c r="AE19" s="15" t="b">
        <v>0</v>
      </c>
      <c r="AF19" s="15" t="b">
        <v>0</v>
      </c>
      <c r="AG19" s="15" t="b">
        <v>0</v>
      </c>
    </row>
    <row r="20">
      <c r="A20" s="3" t="s">
        <v>31</v>
      </c>
      <c r="B20" s="6" t="s">
        <v>26</v>
      </c>
      <c r="C20" s="13">
        <f t="shared" si="2"/>
        <v>0.75</v>
      </c>
      <c r="D20" s="6">
        <f t="shared" ref="D20:G20" si="19">countif(J20,True)+countif(O20,True)+countif(T20,True)+countif(Y20,True)+countif(AD20,True)</f>
        <v>1</v>
      </c>
      <c r="E20" s="6">
        <f t="shared" si="19"/>
        <v>3</v>
      </c>
      <c r="F20" s="6">
        <f t="shared" si="19"/>
        <v>0</v>
      </c>
      <c r="G20" s="6">
        <f t="shared" si="19"/>
        <v>1</v>
      </c>
      <c r="H20" s="6"/>
      <c r="I20" s="14" t="s">
        <v>31</v>
      </c>
      <c r="J20" s="15" t="b">
        <v>1</v>
      </c>
      <c r="K20" s="15" t="b">
        <v>0</v>
      </c>
      <c r="L20" s="15" t="b">
        <v>0</v>
      </c>
      <c r="M20" s="15" t="b">
        <v>0</v>
      </c>
      <c r="N20" s="16" t="s">
        <v>31</v>
      </c>
      <c r="O20" s="15" t="b">
        <v>0</v>
      </c>
      <c r="P20" s="15" t="b">
        <v>0</v>
      </c>
      <c r="Q20" s="15" t="b">
        <v>0</v>
      </c>
      <c r="R20" s="15" t="b">
        <v>1</v>
      </c>
      <c r="S20" s="16" t="s">
        <v>31</v>
      </c>
      <c r="T20" s="15" t="b">
        <v>0</v>
      </c>
      <c r="U20" s="15" t="b">
        <v>1</v>
      </c>
      <c r="V20" s="15" t="b">
        <v>0</v>
      </c>
      <c r="W20" s="15" t="b">
        <v>0</v>
      </c>
      <c r="X20" s="16" t="s">
        <v>31</v>
      </c>
      <c r="Y20" s="15" t="b">
        <v>0</v>
      </c>
      <c r="Z20" s="15" t="b">
        <v>1</v>
      </c>
      <c r="AA20" s="15" t="b">
        <v>0</v>
      </c>
      <c r="AB20" s="15" t="b">
        <v>0</v>
      </c>
      <c r="AC20" s="16" t="s">
        <v>31</v>
      </c>
      <c r="AD20" s="15" t="b">
        <v>0</v>
      </c>
      <c r="AE20" s="15" t="b">
        <v>1</v>
      </c>
      <c r="AF20" s="15" t="b">
        <v>0</v>
      </c>
      <c r="AG20" s="15" t="b">
        <v>0</v>
      </c>
    </row>
    <row r="21">
      <c r="A21" s="3" t="s">
        <v>20</v>
      </c>
      <c r="B21" s="6" t="s">
        <v>9</v>
      </c>
      <c r="C21" s="13">
        <f t="shared" si="2"/>
        <v>1</v>
      </c>
      <c r="D21" s="6">
        <f t="shared" ref="D21:G21" si="20">countif(J21,True)+countif(O21,True)+countif(T21,True)+countif(Y21,True)+countif(AD21,True)</f>
        <v>5</v>
      </c>
      <c r="E21" s="6">
        <f t="shared" si="20"/>
        <v>0</v>
      </c>
      <c r="F21" s="6">
        <f t="shared" si="20"/>
        <v>0</v>
      </c>
      <c r="G21" s="6">
        <f t="shared" si="20"/>
        <v>0</v>
      </c>
      <c r="H21" s="6"/>
      <c r="I21" s="14" t="s">
        <v>20</v>
      </c>
      <c r="J21" s="15" t="b">
        <v>1</v>
      </c>
      <c r="K21" s="15" t="b">
        <v>0</v>
      </c>
      <c r="L21" s="15" t="b">
        <v>0</v>
      </c>
      <c r="M21" s="15" t="b">
        <v>0</v>
      </c>
      <c r="N21" s="16" t="s">
        <v>20</v>
      </c>
      <c r="O21" s="15" t="b">
        <v>1</v>
      </c>
      <c r="P21" s="15" t="b">
        <v>0</v>
      </c>
      <c r="Q21" s="15" t="b">
        <v>0</v>
      </c>
      <c r="R21" s="15" t="b">
        <v>0</v>
      </c>
      <c r="S21" s="16" t="s">
        <v>20</v>
      </c>
      <c r="T21" s="15" t="b">
        <v>1</v>
      </c>
      <c r="U21" s="15" t="b">
        <v>0</v>
      </c>
      <c r="V21" s="15" t="b">
        <v>0</v>
      </c>
      <c r="W21" s="15" t="b">
        <v>0</v>
      </c>
      <c r="X21" s="16" t="s">
        <v>20</v>
      </c>
      <c r="Y21" s="15" t="b">
        <v>1</v>
      </c>
      <c r="Z21" s="15" t="b">
        <v>0</v>
      </c>
      <c r="AA21" s="15" t="b">
        <v>0</v>
      </c>
      <c r="AB21" s="15" t="b">
        <v>0</v>
      </c>
      <c r="AC21" s="16" t="s">
        <v>20</v>
      </c>
      <c r="AD21" s="15" t="b">
        <v>1</v>
      </c>
      <c r="AE21" s="15" t="b">
        <v>0</v>
      </c>
      <c r="AF21" s="15" t="b">
        <v>0</v>
      </c>
      <c r="AG21" s="15" t="b">
        <v>0</v>
      </c>
    </row>
    <row r="22">
      <c r="A22" s="3" t="s">
        <v>45</v>
      </c>
      <c r="B22" s="6" t="s">
        <v>26</v>
      </c>
      <c r="C22" s="13">
        <f t="shared" si="2"/>
        <v>1</v>
      </c>
      <c r="D22" s="6">
        <f t="shared" ref="D22:G22" si="21">countif(J22,True)+countif(O22,True)+countif(T22,True)+countif(Y22,True)+countif(AD22,True)</f>
        <v>0</v>
      </c>
      <c r="E22" s="6">
        <f t="shared" si="21"/>
        <v>5</v>
      </c>
      <c r="F22" s="6">
        <f t="shared" si="21"/>
        <v>0</v>
      </c>
      <c r="G22" s="6">
        <f t="shared" si="21"/>
        <v>0</v>
      </c>
      <c r="H22" s="6"/>
      <c r="I22" s="14" t="s">
        <v>45</v>
      </c>
      <c r="J22" s="15" t="b">
        <v>0</v>
      </c>
      <c r="K22" s="15" t="b">
        <v>1</v>
      </c>
      <c r="L22" s="15" t="b">
        <v>0</v>
      </c>
      <c r="M22" s="15" t="b">
        <v>0</v>
      </c>
      <c r="N22" s="16" t="s">
        <v>45</v>
      </c>
      <c r="O22" s="15" t="b">
        <v>0</v>
      </c>
      <c r="P22" s="15" t="b">
        <v>1</v>
      </c>
      <c r="Q22" s="15" t="b">
        <v>0</v>
      </c>
      <c r="R22" s="15" t="b">
        <v>0</v>
      </c>
      <c r="S22" s="16" t="s">
        <v>45</v>
      </c>
      <c r="T22" s="15" t="b">
        <v>0</v>
      </c>
      <c r="U22" s="15" t="b">
        <v>1</v>
      </c>
      <c r="V22" s="15" t="b">
        <v>0</v>
      </c>
      <c r="W22" s="15" t="b">
        <v>0</v>
      </c>
      <c r="X22" s="16" t="s">
        <v>45</v>
      </c>
      <c r="Y22" s="15" t="b">
        <v>0</v>
      </c>
      <c r="Z22" s="15" t="b">
        <v>1</v>
      </c>
      <c r="AA22" s="15" t="b">
        <v>0</v>
      </c>
      <c r="AB22" s="15" t="b">
        <v>0</v>
      </c>
      <c r="AC22" s="16" t="s">
        <v>45</v>
      </c>
      <c r="AD22" s="15" t="b">
        <v>0</v>
      </c>
      <c r="AE22" s="15" t="b">
        <v>1</v>
      </c>
      <c r="AF22" s="15" t="b">
        <v>0</v>
      </c>
      <c r="AG22" s="15" t="b">
        <v>0</v>
      </c>
    </row>
    <row r="23">
      <c r="A23" s="3" t="s">
        <v>37</v>
      </c>
      <c r="B23" s="6" t="s">
        <v>26</v>
      </c>
      <c r="C23" s="13">
        <f t="shared" si="2"/>
        <v>0.2</v>
      </c>
      <c r="D23" s="6">
        <f t="shared" ref="D23:G23" si="22">countif(J23,True)+countif(O23,True)+countif(T23,True)+countif(Y23,True)+countif(AD23,True)</f>
        <v>0</v>
      </c>
      <c r="E23" s="6">
        <f t="shared" si="22"/>
        <v>1</v>
      </c>
      <c r="F23" s="6">
        <f t="shared" si="22"/>
        <v>4</v>
      </c>
      <c r="G23" s="6">
        <f t="shared" si="22"/>
        <v>0</v>
      </c>
      <c r="H23" s="6"/>
      <c r="I23" s="14" t="s">
        <v>37</v>
      </c>
      <c r="J23" s="15" t="b">
        <v>0</v>
      </c>
      <c r="K23" s="15" t="b">
        <v>0</v>
      </c>
      <c r="L23" s="15" t="b">
        <v>1</v>
      </c>
      <c r="M23" s="15" t="b">
        <v>0</v>
      </c>
      <c r="N23" s="16" t="s">
        <v>37</v>
      </c>
      <c r="O23" s="15" t="b">
        <v>0</v>
      </c>
      <c r="P23" s="15" t="b">
        <v>0</v>
      </c>
      <c r="Q23" s="15" t="b">
        <v>1</v>
      </c>
      <c r="R23" s="15" t="b">
        <v>0</v>
      </c>
      <c r="S23" s="16" t="s">
        <v>37</v>
      </c>
      <c r="T23" s="15" t="b">
        <v>0</v>
      </c>
      <c r="U23" s="15" t="b">
        <v>0</v>
      </c>
      <c r="V23" s="15" t="b">
        <v>1</v>
      </c>
      <c r="W23" s="15" t="b">
        <v>0</v>
      </c>
      <c r="X23" s="16" t="s">
        <v>37</v>
      </c>
      <c r="Y23" s="15" t="b">
        <v>0</v>
      </c>
      <c r="Z23" s="15" t="b">
        <v>0</v>
      </c>
      <c r="AA23" s="15" t="b">
        <v>1</v>
      </c>
      <c r="AB23" s="15" t="b">
        <v>0</v>
      </c>
      <c r="AC23" s="16" t="s">
        <v>37</v>
      </c>
      <c r="AD23" s="15" t="b">
        <v>0</v>
      </c>
      <c r="AE23" s="15" t="b">
        <v>1</v>
      </c>
      <c r="AF23" s="15" t="b">
        <v>0</v>
      </c>
      <c r="AG23" s="15" t="b">
        <v>0</v>
      </c>
    </row>
    <row r="24">
      <c r="A24" s="3" t="s">
        <v>43</v>
      </c>
      <c r="B24" s="6" t="s">
        <v>26</v>
      </c>
      <c r="C24" s="13">
        <f t="shared" si="2"/>
        <v>0.8</v>
      </c>
      <c r="D24" s="6">
        <f t="shared" ref="D24:G24" si="23">countif(J24,True)+countif(O24,True)+countif(T24,True)+countif(Y24,True)+countif(AD24,True)</f>
        <v>0</v>
      </c>
      <c r="E24" s="6">
        <f t="shared" si="23"/>
        <v>4</v>
      </c>
      <c r="F24" s="6">
        <f t="shared" si="23"/>
        <v>1</v>
      </c>
      <c r="G24" s="6">
        <f t="shared" si="23"/>
        <v>0</v>
      </c>
      <c r="H24" s="6"/>
      <c r="I24" s="14" t="s">
        <v>43</v>
      </c>
      <c r="J24" s="15" t="b">
        <v>0</v>
      </c>
      <c r="K24" s="15" t="b">
        <v>0</v>
      </c>
      <c r="L24" s="15" t="b">
        <v>1</v>
      </c>
      <c r="M24" s="15" t="b">
        <v>0</v>
      </c>
      <c r="N24" s="16" t="s">
        <v>43</v>
      </c>
      <c r="O24" s="15" t="b">
        <v>0</v>
      </c>
      <c r="P24" s="15" t="b">
        <v>1</v>
      </c>
      <c r="Q24" s="15" t="b">
        <v>0</v>
      </c>
      <c r="R24" s="15" t="b">
        <v>0</v>
      </c>
      <c r="S24" s="16" t="s">
        <v>43</v>
      </c>
      <c r="T24" s="15" t="b">
        <v>0</v>
      </c>
      <c r="U24" s="15" t="b">
        <v>1</v>
      </c>
      <c r="V24" s="15" t="b">
        <v>0</v>
      </c>
      <c r="W24" s="15" t="b">
        <v>0</v>
      </c>
      <c r="X24" s="16" t="s">
        <v>43</v>
      </c>
      <c r="Y24" s="15" t="b">
        <v>0</v>
      </c>
      <c r="Z24" s="15" t="b">
        <v>1</v>
      </c>
      <c r="AA24" s="15" t="b">
        <v>0</v>
      </c>
      <c r="AB24" s="15" t="b">
        <v>0</v>
      </c>
      <c r="AC24" s="16" t="s">
        <v>43</v>
      </c>
      <c r="AD24" s="15" t="b">
        <v>0</v>
      </c>
      <c r="AE24" s="15" t="b">
        <v>1</v>
      </c>
      <c r="AF24" s="15" t="b">
        <v>0</v>
      </c>
      <c r="AG24" s="15" t="b">
        <v>0</v>
      </c>
    </row>
    <row r="25">
      <c r="A25" s="3" t="s">
        <v>41</v>
      </c>
      <c r="B25" s="6" t="s">
        <v>26</v>
      </c>
      <c r="C25" s="13">
        <f t="shared" si="2"/>
        <v>0</v>
      </c>
      <c r="D25" s="6">
        <f t="shared" ref="D25:G25" si="24">countif(J25,True)+countif(O25,True)+countif(T25,True)+countif(Y25,True)+countif(AD25,True)</f>
        <v>5</v>
      </c>
      <c r="E25" s="6">
        <f t="shared" si="24"/>
        <v>0</v>
      </c>
      <c r="F25" s="6">
        <f t="shared" si="24"/>
        <v>0</v>
      </c>
      <c r="G25" s="6">
        <f t="shared" si="24"/>
        <v>0</v>
      </c>
      <c r="H25" s="6"/>
      <c r="I25" s="14" t="s">
        <v>41</v>
      </c>
      <c r="J25" s="15" t="b">
        <v>1</v>
      </c>
      <c r="K25" s="15" t="b">
        <v>0</v>
      </c>
      <c r="L25" s="15" t="b">
        <v>0</v>
      </c>
      <c r="M25" s="15" t="b">
        <v>0</v>
      </c>
      <c r="N25" s="16" t="s">
        <v>41</v>
      </c>
      <c r="O25" s="15" t="b">
        <v>1</v>
      </c>
      <c r="P25" s="15" t="b">
        <v>0</v>
      </c>
      <c r="Q25" s="15" t="b">
        <v>0</v>
      </c>
      <c r="R25" s="15" t="b">
        <v>0</v>
      </c>
      <c r="S25" s="16" t="s">
        <v>41</v>
      </c>
      <c r="T25" s="15" t="b">
        <v>1</v>
      </c>
      <c r="U25" s="15" t="b">
        <v>0</v>
      </c>
      <c r="V25" s="15" t="b">
        <v>0</v>
      </c>
      <c r="W25" s="15" t="b">
        <v>0</v>
      </c>
      <c r="X25" s="16" t="s">
        <v>41</v>
      </c>
      <c r="Y25" s="15" t="b">
        <v>1</v>
      </c>
      <c r="Z25" s="15" t="b">
        <v>0</v>
      </c>
      <c r="AA25" s="15" t="b">
        <v>0</v>
      </c>
      <c r="AB25" s="15" t="b">
        <v>0</v>
      </c>
      <c r="AC25" s="16" t="s">
        <v>41</v>
      </c>
      <c r="AD25" s="15" t="b">
        <v>1</v>
      </c>
      <c r="AE25" s="15" t="b">
        <v>0</v>
      </c>
      <c r="AF25" s="15" t="b">
        <v>0</v>
      </c>
      <c r="AG25" s="15" t="b">
        <v>0</v>
      </c>
    </row>
    <row r="26">
      <c r="A26" s="3" t="s">
        <v>56</v>
      </c>
      <c r="B26" s="6" t="s">
        <v>51</v>
      </c>
      <c r="C26" s="13">
        <f t="shared" si="2"/>
        <v>0</v>
      </c>
      <c r="D26" s="6">
        <f t="shared" ref="D26:G26" si="25">countif(J26,True)+countif(O26,True)+countif(T26,True)+countif(Y26,True)+countif(AD26,True)</f>
        <v>0</v>
      </c>
      <c r="E26" s="6">
        <f t="shared" si="25"/>
        <v>3</v>
      </c>
      <c r="F26" s="6">
        <f t="shared" si="25"/>
        <v>0</v>
      </c>
      <c r="G26" s="6">
        <f t="shared" si="25"/>
        <v>2</v>
      </c>
      <c r="H26" s="6"/>
      <c r="I26" s="14" t="s">
        <v>56</v>
      </c>
      <c r="J26" s="15" t="b">
        <v>0</v>
      </c>
      <c r="K26" s="15" t="b">
        <v>0</v>
      </c>
      <c r="L26" s="15" t="b">
        <v>0</v>
      </c>
      <c r="M26" s="15" t="b">
        <v>1</v>
      </c>
      <c r="N26" s="16" t="s">
        <v>56</v>
      </c>
      <c r="O26" s="15" t="b">
        <v>0</v>
      </c>
      <c r="P26" s="15" t="b">
        <v>1</v>
      </c>
      <c r="Q26" s="15" t="b">
        <v>0</v>
      </c>
      <c r="R26" s="15" t="b">
        <v>0</v>
      </c>
      <c r="S26" s="16" t="s">
        <v>56</v>
      </c>
      <c r="T26" s="15" t="b">
        <v>0</v>
      </c>
      <c r="U26" s="15" t="b">
        <v>0</v>
      </c>
      <c r="V26" s="15" t="b">
        <v>0</v>
      </c>
      <c r="W26" s="15" t="b">
        <v>1</v>
      </c>
      <c r="X26" s="16" t="s">
        <v>56</v>
      </c>
      <c r="Y26" s="15" t="b">
        <v>0</v>
      </c>
      <c r="Z26" s="15" t="b">
        <v>1</v>
      </c>
      <c r="AA26" s="15" t="b">
        <v>0</v>
      </c>
      <c r="AB26" s="15" t="b">
        <v>0</v>
      </c>
      <c r="AC26" s="16" t="s">
        <v>56</v>
      </c>
      <c r="AD26" s="15" t="b">
        <v>0</v>
      </c>
      <c r="AE26" s="15" t="b">
        <v>1</v>
      </c>
      <c r="AF26" s="15" t="b">
        <v>0</v>
      </c>
      <c r="AG26" s="15" t="b">
        <v>0</v>
      </c>
    </row>
    <row r="27">
      <c r="A27" s="3" t="s">
        <v>14</v>
      </c>
      <c r="B27" s="6" t="s">
        <v>9</v>
      </c>
      <c r="C27" s="13">
        <f t="shared" si="2"/>
        <v>1</v>
      </c>
      <c r="D27" s="6">
        <f t="shared" ref="D27:G27" si="26">countif(J27,True)+countif(O27,True)+countif(T27,True)+countif(Y27,True)+countif(AD27,True)</f>
        <v>5</v>
      </c>
      <c r="E27" s="6">
        <f t="shared" si="26"/>
        <v>0</v>
      </c>
      <c r="F27" s="6">
        <f t="shared" si="26"/>
        <v>0</v>
      </c>
      <c r="G27" s="6">
        <f t="shared" si="26"/>
        <v>0</v>
      </c>
      <c r="H27" s="6"/>
      <c r="I27" s="14" t="s">
        <v>14</v>
      </c>
      <c r="J27" s="15" t="b">
        <v>1</v>
      </c>
      <c r="K27" s="15" t="b">
        <v>0</v>
      </c>
      <c r="L27" s="15" t="b">
        <v>0</v>
      </c>
      <c r="M27" s="15" t="b">
        <v>0</v>
      </c>
      <c r="N27" s="16" t="s">
        <v>14</v>
      </c>
      <c r="O27" s="15" t="b">
        <v>1</v>
      </c>
      <c r="P27" s="15" t="b">
        <v>0</v>
      </c>
      <c r="Q27" s="15" t="b">
        <v>0</v>
      </c>
      <c r="R27" s="15" t="b">
        <v>0</v>
      </c>
      <c r="S27" s="16" t="s">
        <v>14</v>
      </c>
      <c r="T27" s="15" t="b">
        <v>1</v>
      </c>
      <c r="U27" s="15" t="b">
        <v>0</v>
      </c>
      <c r="V27" s="15" t="b">
        <v>0</v>
      </c>
      <c r="W27" s="15" t="b">
        <v>0</v>
      </c>
      <c r="X27" s="16" t="s">
        <v>14</v>
      </c>
      <c r="Y27" s="15" t="b">
        <v>1</v>
      </c>
      <c r="Z27" s="15" t="b">
        <v>0</v>
      </c>
      <c r="AA27" s="15" t="b">
        <v>0</v>
      </c>
      <c r="AB27" s="15" t="b">
        <v>0</v>
      </c>
      <c r="AC27" s="16" t="s">
        <v>14</v>
      </c>
      <c r="AD27" s="15" t="b">
        <v>1</v>
      </c>
      <c r="AE27" s="15" t="b">
        <v>0</v>
      </c>
      <c r="AF27" s="15" t="b">
        <v>0</v>
      </c>
      <c r="AG27" s="15" t="b">
        <v>0</v>
      </c>
    </row>
    <row r="28">
      <c r="A28" s="3" t="s">
        <v>80</v>
      </c>
      <c r="B28" s="6" t="s">
        <v>9</v>
      </c>
      <c r="C28" s="13">
        <f t="shared" si="2"/>
        <v>1</v>
      </c>
      <c r="D28" s="6">
        <f t="shared" ref="D28:G28" si="27">countif(J28,True)+countif(O28,True)+countif(T28,True)+countif(Y28,True)+countif(AD28,True)</f>
        <v>5</v>
      </c>
      <c r="E28" s="6">
        <f t="shared" si="27"/>
        <v>0</v>
      </c>
      <c r="F28" s="6">
        <f t="shared" si="27"/>
        <v>0</v>
      </c>
      <c r="G28" s="6">
        <f t="shared" si="27"/>
        <v>0</v>
      </c>
      <c r="H28" s="6"/>
      <c r="I28" s="14" t="s">
        <v>80</v>
      </c>
      <c r="J28" s="15" t="b">
        <v>1</v>
      </c>
      <c r="K28" s="15" t="b">
        <v>0</v>
      </c>
      <c r="L28" s="15" t="b">
        <v>0</v>
      </c>
      <c r="M28" s="15" t="b">
        <v>0</v>
      </c>
      <c r="N28" s="16" t="s">
        <v>80</v>
      </c>
      <c r="O28" s="15" t="b">
        <v>1</v>
      </c>
      <c r="P28" s="15" t="b">
        <v>0</v>
      </c>
      <c r="Q28" s="15" t="b">
        <v>0</v>
      </c>
      <c r="R28" s="15" t="b">
        <v>0</v>
      </c>
      <c r="S28" s="16" t="s">
        <v>80</v>
      </c>
      <c r="T28" s="15" t="b">
        <v>1</v>
      </c>
      <c r="U28" s="15" t="b">
        <v>0</v>
      </c>
      <c r="V28" s="15" t="b">
        <v>0</v>
      </c>
      <c r="W28" s="15" t="b">
        <v>0</v>
      </c>
      <c r="X28" s="16" t="s">
        <v>80</v>
      </c>
      <c r="Y28" s="15" t="b">
        <v>1</v>
      </c>
      <c r="Z28" s="15" t="b">
        <v>0</v>
      </c>
      <c r="AA28" s="15" t="b">
        <v>0</v>
      </c>
      <c r="AB28" s="15" t="b">
        <v>0</v>
      </c>
      <c r="AC28" s="16" t="s">
        <v>80</v>
      </c>
      <c r="AD28" s="15" t="b">
        <v>1</v>
      </c>
      <c r="AE28" s="15" t="b">
        <v>0</v>
      </c>
      <c r="AF28" s="15" t="b">
        <v>0</v>
      </c>
      <c r="AG28" s="15" t="b">
        <v>0</v>
      </c>
    </row>
    <row r="29">
      <c r="A29" s="3" t="s">
        <v>64</v>
      </c>
      <c r="B29" s="6" t="s">
        <v>51</v>
      </c>
      <c r="C29" s="13">
        <f t="shared" si="2"/>
        <v>0.6</v>
      </c>
      <c r="D29" s="6">
        <f t="shared" ref="D29:G29" si="28">countif(J29,True)+countif(O29,True)+countif(T29,True)+countif(Y29,True)+countif(AD29,True)</f>
        <v>0</v>
      </c>
      <c r="E29" s="6">
        <f t="shared" si="28"/>
        <v>2</v>
      </c>
      <c r="F29" s="6">
        <f t="shared" si="28"/>
        <v>3</v>
      </c>
      <c r="G29" s="6">
        <f t="shared" si="28"/>
        <v>0</v>
      </c>
      <c r="H29" s="6"/>
      <c r="I29" s="14" t="s">
        <v>64</v>
      </c>
      <c r="J29" s="15" t="b">
        <v>0</v>
      </c>
      <c r="K29" s="15" t="b">
        <v>0</v>
      </c>
      <c r="L29" s="15" t="b">
        <v>1</v>
      </c>
      <c r="M29" s="15" t="b">
        <v>0</v>
      </c>
      <c r="N29" s="16" t="s">
        <v>64</v>
      </c>
      <c r="O29" s="15" t="b">
        <v>0</v>
      </c>
      <c r="P29" s="15" t="b">
        <v>1</v>
      </c>
      <c r="Q29" s="15" t="b">
        <v>0</v>
      </c>
      <c r="R29" s="15" t="b">
        <v>0</v>
      </c>
      <c r="S29" s="16" t="s">
        <v>64</v>
      </c>
      <c r="T29" s="15" t="b">
        <v>0</v>
      </c>
      <c r="U29" s="15" t="b">
        <v>0</v>
      </c>
      <c r="V29" s="15" t="b">
        <v>1</v>
      </c>
      <c r="W29" s="15" t="b">
        <v>0</v>
      </c>
      <c r="X29" s="16" t="s">
        <v>64</v>
      </c>
      <c r="Y29" s="15" t="b">
        <v>0</v>
      </c>
      <c r="Z29" s="15" t="b">
        <v>0</v>
      </c>
      <c r="AA29" s="15" t="b">
        <v>1</v>
      </c>
      <c r="AB29" s="15" t="b">
        <v>0</v>
      </c>
      <c r="AC29" s="16" t="s">
        <v>64</v>
      </c>
      <c r="AD29" s="15" t="b">
        <v>0</v>
      </c>
      <c r="AE29" s="15" t="b">
        <v>1</v>
      </c>
      <c r="AF29" s="15" t="b">
        <v>0</v>
      </c>
      <c r="AG29" s="15" t="b">
        <v>0</v>
      </c>
    </row>
    <row r="30">
      <c r="A30" s="3" t="s">
        <v>24</v>
      </c>
      <c r="B30" s="6" t="s">
        <v>26</v>
      </c>
      <c r="C30" s="13">
        <f t="shared" si="2"/>
        <v>0.2</v>
      </c>
      <c r="D30" s="6">
        <f t="shared" ref="D30:G30" si="29">countif(J30,True)+countif(O30,True)+countif(T30,True)+countif(Y30,True)+countif(AD30,True)</f>
        <v>0</v>
      </c>
      <c r="E30" s="6">
        <f t="shared" si="29"/>
        <v>1</v>
      </c>
      <c r="F30" s="6">
        <f t="shared" si="29"/>
        <v>4</v>
      </c>
      <c r="G30" s="6">
        <f t="shared" si="29"/>
        <v>0</v>
      </c>
      <c r="H30" s="6"/>
      <c r="I30" s="14" t="s">
        <v>24</v>
      </c>
      <c r="J30" s="15" t="b">
        <v>0</v>
      </c>
      <c r="K30" s="15" t="b">
        <v>0</v>
      </c>
      <c r="L30" s="15" t="b">
        <v>1</v>
      </c>
      <c r="M30" s="15" t="b">
        <v>0</v>
      </c>
      <c r="N30" s="16" t="s">
        <v>24</v>
      </c>
      <c r="O30" s="15" t="b">
        <v>0</v>
      </c>
      <c r="P30" s="15" t="b">
        <v>1</v>
      </c>
      <c r="Q30" s="15" t="b">
        <v>0</v>
      </c>
      <c r="R30" s="15" t="b">
        <v>0</v>
      </c>
      <c r="S30" s="16" t="s">
        <v>24</v>
      </c>
      <c r="T30" s="15" t="b">
        <v>0</v>
      </c>
      <c r="U30" s="15" t="b">
        <v>0</v>
      </c>
      <c r="V30" s="15" t="b">
        <v>1</v>
      </c>
      <c r="W30" s="15" t="b">
        <v>0</v>
      </c>
      <c r="X30" s="16" t="s">
        <v>24</v>
      </c>
      <c r="Y30" s="15" t="b">
        <v>0</v>
      </c>
      <c r="Z30" s="15" t="b">
        <v>0</v>
      </c>
      <c r="AA30" s="15" t="b">
        <v>1</v>
      </c>
      <c r="AB30" s="15" t="b">
        <v>0</v>
      </c>
      <c r="AC30" s="16" t="s">
        <v>24</v>
      </c>
      <c r="AD30" s="15" t="b">
        <v>0</v>
      </c>
      <c r="AE30" s="15" t="b">
        <v>0</v>
      </c>
      <c r="AF30" s="15" t="b">
        <v>1</v>
      </c>
      <c r="AG30" s="15" t="b">
        <v>0</v>
      </c>
    </row>
    <row r="31">
      <c r="A31" s="3" t="s">
        <v>39</v>
      </c>
      <c r="B31" s="6" t="s">
        <v>26</v>
      </c>
      <c r="C31" s="13">
        <f t="shared" si="2"/>
        <v>0.4</v>
      </c>
      <c r="D31" s="6">
        <f t="shared" ref="D31:G31" si="30">countif(J31,True)+countif(O31,True)+countif(T31,True)+countif(Y31,True)+countif(AD31,True)</f>
        <v>0</v>
      </c>
      <c r="E31" s="6">
        <f t="shared" si="30"/>
        <v>2</v>
      </c>
      <c r="F31" s="6">
        <f t="shared" si="30"/>
        <v>3</v>
      </c>
      <c r="G31" s="6">
        <f t="shared" si="30"/>
        <v>0</v>
      </c>
      <c r="H31" s="6"/>
      <c r="I31" s="14" t="s">
        <v>39</v>
      </c>
      <c r="J31" s="15" t="b">
        <v>0</v>
      </c>
      <c r="K31" s="15" t="b">
        <v>0</v>
      </c>
      <c r="L31" s="15" t="b">
        <v>1</v>
      </c>
      <c r="M31" s="15" t="b">
        <v>0</v>
      </c>
      <c r="N31" s="16" t="s">
        <v>39</v>
      </c>
      <c r="O31" s="15" t="b">
        <v>0</v>
      </c>
      <c r="P31" s="15" t="b">
        <v>0</v>
      </c>
      <c r="Q31" s="15" t="b">
        <v>1</v>
      </c>
      <c r="R31" s="15" t="b">
        <v>0</v>
      </c>
      <c r="S31" s="16" t="s">
        <v>39</v>
      </c>
      <c r="T31" s="15" t="b">
        <v>0</v>
      </c>
      <c r="U31" s="15" t="b">
        <v>1</v>
      </c>
      <c r="V31" s="15" t="b">
        <v>0</v>
      </c>
      <c r="W31" s="15" t="b">
        <v>0</v>
      </c>
      <c r="X31" s="16" t="s">
        <v>39</v>
      </c>
      <c r="Y31" s="15" t="b">
        <v>0</v>
      </c>
      <c r="Z31" s="15" t="b">
        <v>1</v>
      </c>
      <c r="AA31" s="15" t="b">
        <v>0</v>
      </c>
      <c r="AB31" s="15" t="b">
        <v>0</v>
      </c>
      <c r="AC31" s="16" t="s">
        <v>39</v>
      </c>
      <c r="AD31" s="15" t="b">
        <v>0</v>
      </c>
      <c r="AE31" s="15" t="b">
        <v>0</v>
      </c>
      <c r="AF31" s="15" t="b">
        <v>1</v>
      </c>
      <c r="AG31" s="15" t="b">
        <v>0</v>
      </c>
    </row>
    <row r="32">
      <c r="A32" s="3" t="s">
        <v>27</v>
      </c>
      <c r="B32" s="6" t="s">
        <v>26</v>
      </c>
      <c r="C32" s="13">
        <f t="shared" si="2"/>
        <v>1</v>
      </c>
      <c r="D32" s="6">
        <f t="shared" ref="D32:G32" si="31">countif(J32,True)+countif(O32,True)+countif(T32,True)+countif(Y32,True)+countif(AD32,True)</f>
        <v>0</v>
      </c>
      <c r="E32" s="6">
        <f t="shared" si="31"/>
        <v>4</v>
      </c>
      <c r="F32" s="6">
        <f t="shared" si="31"/>
        <v>0</v>
      </c>
      <c r="G32" s="6">
        <f t="shared" si="31"/>
        <v>1</v>
      </c>
      <c r="H32" s="6"/>
      <c r="I32" s="14" t="s">
        <v>27</v>
      </c>
      <c r="J32" s="15" t="b">
        <v>0</v>
      </c>
      <c r="K32" s="15" t="b">
        <v>1</v>
      </c>
      <c r="L32" s="15" t="b">
        <v>0</v>
      </c>
      <c r="M32" s="15" t="b">
        <v>0</v>
      </c>
      <c r="N32" s="16" t="s">
        <v>27</v>
      </c>
      <c r="O32" s="15" t="b">
        <v>0</v>
      </c>
      <c r="P32" s="15" t="b">
        <v>0</v>
      </c>
      <c r="Q32" s="15" t="b">
        <v>0</v>
      </c>
      <c r="R32" s="15" t="b">
        <v>1</v>
      </c>
      <c r="S32" s="16" t="s">
        <v>27</v>
      </c>
      <c r="T32" s="15" t="b">
        <v>0</v>
      </c>
      <c r="U32" s="15" t="b">
        <v>1</v>
      </c>
      <c r="V32" s="15" t="b">
        <v>0</v>
      </c>
      <c r="W32" s="15" t="b">
        <v>0</v>
      </c>
      <c r="X32" s="16" t="s">
        <v>27</v>
      </c>
      <c r="Y32" s="15" t="b">
        <v>0</v>
      </c>
      <c r="Z32" s="15" t="b">
        <v>1</v>
      </c>
      <c r="AA32" s="15" t="b">
        <v>0</v>
      </c>
      <c r="AB32" s="15" t="b">
        <v>0</v>
      </c>
      <c r="AC32" s="16" t="s">
        <v>27</v>
      </c>
      <c r="AD32" s="15" t="b">
        <v>0</v>
      </c>
      <c r="AE32" s="15" t="b">
        <v>1</v>
      </c>
      <c r="AF32" s="15" t="b">
        <v>0</v>
      </c>
      <c r="AG32" s="15" t="b">
        <v>0</v>
      </c>
    </row>
    <row r="33">
      <c r="A33" s="3" t="s">
        <v>22</v>
      </c>
      <c r="B33" s="6" t="s">
        <v>9</v>
      </c>
      <c r="C33" s="13">
        <f t="shared" si="2"/>
        <v>1</v>
      </c>
      <c r="D33" s="6">
        <f t="shared" ref="D33:G33" si="32">countif(J33,True)+countif(O33,True)+countif(T33,True)+countif(Y33,True)+countif(AD33,True)</f>
        <v>5</v>
      </c>
      <c r="E33" s="6">
        <f t="shared" si="32"/>
        <v>0</v>
      </c>
      <c r="F33" s="6">
        <f t="shared" si="32"/>
        <v>0</v>
      </c>
      <c r="G33" s="6">
        <f t="shared" si="32"/>
        <v>0</v>
      </c>
      <c r="H33" s="6"/>
      <c r="I33" s="14" t="s">
        <v>22</v>
      </c>
      <c r="J33" s="15" t="b">
        <v>1</v>
      </c>
      <c r="K33" s="15" t="b">
        <v>0</v>
      </c>
      <c r="L33" s="15" t="b">
        <v>0</v>
      </c>
      <c r="M33" s="15" t="b">
        <v>0</v>
      </c>
      <c r="N33" s="16" t="s">
        <v>22</v>
      </c>
      <c r="O33" s="15" t="b">
        <v>1</v>
      </c>
      <c r="P33" s="15" t="b">
        <v>0</v>
      </c>
      <c r="Q33" s="15" t="b">
        <v>0</v>
      </c>
      <c r="R33" s="15" t="b">
        <v>0</v>
      </c>
      <c r="S33" s="16" t="s">
        <v>22</v>
      </c>
      <c r="T33" s="15" t="b">
        <v>1</v>
      </c>
      <c r="U33" s="15" t="b">
        <v>0</v>
      </c>
      <c r="V33" s="15" t="b">
        <v>0</v>
      </c>
      <c r="W33" s="15" t="b">
        <v>0</v>
      </c>
      <c r="X33" s="16" t="s">
        <v>22</v>
      </c>
      <c r="Y33" s="15" t="b">
        <v>1</v>
      </c>
      <c r="Z33" s="15" t="b">
        <v>0</v>
      </c>
      <c r="AA33" s="15" t="b">
        <v>0</v>
      </c>
      <c r="AB33" s="15" t="b">
        <v>0</v>
      </c>
      <c r="AC33" s="16" t="s">
        <v>22</v>
      </c>
      <c r="AD33" s="15" t="b">
        <v>1</v>
      </c>
      <c r="AE33" s="15" t="b">
        <v>0</v>
      </c>
      <c r="AF33" s="15" t="b">
        <v>0</v>
      </c>
      <c r="AG33" s="15" t="b">
        <v>0</v>
      </c>
    </row>
    <row r="34">
      <c r="A34" s="3" t="s">
        <v>35</v>
      </c>
      <c r="B34" s="6" t="s">
        <v>26</v>
      </c>
      <c r="C34" s="13">
        <f t="shared" si="2"/>
        <v>1</v>
      </c>
      <c r="D34" s="6">
        <f t="shared" ref="D34:G34" si="33">countif(J34,True)+countif(O34,True)+countif(T34,True)+countif(Y34,True)+countif(AD34,True)</f>
        <v>0</v>
      </c>
      <c r="E34" s="6">
        <f t="shared" si="33"/>
        <v>3</v>
      </c>
      <c r="F34" s="6">
        <f t="shared" si="33"/>
        <v>0</v>
      </c>
      <c r="G34" s="6">
        <f t="shared" si="33"/>
        <v>2</v>
      </c>
      <c r="H34" s="6"/>
      <c r="I34" s="14" t="s">
        <v>35</v>
      </c>
      <c r="J34" s="15" t="b">
        <v>0</v>
      </c>
      <c r="K34" s="15" t="b">
        <v>1</v>
      </c>
      <c r="L34" s="15" t="b">
        <v>0</v>
      </c>
      <c r="M34" s="15" t="b">
        <v>0</v>
      </c>
      <c r="N34" s="16" t="s">
        <v>35</v>
      </c>
      <c r="O34" s="15" t="b">
        <v>0</v>
      </c>
      <c r="P34" s="15" t="b">
        <v>0</v>
      </c>
      <c r="Q34" s="15" t="b">
        <v>0</v>
      </c>
      <c r="R34" s="15" t="b">
        <v>1</v>
      </c>
      <c r="S34" s="16" t="s">
        <v>35</v>
      </c>
      <c r="T34" s="15" t="b">
        <v>0</v>
      </c>
      <c r="U34" s="15" t="b">
        <v>1</v>
      </c>
      <c r="V34" s="15" t="b">
        <v>0</v>
      </c>
      <c r="W34" s="15" t="b">
        <v>0</v>
      </c>
      <c r="X34" s="16" t="s">
        <v>35</v>
      </c>
      <c r="Y34" s="15" t="b">
        <v>0</v>
      </c>
      <c r="Z34" s="15" t="b">
        <v>0</v>
      </c>
      <c r="AA34" s="15" t="b">
        <v>0</v>
      </c>
      <c r="AB34" s="15" t="b">
        <v>1</v>
      </c>
      <c r="AC34" s="16" t="s">
        <v>35</v>
      </c>
      <c r="AD34" s="15" t="b">
        <v>0</v>
      </c>
      <c r="AE34" s="15" t="b">
        <v>1</v>
      </c>
      <c r="AF34" s="15" t="b">
        <v>0</v>
      </c>
      <c r="AG34" s="15" t="b">
        <v>0</v>
      </c>
    </row>
    <row r="35">
      <c r="A35" s="3" t="s">
        <v>29</v>
      </c>
      <c r="B35" s="6" t="s">
        <v>26</v>
      </c>
      <c r="C35" s="13">
        <f t="shared" si="2"/>
        <v>1</v>
      </c>
      <c r="D35" s="6">
        <f t="shared" ref="D35:G35" si="34">countif(J35,True)+countif(O35,True)+countif(T35,True)+countif(Y35,True)+countif(AD35,True)</f>
        <v>0</v>
      </c>
      <c r="E35" s="6">
        <f t="shared" si="34"/>
        <v>5</v>
      </c>
      <c r="F35" s="6">
        <f t="shared" si="34"/>
        <v>0</v>
      </c>
      <c r="G35" s="6">
        <f t="shared" si="34"/>
        <v>0</v>
      </c>
      <c r="H35" s="6"/>
      <c r="I35" s="14" t="s">
        <v>29</v>
      </c>
      <c r="J35" s="15" t="b">
        <v>0</v>
      </c>
      <c r="K35" s="15" t="b">
        <v>1</v>
      </c>
      <c r="L35" s="15" t="b">
        <v>0</v>
      </c>
      <c r="M35" s="15" t="b">
        <v>0</v>
      </c>
      <c r="N35" s="16" t="s">
        <v>29</v>
      </c>
      <c r="O35" s="15" t="b">
        <v>0</v>
      </c>
      <c r="P35" s="15" t="b">
        <v>1</v>
      </c>
      <c r="Q35" s="15" t="b">
        <v>0</v>
      </c>
      <c r="R35" s="15" t="b">
        <v>0</v>
      </c>
      <c r="S35" s="16" t="s">
        <v>29</v>
      </c>
      <c r="T35" s="15" t="b">
        <v>0</v>
      </c>
      <c r="U35" s="15" t="b">
        <v>1</v>
      </c>
      <c r="V35" s="15" t="b">
        <v>0</v>
      </c>
      <c r="W35" s="15" t="b">
        <v>0</v>
      </c>
      <c r="X35" s="16" t="s">
        <v>29</v>
      </c>
      <c r="Y35" s="15" t="b">
        <v>0</v>
      </c>
      <c r="Z35" s="15" t="b">
        <v>1</v>
      </c>
      <c r="AA35" s="15" t="b">
        <v>0</v>
      </c>
      <c r="AB35" s="15" t="b">
        <v>0</v>
      </c>
      <c r="AC35" s="16" t="s">
        <v>29</v>
      </c>
      <c r="AD35" s="15" t="b">
        <v>0</v>
      </c>
      <c r="AE35" s="15" t="b">
        <v>1</v>
      </c>
      <c r="AF35" s="15" t="b">
        <v>0</v>
      </c>
      <c r="AG35" s="15" t="b">
        <v>0</v>
      </c>
    </row>
    <row r="36">
      <c r="A36" s="3" t="s">
        <v>12</v>
      </c>
      <c r="B36" s="6" t="s">
        <v>9</v>
      </c>
      <c r="C36" s="13">
        <f t="shared" si="2"/>
        <v>1</v>
      </c>
      <c r="D36" s="6">
        <f t="shared" ref="D36:G36" si="35">countif(J36,True)+countif(O36,True)+countif(T36,True)+countif(Y36,True)+countif(AD36,True)</f>
        <v>4</v>
      </c>
      <c r="E36" s="6">
        <f t="shared" si="35"/>
        <v>0</v>
      </c>
      <c r="F36" s="6">
        <f t="shared" si="35"/>
        <v>0</v>
      </c>
      <c r="G36" s="6">
        <f t="shared" si="35"/>
        <v>1</v>
      </c>
      <c r="H36" s="6"/>
      <c r="I36" s="14" t="s">
        <v>12</v>
      </c>
      <c r="J36" s="15" t="b">
        <v>0</v>
      </c>
      <c r="K36" s="15" t="b">
        <v>0</v>
      </c>
      <c r="L36" s="15" t="b">
        <v>0</v>
      </c>
      <c r="M36" s="15" t="b">
        <v>1</v>
      </c>
      <c r="N36" s="16" t="s">
        <v>12</v>
      </c>
      <c r="O36" s="15" t="b">
        <v>1</v>
      </c>
      <c r="P36" s="15" t="b">
        <v>0</v>
      </c>
      <c r="Q36" s="15" t="b">
        <v>0</v>
      </c>
      <c r="R36" s="15" t="b">
        <v>0</v>
      </c>
      <c r="S36" s="16" t="s">
        <v>12</v>
      </c>
      <c r="T36" s="15" t="b">
        <v>1</v>
      </c>
      <c r="U36" s="15" t="b">
        <v>0</v>
      </c>
      <c r="V36" s="15" t="b">
        <v>0</v>
      </c>
      <c r="W36" s="15" t="b">
        <v>0</v>
      </c>
      <c r="X36" s="16" t="s">
        <v>12</v>
      </c>
      <c r="Y36" s="15" t="b">
        <v>1</v>
      </c>
      <c r="Z36" s="15" t="b">
        <v>0</v>
      </c>
      <c r="AA36" s="15" t="b">
        <v>0</v>
      </c>
      <c r="AB36" s="15" t="b">
        <v>0</v>
      </c>
      <c r="AC36" s="16" t="s">
        <v>12</v>
      </c>
      <c r="AD36" s="15" t="b">
        <v>1</v>
      </c>
      <c r="AE36" s="15" t="b">
        <v>0</v>
      </c>
      <c r="AF36" s="15" t="b">
        <v>0</v>
      </c>
      <c r="AG36" s="15" t="b">
        <v>0</v>
      </c>
    </row>
    <row r="37">
      <c r="A37" s="3" t="s">
        <v>7</v>
      </c>
      <c r="B37" s="6" t="s">
        <v>9</v>
      </c>
      <c r="C37" s="13">
        <f t="shared" si="2"/>
        <v>0.75</v>
      </c>
      <c r="D37" s="6">
        <f t="shared" ref="D37:G37" si="36">countif(J37,True)+countif(O37,True)+countif(T37,True)+countif(Y37,True)+countif(AD37,True)</f>
        <v>3</v>
      </c>
      <c r="E37" s="6">
        <f t="shared" si="36"/>
        <v>1</v>
      </c>
      <c r="F37" s="6">
        <f t="shared" si="36"/>
        <v>0</v>
      </c>
      <c r="G37" s="6">
        <f t="shared" si="36"/>
        <v>1</v>
      </c>
      <c r="H37" s="6"/>
      <c r="I37" s="14" t="s">
        <v>7</v>
      </c>
      <c r="J37" s="15" t="b">
        <v>0</v>
      </c>
      <c r="K37" s="15" t="b">
        <v>0</v>
      </c>
      <c r="L37" s="15" t="b">
        <v>0</v>
      </c>
      <c r="M37" s="15" t="b">
        <v>1</v>
      </c>
      <c r="N37" s="16" t="s">
        <v>7</v>
      </c>
      <c r="O37" s="15" t="b">
        <v>1</v>
      </c>
      <c r="P37" s="15" t="b">
        <v>0</v>
      </c>
      <c r="Q37" s="15" t="b">
        <v>0</v>
      </c>
      <c r="R37" s="15" t="b">
        <v>0</v>
      </c>
      <c r="S37" s="16" t="s">
        <v>7</v>
      </c>
      <c r="T37" s="15" t="b">
        <v>1</v>
      </c>
      <c r="U37" s="15" t="b">
        <v>0</v>
      </c>
      <c r="V37" s="15" t="b">
        <v>0</v>
      </c>
      <c r="W37" s="15" t="b">
        <v>0</v>
      </c>
      <c r="X37" s="16" t="s">
        <v>7</v>
      </c>
      <c r="Y37" s="15" t="b">
        <v>1</v>
      </c>
      <c r="Z37" s="15" t="b">
        <v>0</v>
      </c>
      <c r="AA37" s="15" t="b">
        <v>0</v>
      </c>
      <c r="AB37" s="15" t="b">
        <v>0</v>
      </c>
      <c r="AC37" s="16" t="s">
        <v>7</v>
      </c>
      <c r="AD37" s="15" t="b">
        <v>0</v>
      </c>
      <c r="AE37" s="15" t="b">
        <v>1</v>
      </c>
      <c r="AF37" s="15" t="b">
        <v>0</v>
      </c>
      <c r="AG37" s="15" t="b">
        <v>0</v>
      </c>
    </row>
    <row r="38">
      <c r="A38" s="3" t="s">
        <v>18</v>
      </c>
      <c r="B38" s="6" t="s">
        <v>9</v>
      </c>
      <c r="C38" s="13">
        <f t="shared" si="2"/>
        <v>1</v>
      </c>
      <c r="D38" s="6">
        <f t="shared" ref="D38:G38" si="37">countif(J38,True)+countif(O38,True)+countif(T38,True)+countif(Y38,True)+countif(AD38,True)</f>
        <v>5</v>
      </c>
      <c r="E38" s="6">
        <f t="shared" si="37"/>
        <v>0</v>
      </c>
      <c r="F38" s="6">
        <f t="shared" si="37"/>
        <v>0</v>
      </c>
      <c r="G38" s="6">
        <f t="shared" si="37"/>
        <v>0</v>
      </c>
      <c r="H38" s="6"/>
      <c r="I38" s="14" t="s">
        <v>18</v>
      </c>
      <c r="J38" s="15" t="b">
        <v>1</v>
      </c>
      <c r="K38" s="15" t="b">
        <v>0</v>
      </c>
      <c r="L38" s="15" t="b">
        <v>0</v>
      </c>
      <c r="M38" s="15" t="b">
        <v>0</v>
      </c>
      <c r="N38" s="16" t="s">
        <v>18</v>
      </c>
      <c r="O38" s="15" t="b">
        <v>1</v>
      </c>
      <c r="P38" s="15" t="b">
        <v>0</v>
      </c>
      <c r="Q38" s="15" t="b">
        <v>0</v>
      </c>
      <c r="R38" s="15" t="b">
        <v>0</v>
      </c>
      <c r="S38" s="16" t="s">
        <v>18</v>
      </c>
      <c r="T38" s="15" t="b">
        <v>1</v>
      </c>
      <c r="U38" s="15" t="b">
        <v>0</v>
      </c>
      <c r="V38" s="15" t="b">
        <v>0</v>
      </c>
      <c r="W38" s="15" t="b">
        <v>0</v>
      </c>
      <c r="X38" s="16" t="s">
        <v>18</v>
      </c>
      <c r="Y38" s="15" t="b">
        <v>1</v>
      </c>
      <c r="Z38" s="15" t="b">
        <v>0</v>
      </c>
      <c r="AA38" s="15" t="b">
        <v>0</v>
      </c>
      <c r="AB38" s="15" t="b">
        <v>0</v>
      </c>
      <c r="AC38" s="16" t="s">
        <v>18</v>
      </c>
      <c r="AD38" s="15" t="b">
        <v>1</v>
      </c>
      <c r="AE38" s="15" t="b">
        <v>0</v>
      </c>
      <c r="AF38" s="15" t="b">
        <v>0</v>
      </c>
      <c r="AG38" s="15" t="b">
        <v>0</v>
      </c>
    </row>
    <row r="39">
      <c r="A39" s="17"/>
      <c r="B39" s="18" t="s">
        <v>163</v>
      </c>
      <c r="C39" s="19">
        <f>AVERAGE(C3:C38)</f>
        <v>0.6236111111</v>
      </c>
      <c r="D39" s="17"/>
      <c r="E39" s="17"/>
      <c r="F39" s="20" t="s">
        <v>164</v>
      </c>
      <c r="G39" s="21">
        <f>SUM(G3:G38)/SUM(D3:G38)</f>
        <v>0.1166666667</v>
      </c>
      <c r="H39" s="22"/>
      <c r="I39" s="17"/>
      <c r="J39" s="17"/>
      <c r="K39" s="17"/>
      <c r="L39" s="17"/>
      <c r="M39" s="17"/>
      <c r="AC39" s="17"/>
      <c r="AD39" s="17"/>
      <c r="AE39" s="17"/>
      <c r="AF39" s="17"/>
      <c r="AG39" s="17"/>
    </row>
    <row r="40">
      <c r="A40" s="17"/>
      <c r="B40" s="23" t="s">
        <v>165</v>
      </c>
      <c r="C40" s="24">
        <f>STDEV(C3:C38)</f>
        <v>0.4006220362</v>
      </c>
      <c r="D40" s="17"/>
      <c r="E40" s="17"/>
      <c r="F40" s="17"/>
      <c r="G40" s="17">
        <f>countif(G3:G38,"&gt;0")</f>
        <v>18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AC40" s="17"/>
      <c r="AD40" s="17"/>
      <c r="AE40" s="17"/>
      <c r="AF40" s="17"/>
      <c r="AG40" s="17"/>
    </row>
    <row r="41">
      <c r="A41" s="17"/>
      <c r="B41" s="25"/>
      <c r="C41" s="25"/>
      <c r="D41" s="6"/>
      <c r="E41" s="6"/>
      <c r="F41" s="6"/>
      <c r="G41" s="25"/>
      <c r="H41" s="25"/>
      <c r="I41" s="17"/>
      <c r="J41" s="17"/>
      <c r="K41" s="17"/>
      <c r="L41" s="17"/>
      <c r="M41" s="17"/>
      <c r="N41" s="17"/>
      <c r="O41" s="17"/>
      <c r="P41" s="17"/>
      <c r="Q41" s="17"/>
      <c r="R41" s="17"/>
      <c r="AC41" s="17"/>
      <c r="AD41" s="17"/>
      <c r="AE41" s="17"/>
      <c r="AF41" s="17"/>
      <c r="AG41" s="17"/>
    </row>
    <row r="42">
      <c r="A42" s="17"/>
      <c r="B42" s="17"/>
      <c r="C42" s="18" t="s">
        <v>166</v>
      </c>
      <c r="D42" s="26">
        <f>SUMIF($B3:$B38,"AIExpert", D3:D38)</f>
        <v>54</v>
      </c>
      <c r="E42" s="26">
        <f>SUMIF($B3:$B38,"DomainExpert", E3:E38)</f>
        <v>34</v>
      </c>
      <c r="F42" s="27">
        <f>SUMIF($B3:$B38,"NonExpert", F3:F38)</f>
        <v>14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AC42" s="17"/>
      <c r="AD42" s="17"/>
      <c r="AE42" s="17"/>
      <c r="AF42" s="17"/>
      <c r="AG42" s="17"/>
    </row>
    <row r="43">
      <c r="A43" s="17"/>
      <c r="B43" s="17"/>
      <c r="C43" s="28" t="s">
        <v>167</v>
      </c>
      <c r="D43" s="17">
        <f>COUNTIF($B$3:$B$38,"AIExpert")</f>
        <v>12</v>
      </c>
      <c r="E43" s="17">
        <f>COUNTIF($B$3:$B$38,"DomainExpert")</f>
        <v>12</v>
      </c>
      <c r="F43" s="29">
        <f>COUNTIF($B$3:$B$38,"NonExpert")</f>
        <v>12</v>
      </c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AC43" s="17"/>
      <c r="AD43" s="17"/>
      <c r="AE43" s="17"/>
      <c r="AF43" s="17"/>
      <c r="AG43" s="17"/>
    </row>
    <row r="44">
      <c r="A44" s="17"/>
      <c r="B44" s="17"/>
      <c r="C44" s="23" t="s">
        <v>168</v>
      </c>
      <c r="D44" s="30">
        <f t="shared" ref="D44:F44" si="38">D42/(5*D43)</f>
        <v>0.9</v>
      </c>
      <c r="E44" s="30">
        <f t="shared" si="38"/>
        <v>0.5666666667</v>
      </c>
      <c r="F44" s="31">
        <f t="shared" si="38"/>
        <v>0.2333333333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AC44" s="17"/>
      <c r="AD44" s="17"/>
      <c r="AE44" s="17"/>
      <c r="AF44" s="17"/>
      <c r="AG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AC45" s="17"/>
      <c r="AD45" s="17"/>
      <c r="AE45" s="17"/>
      <c r="AF45" s="17"/>
      <c r="AG45" s="17"/>
    </row>
    <row r="46">
      <c r="A46" s="17"/>
      <c r="B46" s="17"/>
      <c r="C46" s="32" t="s">
        <v>169</v>
      </c>
      <c r="D46" s="33"/>
      <c r="E46" s="33"/>
      <c r="F46" s="34"/>
      <c r="G46" s="17"/>
      <c r="H46" s="17"/>
      <c r="L46" s="17"/>
      <c r="M46" s="17"/>
      <c r="N46" s="17"/>
      <c r="O46" s="17"/>
      <c r="P46" s="17"/>
      <c r="Q46" s="17"/>
      <c r="R46" s="17"/>
      <c r="AC46" s="17"/>
      <c r="AD46" s="17"/>
      <c r="AE46" s="17"/>
      <c r="AF46" s="17"/>
      <c r="AG46" s="17"/>
    </row>
    <row r="47">
      <c r="A47" s="17"/>
      <c r="B47" s="17"/>
      <c r="C47" s="32" t="s">
        <v>170</v>
      </c>
      <c r="D47" s="33"/>
      <c r="E47" s="34"/>
      <c r="F47" s="35" t="s">
        <v>164</v>
      </c>
      <c r="G47" s="17"/>
      <c r="H47" s="17"/>
      <c r="L47" s="17"/>
      <c r="M47" s="17"/>
      <c r="N47" s="17"/>
      <c r="O47" s="17"/>
      <c r="P47" s="17"/>
      <c r="Q47" s="17"/>
      <c r="R47" s="17"/>
      <c r="AC47" s="17"/>
      <c r="AD47" s="17"/>
      <c r="AE47" s="17"/>
      <c r="AF47" s="17"/>
      <c r="AG47" s="17"/>
    </row>
    <row r="48">
      <c r="A48" s="17"/>
      <c r="B48" s="17"/>
      <c r="C48" s="36" t="s">
        <v>9</v>
      </c>
      <c r="D48" s="36" t="s">
        <v>26</v>
      </c>
      <c r="E48" s="36" t="s">
        <v>51</v>
      </c>
      <c r="F48" s="37"/>
      <c r="G48" s="17"/>
      <c r="H48" s="17"/>
      <c r="L48" s="17"/>
      <c r="M48" s="17"/>
      <c r="N48" s="17"/>
      <c r="O48" s="17"/>
      <c r="P48" s="17"/>
      <c r="Q48" s="17"/>
      <c r="R48" s="17"/>
      <c r="AC48" s="17"/>
      <c r="AD48" s="17"/>
      <c r="AE48" s="17"/>
      <c r="AF48" s="17"/>
      <c r="AG48" s="17"/>
    </row>
    <row r="49">
      <c r="A49" s="17"/>
      <c r="B49" s="17"/>
      <c r="C49" s="38">
        <v>0.9</v>
      </c>
      <c r="D49" s="39">
        <v>0.5666666666666667</v>
      </c>
      <c r="E49" s="39">
        <v>0.23333333333333334</v>
      </c>
      <c r="F49" s="40">
        <v>0.11666666666666667</v>
      </c>
      <c r="G49" s="17"/>
      <c r="H49" s="17"/>
      <c r="L49" s="17"/>
      <c r="M49" s="17"/>
      <c r="N49" s="17"/>
      <c r="O49" s="17"/>
      <c r="P49" s="17"/>
      <c r="Q49" s="17"/>
      <c r="R49" s="17"/>
      <c r="AC49" s="17"/>
      <c r="AD49" s="17"/>
      <c r="AE49" s="17"/>
      <c r="AF49" s="17"/>
      <c r="AG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AC50" s="17"/>
      <c r="AD50" s="17"/>
      <c r="AE50" s="17"/>
      <c r="AF50" s="17"/>
      <c r="AG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AC51" s="17"/>
      <c r="AD51" s="17"/>
      <c r="AE51" s="17"/>
      <c r="AF51" s="17"/>
      <c r="AG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AC52" s="17"/>
      <c r="AD52" s="17"/>
      <c r="AE52" s="17"/>
      <c r="AF52" s="17"/>
      <c r="AG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AC53" s="17"/>
      <c r="AD53" s="17"/>
      <c r="AE53" s="17"/>
      <c r="AF53" s="17"/>
      <c r="AG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AC54" s="17"/>
      <c r="AD54" s="17"/>
      <c r="AE54" s="17"/>
      <c r="AF54" s="17"/>
      <c r="AG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AC55" s="17"/>
      <c r="AD55" s="17"/>
      <c r="AE55" s="17"/>
      <c r="AF55" s="17"/>
      <c r="AG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AC56" s="17"/>
      <c r="AD56" s="17"/>
      <c r="AE56" s="17"/>
      <c r="AF56" s="17"/>
      <c r="AG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AC57" s="17"/>
      <c r="AD57" s="17"/>
      <c r="AE57" s="17"/>
      <c r="AF57" s="17"/>
      <c r="AG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AC58" s="17"/>
      <c r="AD58" s="17"/>
      <c r="AE58" s="17"/>
      <c r="AF58" s="17"/>
      <c r="AG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AC59" s="17"/>
      <c r="AD59" s="17"/>
      <c r="AE59" s="17"/>
      <c r="AF59" s="17"/>
      <c r="AG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AC60" s="17"/>
      <c r="AD60" s="17"/>
      <c r="AE60" s="17"/>
      <c r="AF60" s="17"/>
      <c r="AG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AC61" s="17"/>
      <c r="AD61" s="17"/>
      <c r="AE61" s="17"/>
      <c r="AF61" s="17"/>
      <c r="AG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AC62" s="17"/>
      <c r="AD62" s="17"/>
      <c r="AE62" s="17"/>
      <c r="AF62" s="17"/>
      <c r="AG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AC63" s="17"/>
      <c r="AD63" s="17"/>
      <c r="AE63" s="17"/>
      <c r="AF63" s="17"/>
      <c r="AG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AC64" s="17"/>
      <c r="AD64" s="17"/>
      <c r="AE64" s="17"/>
      <c r="AF64" s="17"/>
      <c r="AG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AC65" s="17"/>
      <c r="AD65" s="17"/>
      <c r="AE65" s="17"/>
      <c r="AF65" s="17"/>
      <c r="AG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AC66" s="17"/>
      <c r="AD66" s="17"/>
      <c r="AE66" s="17"/>
      <c r="AF66" s="17"/>
      <c r="AG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AC67" s="17"/>
      <c r="AD67" s="17"/>
      <c r="AE67" s="17"/>
      <c r="AF67" s="17"/>
      <c r="AG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AC68" s="17"/>
      <c r="AD68" s="17"/>
      <c r="AE68" s="17"/>
      <c r="AF68" s="17"/>
      <c r="AG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AC69" s="17"/>
      <c r="AD69" s="17"/>
      <c r="AE69" s="17"/>
      <c r="AF69" s="17"/>
      <c r="AG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AC70" s="17"/>
      <c r="AD70" s="17"/>
      <c r="AE70" s="17"/>
      <c r="AF70" s="17"/>
      <c r="AG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AC71" s="17"/>
      <c r="AD71" s="17"/>
      <c r="AE71" s="17"/>
      <c r="AF71" s="17"/>
      <c r="AG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AC72" s="17"/>
      <c r="AD72" s="17"/>
      <c r="AE72" s="17"/>
      <c r="AF72" s="17"/>
      <c r="AG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AC73" s="17"/>
      <c r="AD73" s="17"/>
      <c r="AE73" s="17"/>
      <c r="AF73" s="17"/>
      <c r="AG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AC74" s="17"/>
      <c r="AD74" s="17"/>
      <c r="AE74" s="17"/>
      <c r="AF74" s="17"/>
      <c r="AG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AC75" s="17"/>
      <c r="AD75" s="17"/>
      <c r="AE75" s="17"/>
      <c r="AF75" s="17"/>
      <c r="AG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AC76" s="17"/>
      <c r="AD76" s="17"/>
      <c r="AE76" s="17"/>
      <c r="AF76" s="17"/>
      <c r="AG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AC77" s="17"/>
      <c r="AD77" s="17"/>
      <c r="AE77" s="17"/>
      <c r="AF77" s="17"/>
      <c r="AG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AC78" s="17"/>
      <c r="AD78" s="17"/>
      <c r="AE78" s="17"/>
      <c r="AF78" s="17"/>
      <c r="AG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AC79" s="17"/>
      <c r="AD79" s="17"/>
      <c r="AE79" s="17"/>
      <c r="AF79" s="17"/>
      <c r="AG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AC80" s="17"/>
      <c r="AD80" s="17"/>
      <c r="AE80" s="17"/>
      <c r="AF80" s="17"/>
      <c r="AG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AC81" s="17"/>
      <c r="AD81" s="17"/>
      <c r="AE81" s="17"/>
      <c r="AF81" s="17"/>
      <c r="AG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AC82" s="17"/>
      <c r="AD82" s="17"/>
      <c r="AE82" s="17"/>
      <c r="AF82" s="17"/>
      <c r="AG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AC83" s="17"/>
      <c r="AD83" s="17"/>
      <c r="AE83" s="17"/>
      <c r="AF83" s="17"/>
      <c r="AG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AC84" s="17"/>
      <c r="AD84" s="17"/>
      <c r="AE84" s="17"/>
      <c r="AF84" s="17"/>
      <c r="AG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AC85" s="17"/>
      <c r="AD85" s="17"/>
      <c r="AE85" s="17"/>
      <c r="AF85" s="17"/>
      <c r="AG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AC86" s="17"/>
      <c r="AD86" s="17"/>
      <c r="AE86" s="17"/>
      <c r="AF86" s="17"/>
      <c r="AG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AC87" s="17"/>
      <c r="AD87" s="17"/>
      <c r="AE87" s="17"/>
      <c r="AF87" s="17"/>
      <c r="AG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AC88" s="17"/>
      <c r="AD88" s="17"/>
      <c r="AE88" s="17"/>
      <c r="AF88" s="17"/>
      <c r="AG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AC89" s="17"/>
      <c r="AD89" s="17"/>
      <c r="AE89" s="17"/>
      <c r="AF89" s="17"/>
      <c r="AG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AC90" s="17"/>
      <c r="AD90" s="17"/>
      <c r="AE90" s="17"/>
      <c r="AF90" s="17"/>
      <c r="AG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AC91" s="17"/>
      <c r="AD91" s="17"/>
      <c r="AE91" s="17"/>
      <c r="AF91" s="17"/>
      <c r="AG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AC92" s="17"/>
      <c r="AD92" s="17"/>
      <c r="AE92" s="17"/>
      <c r="AF92" s="17"/>
      <c r="AG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AC93" s="17"/>
      <c r="AD93" s="17"/>
      <c r="AE93" s="17"/>
      <c r="AF93" s="17"/>
      <c r="AG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AC94" s="17"/>
      <c r="AD94" s="17"/>
      <c r="AE94" s="17"/>
      <c r="AF94" s="17"/>
      <c r="AG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AC95" s="17"/>
      <c r="AD95" s="17"/>
      <c r="AE95" s="17"/>
      <c r="AF95" s="17"/>
      <c r="AG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AC96" s="17"/>
      <c r="AD96" s="17"/>
      <c r="AE96" s="17"/>
      <c r="AF96" s="17"/>
      <c r="AG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AC97" s="17"/>
      <c r="AD97" s="17"/>
      <c r="AE97" s="17"/>
      <c r="AF97" s="17"/>
      <c r="AG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AC98" s="17"/>
      <c r="AD98" s="17"/>
      <c r="AE98" s="17"/>
      <c r="AF98" s="17"/>
      <c r="AG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AC99" s="17"/>
      <c r="AD99" s="17"/>
      <c r="AE99" s="17"/>
      <c r="AF99" s="17"/>
      <c r="AG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AC100" s="17"/>
      <c r="AD100" s="17"/>
      <c r="AE100" s="17"/>
      <c r="AF100" s="17"/>
      <c r="AG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AC101" s="17"/>
      <c r="AD101" s="17"/>
      <c r="AE101" s="17"/>
      <c r="AF101" s="17"/>
      <c r="AG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AC102" s="17"/>
      <c r="AD102" s="17"/>
      <c r="AE102" s="17"/>
      <c r="AF102" s="17"/>
      <c r="AG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AC103" s="17"/>
      <c r="AD103" s="17"/>
      <c r="AE103" s="17"/>
      <c r="AF103" s="17"/>
      <c r="AG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AC104" s="17"/>
      <c r="AD104" s="17"/>
      <c r="AE104" s="17"/>
      <c r="AF104" s="17"/>
      <c r="AG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AC105" s="17"/>
      <c r="AD105" s="17"/>
      <c r="AE105" s="17"/>
      <c r="AF105" s="17"/>
      <c r="AG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AC106" s="17"/>
      <c r="AD106" s="17"/>
      <c r="AE106" s="17"/>
      <c r="AF106" s="17"/>
      <c r="AG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AC107" s="17"/>
      <c r="AD107" s="17"/>
      <c r="AE107" s="17"/>
      <c r="AF107" s="17"/>
      <c r="AG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AC108" s="17"/>
      <c r="AD108" s="17"/>
      <c r="AE108" s="17"/>
      <c r="AF108" s="17"/>
      <c r="AG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AC109" s="17"/>
      <c r="AD109" s="17"/>
      <c r="AE109" s="17"/>
      <c r="AF109" s="17"/>
      <c r="AG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AC110" s="17"/>
      <c r="AD110" s="17"/>
      <c r="AE110" s="17"/>
      <c r="AF110" s="17"/>
      <c r="AG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AC111" s="17"/>
      <c r="AD111" s="17"/>
      <c r="AE111" s="17"/>
      <c r="AF111" s="17"/>
      <c r="AG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AC112" s="17"/>
      <c r="AD112" s="17"/>
      <c r="AE112" s="17"/>
      <c r="AF112" s="17"/>
      <c r="AG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AC113" s="17"/>
      <c r="AD113" s="17"/>
      <c r="AE113" s="17"/>
      <c r="AF113" s="17"/>
      <c r="AG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AC114" s="17"/>
      <c r="AD114" s="17"/>
      <c r="AE114" s="17"/>
      <c r="AF114" s="17"/>
      <c r="AG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AC115" s="17"/>
      <c r="AD115" s="17"/>
      <c r="AE115" s="17"/>
      <c r="AF115" s="17"/>
      <c r="AG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AC116" s="17"/>
      <c r="AD116" s="17"/>
      <c r="AE116" s="17"/>
      <c r="AF116" s="17"/>
      <c r="AG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AC117" s="17"/>
      <c r="AD117" s="17"/>
      <c r="AE117" s="17"/>
      <c r="AF117" s="17"/>
      <c r="AG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AC118" s="17"/>
      <c r="AD118" s="17"/>
      <c r="AE118" s="17"/>
      <c r="AF118" s="17"/>
      <c r="AG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AC119" s="17"/>
      <c r="AD119" s="17"/>
      <c r="AE119" s="17"/>
      <c r="AF119" s="17"/>
      <c r="AG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AC120" s="17"/>
      <c r="AD120" s="17"/>
      <c r="AE120" s="17"/>
      <c r="AF120" s="17"/>
      <c r="AG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AC121" s="17"/>
      <c r="AD121" s="17"/>
      <c r="AE121" s="17"/>
      <c r="AF121" s="17"/>
      <c r="AG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AC122" s="17"/>
      <c r="AD122" s="17"/>
      <c r="AE122" s="17"/>
      <c r="AF122" s="17"/>
      <c r="AG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AC123" s="17"/>
      <c r="AD123" s="17"/>
      <c r="AE123" s="17"/>
      <c r="AF123" s="17"/>
      <c r="AG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AC124" s="17"/>
      <c r="AD124" s="17"/>
      <c r="AE124" s="17"/>
      <c r="AF124" s="17"/>
      <c r="AG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AC125" s="17"/>
      <c r="AD125" s="17"/>
      <c r="AE125" s="17"/>
      <c r="AF125" s="17"/>
      <c r="AG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AC126" s="17"/>
      <c r="AD126" s="17"/>
      <c r="AE126" s="17"/>
      <c r="AF126" s="17"/>
      <c r="AG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AC127" s="17"/>
      <c r="AD127" s="17"/>
      <c r="AE127" s="17"/>
      <c r="AF127" s="17"/>
      <c r="AG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AC128" s="17"/>
      <c r="AD128" s="17"/>
      <c r="AE128" s="17"/>
      <c r="AF128" s="17"/>
      <c r="AG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AC129" s="17"/>
      <c r="AD129" s="17"/>
      <c r="AE129" s="17"/>
      <c r="AF129" s="17"/>
      <c r="AG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AC130" s="17"/>
      <c r="AD130" s="17"/>
      <c r="AE130" s="17"/>
      <c r="AF130" s="17"/>
      <c r="AG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AC131" s="17"/>
      <c r="AD131" s="17"/>
      <c r="AE131" s="17"/>
      <c r="AF131" s="17"/>
      <c r="AG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AC132" s="17"/>
      <c r="AD132" s="17"/>
      <c r="AE132" s="17"/>
      <c r="AF132" s="17"/>
      <c r="AG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AC133" s="17"/>
      <c r="AD133" s="17"/>
      <c r="AE133" s="17"/>
      <c r="AF133" s="17"/>
      <c r="AG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AC134" s="17"/>
      <c r="AD134" s="17"/>
      <c r="AE134" s="17"/>
      <c r="AF134" s="17"/>
      <c r="AG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AC135" s="17"/>
      <c r="AD135" s="17"/>
      <c r="AE135" s="17"/>
      <c r="AF135" s="17"/>
      <c r="AG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AC136" s="17"/>
      <c r="AD136" s="17"/>
      <c r="AE136" s="17"/>
      <c r="AF136" s="17"/>
      <c r="AG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AC137" s="17"/>
      <c r="AD137" s="17"/>
      <c r="AE137" s="17"/>
      <c r="AF137" s="17"/>
      <c r="AG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AC138" s="17"/>
      <c r="AD138" s="17"/>
      <c r="AE138" s="17"/>
      <c r="AF138" s="17"/>
      <c r="AG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AC139" s="17"/>
      <c r="AD139" s="17"/>
      <c r="AE139" s="17"/>
      <c r="AF139" s="17"/>
      <c r="AG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AC140" s="17"/>
      <c r="AD140" s="17"/>
      <c r="AE140" s="17"/>
      <c r="AF140" s="17"/>
      <c r="AG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AC141" s="17"/>
      <c r="AD141" s="17"/>
      <c r="AE141" s="17"/>
      <c r="AF141" s="17"/>
      <c r="AG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AC142" s="17"/>
      <c r="AD142" s="17"/>
      <c r="AE142" s="17"/>
      <c r="AF142" s="17"/>
      <c r="AG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AC143" s="17"/>
      <c r="AD143" s="17"/>
      <c r="AE143" s="17"/>
      <c r="AF143" s="17"/>
      <c r="AG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AC144" s="17"/>
      <c r="AD144" s="17"/>
      <c r="AE144" s="17"/>
      <c r="AF144" s="17"/>
      <c r="AG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AC145" s="17"/>
      <c r="AD145" s="17"/>
      <c r="AE145" s="17"/>
      <c r="AF145" s="17"/>
      <c r="AG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AC146" s="17"/>
      <c r="AD146" s="17"/>
      <c r="AE146" s="17"/>
      <c r="AF146" s="17"/>
      <c r="AG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AC147" s="17"/>
      <c r="AD147" s="17"/>
      <c r="AE147" s="17"/>
      <c r="AF147" s="17"/>
      <c r="AG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AC148" s="17"/>
      <c r="AD148" s="17"/>
      <c r="AE148" s="17"/>
      <c r="AF148" s="17"/>
      <c r="AG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AC149" s="17"/>
      <c r="AD149" s="17"/>
      <c r="AE149" s="17"/>
      <c r="AF149" s="17"/>
      <c r="AG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AC150" s="17"/>
      <c r="AD150" s="17"/>
      <c r="AE150" s="17"/>
      <c r="AF150" s="17"/>
      <c r="AG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AC151" s="17"/>
      <c r="AD151" s="17"/>
      <c r="AE151" s="17"/>
      <c r="AF151" s="17"/>
      <c r="AG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AC152" s="17"/>
      <c r="AD152" s="17"/>
      <c r="AE152" s="17"/>
      <c r="AF152" s="17"/>
      <c r="AG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AC153" s="17"/>
      <c r="AD153" s="17"/>
      <c r="AE153" s="17"/>
      <c r="AF153" s="17"/>
      <c r="AG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AC154" s="17"/>
      <c r="AD154" s="17"/>
      <c r="AE154" s="17"/>
      <c r="AF154" s="17"/>
      <c r="AG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AC155" s="17"/>
      <c r="AD155" s="17"/>
      <c r="AE155" s="17"/>
      <c r="AF155" s="17"/>
      <c r="AG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AC156" s="17"/>
      <c r="AD156" s="17"/>
      <c r="AE156" s="17"/>
      <c r="AF156" s="17"/>
      <c r="AG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AC157" s="17"/>
      <c r="AD157" s="17"/>
      <c r="AE157" s="17"/>
      <c r="AF157" s="17"/>
      <c r="AG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AC158" s="17"/>
      <c r="AD158" s="17"/>
      <c r="AE158" s="17"/>
      <c r="AF158" s="17"/>
      <c r="AG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AC159" s="17"/>
      <c r="AD159" s="17"/>
      <c r="AE159" s="17"/>
      <c r="AF159" s="17"/>
      <c r="AG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AC160" s="17"/>
      <c r="AD160" s="17"/>
      <c r="AE160" s="17"/>
      <c r="AF160" s="17"/>
      <c r="AG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AC161" s="17"/>
      <c r="AD161" s="17"/>
      <c r="AE161" s="17"/>
      <c r="AF161" s="17"/>
      <c r="AG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AC162" s="17"/>
      <c r="AD162" s="17"/>
      <c r="AE162" s="17"/>
      <c r="AF162" s="17"/>
      <c r="AG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AC163" s="17"/>
      <c r="AD163" s="17"/>
      <c r="AE163" s="17"/>
      <c r="AF163" s="17"/>
      <c r="AG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AC164" s="17"/>
      <c r="AD164" s="17"/>
      <c r="AE164" s="17"/>
      <c r="AF164" s="17"/>
      <c r="AG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AC165" s="17"/>
      <c r="AD165" s="17"/>
      <c r="AE165" s="17"/>
      <c r="AF165" s="17"/>
      <c r="AG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AC166" s="17"/>
      <c r="AD166" s="17"/>
      <c r="AE166" s="17"/>
      <c r="AF166" s="17"/>
      <c r="AG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AC167" s="17"/>
      <c r="AD167" s="17"/>
      <c r="AE167" s="17"/>
      <c r="AF167" s="17"/>
      <c r="AG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AC168" s="17"/>
      <c r="AD168" s="17"/>
      <c r="AE168" s="17"/>
      <c r="AF168" s="17"/>
      <c r="AG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AC169" s="17"/>
      <c r="AD169" s="17"/>
      <c r="AE169" s="17"/>
      <c r="AF169" s="17"/>
      <c r="AG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AC170" s="17"/>
      <c r="AD170" s="17"/>
      <c r="AE170" s="17"/>
      <c r="AF170" s="17"/>
      <c r="AG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AC171" s="17"/>
      <c r="AD171" s="17"/>
      <c r="AE171" s="17"/>
      <c r="AF171" s="17"/>
      <c r="AG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AC172" s="17"/>
      <c r="AD172" s="17"/>
      <c r="AE172" s="17"/>
      <c r="AF172" s="17"/>
      <c r="AG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AC173" s="17"/>
      <c r="AD173" s="17"/>
      <c r="AE173" s="17"/>
      <c r="AF173" s="17"/>
      <c r="AG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AC174" s="17"/>
      <c r="AD174" s="17"/>
      <c r="AE174" s="17"/>
      <c r="AF174" s="17"/>
      <c r="AG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AC175" s="17"/>
      <c r="AD175" s="17"/>
      <c r="AE175" s="17"/>
      <c r="AF175" s="17"/>
      <c r="AG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AC176" s="17"/>
      <c r="AD176" s="17"/>
      <c r="AE176" s="17"/>
      <c r="AF176" s="17"/>
      <c r="AG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AC177" s="17"/>
      <c r="AD177" s="17"/>
      <c r="AE177" s="17"/>
      <c r="AF177" s="17"/>
      <c r="AG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AC178" s="17"/>
      <c r="AD178" s="17"/>
      <c r="AE178" s="17"/>
      <c r="AF178" s="17"/>
      <c r="AG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AC179" s="17"/>
      <c r="AD179" s="17"/>
      <c r="AE179" s="17"/>
      <c r="AF179" s="17"/>
      <c r="AG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AC180" s="17"/>
      <c r="AD180" s="17"/>
      <c r="AE180" s="17"/>
      <c r="AF180" s="17"/>
      <c r="AG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AC181" s="17"/>
      <c r="AD181" s="17"/>
      <c r="AE181" s="17"/>
      <c r="AF181" s="17"/>
      <c r="AG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AC182" s="17"/>
      <c r="AD182" s="17"/>
      <c r="AE182" s="17"/>
      <c r="AF182" s="17"/>
      <c r="AG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AC183" s="17"/>
      <c r="AD183" s="17"/>
      <c r="AE183" s="17"/>
      <c r="AF183" s="17"/>
      <c r="AG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AC184" s="17"/>
      <c r="AD184" s="17"/>
      <c r="AE184" s="17"/>
      <c r="AF184" s="17"/>
      <c r="AG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AC185" s="17"/>
      <c r="AD185" s="17"/>
      <c r="AE185" s="17"/>
      <c r="AF185" s="17"/>
      <c r="AG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AC186" s="17"/>
      <c r="AD186" s="17"/>
      <c r="AE186" s="17"/>
      <c r="AF186" s="17"/>
      <c r="AG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AC187" s="17"/>
      <c r="AD187" s="17"/>
      <c r="AE187" s="17"/>
      <c r="AF187" s="17"/>
      <c r="AG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AC188" s="17"/>
      <c r="AD188" s="17"/>
      <c r="AE188" s="17"/>
      <c r="AF188" s="17"/>
      <c r="AG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AC189" s="17"/>
      <c r="AD189" s="17"/>
      <c r="AE189" s="17"/>
      <c r="AF189" s="17"/>
      <c r="AG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AC190" s="17"/>
      <c r="AD190" s="17"/>
      <c r="AE190" s="17"/>
      <c r="AF190" s="17"/>
      <c r="AG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AC191" s="17"/>
      <c r="AD191" s="17"/>
      <c r="AE191" s="17"/>
      <c r="AF191" s="17"/>
      <c r="AG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AC192" s="17"/>
      <c r="AD192" s="17"/>
      <c r="AE192" s="17"/>
      <c r="AF192" s="17"/>
      <c r="AG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AC193" s="17"/>
      <c r="AD193" s="17"/>
      <c r="AE193" s="17"/>
      <c r="AF193" s="17"/>
      <c r="AG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AC194" s="17"/>
      <c r="AD194" s="17"/>
      <c r="AE194" s="17"/>
      <c r="AF194" s="17"/>
      <c r="AG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AC195" s="17"/>
      <c r="AD195" s="17"/>
      <c r="AE195" s="17"/>
      <c r="AF195" s="17"/>
      <c r="AG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AC196" s="17"/>
      <c r="AD196" s="17"/>
      <c r="AE196" s="17"/>
      <c r="AF196" s="17"/>
      <c r="AG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AC197" s="17"/>
      <c r="AD197" s="17"/>
      <c r="AE197" s="17"/>
      <c r="AF197" s="17"/>
      <c r="AG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AC198" s="17"/>
      <c r="AD198" s="17"/>
      <c r="AE198" s="17"/>
      <c r="AF198" s="17"/>
      <c r="AG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AC199" s="17"/>
      <c r="AD199" s="17"/>
      <c r="AE199" s="17"/>
      <c r="AF199" s="17"/>
      <c r="AG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AC200" s="17"/>
      <c r="AD200" s="17"/>
      <c r="AE200" s="17"/>
      <c r="AF200" s="17"/>
      <c r="AG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AC201" s="17"/>
      <c r="AD201" s="17"/>
      <c r="AE201" s="17"/>
      <c r="AF201" s="17"/>
      <c r="AG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AC202" s="17"/>
      <c r="AD202" s="17"/>
      <c r="AE202" s="17"/>
      <c r="AF202" s="17"/>
      <c r="AG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AC203" s="17"/>
      <c r="AD203" s="17"/>
      <c r="AE203" s="17"/>
      <c r="AF203" s="17"/>
      <c r="AG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AC204" s="17"/>
      <c r="AD204" s="17"/>
      <c r="AE204" s="17"/>
      <c r="AF204" s="17"/>
      <c r="AG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AC205" s="17"/>
      <c r="AD205" s="17"/>
      <c r="AE205" s="17"/>
      <c r="AF205" s="17"/>
      <c r="AG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AC206" s="17"/>
      <c r="AD206" s="17"/>
      <c r="AE206" s="17"/>
      <c r="AF206" s="17"/>
      <c r="AG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AC207" s="17"/>
      <c r="AD207" s="17"/>
      <c r="AE207" s="17"/>
      <c r="AF207" s="17"/>
      <c r="AG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AC208" s="17"/>
      <c r="AD208" s="17"/>
      <c r="AE208" s="17"/>
      <c r="AF208" s="17"/>
      <c r="AG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AC209" s="17"/>
      <c r="AD209" s="17"/>
      <c r="AE209" s="17"/>
      <c r="AF209" s="17"/>
      <c r="AG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AC210" s="17"/>
      <c r="AD210" s="17"/>
      <c r="AE210" s="17"/>
      <c r="AF210" s="17"/>
      <c r="AG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AC211" s="17"/>
      <c r="AD211" s="17"/>
      <c r="AE211" s="17"/>
      <c r="AF211" s="17"/>
      <c r="AG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AC212" s="17"/>
      <c r="AD212" s="17"/>
      <c r="AE212" s="17"/>
      <c r="AF212" s="17"/>
      <c r="AG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AC213" s="17"/>
      <c r="AD213" s="17"/>
      <c r="AE213" s="17"/>
      <c r="AF213" s="17"/>
      <c r="AG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AC214" s="17"/>
      <c r="AD214" s="17"/>
      <c r="AE214" s="17"/>
      <c r="AF214" s="17"/>
      <c r="AG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AC215" s="17"/>
      <c r="AD215" s="17"/>
      <c r="AE215" s="17"/>
      <c r="AF215" s="17"/>
      <c r="AG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AC216" s="17"/>
      <c r="AD216" s="17"/>
      <c r="AE216" s="17"/>
      <c r="AF216" s="17"/>
      <c r="AG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AC217" s="17"/>
      <c r="AD217" s="17"/>
      <c r="AE217" s="17"/>
      <c r="AF217" s="17"/>
      <c r="AG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AC218" s="17"/>
      <c r="AD218" s="17"/>
      <c r="AE218" s="17"/>
      <c r="AF218" s="17"/>
      <c r="AG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AC219" s="17"/>
      <c r="AD219" s="17"/>
      <c r="AE219" s="17"/>
      <c r="AF219" s="17"/>
      <c r="AG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AC220" s="17"/>
      <c r="AD220" s="17"/>
      <c r="AE220" s="17"/>
      <c r="AF220" s="17"/>
      <c r="AG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AC221" s="17"/>
      <c r="AD221" s="17"/>
      <c r="AE221" s="17"/>
      <c r="AF221" s="17"/>
      <c r="AG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AC222" s="17"/>
      <c r="AD222" s="17"/>
      <c r="AE222" s="17"/>
      <c r="AF222" s="17"/>
      <c r="AG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AC223" s="17"/>
      <c r="AD223" s="17"/>
      <c r="AE223" s="17"/>
      <c r="AF223" s="17"/>
      <c r="AG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AC224" s="17"/>
      <c r="AD224" s="17"/>
      <c r="AE224" s="17"/>
      <c r="AF224" s="17"/>
      <c r="AG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AC225" s="17"/>
      <c r="AD225" s="17"/>
      <c r="AE225" s="17"/>
      <c r="AF225" s="17"/>
      <c r="AG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AC226" s="17"/>
      <c r="AD226" s="17"/>
      <c r="AE226" s="17"/>
      <c r="AF226" s="17"/>
      <c r="AG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AC227" s="17"/>
      <c r="AD227" s="17"/>
      <c r="AE227" s="17"/>
      <c r="AF227" s="17"/>
      <c r="AG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AC228" s="17"/>
      <c r="AD228" s="17"/>
      <c r="AE228" s="17"/>
      <c r="AF228" s="17"/>
      <c r="AG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AC229" s="17"/>
      <c r="AD229" s="17"/>
      <c r="AE229" s="17"/>
      <c r="AF229" s="17"/>
      <c r="AG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AC230" s="17"/>
      <c r="AD230" s="17"/>
      <c r="AE230" s="17"/>
      <c r="AF230" s="17"/>
      <c r="AG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AC231" s="17"/>
      <c r="AD231" s="17"/>
      <c r="AE231" s="17"/>
      <c r="AF231" s="17"/>
      <c r="AG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AC232" s="17"/>
      <c r="AD232" s="17"/>
      <c r="AE232" s="17"/>
      <c r="AF232" s="17"/>
      <c r="AG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AC233" s="17"/>
      <c r="AD233" s="17"/>
      <c r="AE233" s="17"/>
      <c r="AF233" s="17"/>
      <c r="AG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AC234" s="17"/>
      <c r="AD234" s="17"/>
      <c r="AE234" s="17"/>
      <c r="AF234" s="17"/>
      <c r="AG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AC235" s="17"/>
      <c r="AD235" s="17"/>
      <c r="AE235" s="17"/>
      <c r="AF235" s="17"/>
      <c r="AG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AC236" s="17"/>
      <c r="AD236" s="17"/>
      <c r="AE236" s="17"/>
      <c r="AF236" s="17"/>
      <c r="AG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AC237" s="17"/>
      <c r="AD237" s="17"/>
      <c r="AE237" s="17"/>
      <c r="AF237" s="17"/>
      <c r="AG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AC238" s="17"/>
      <c r="AD238" s="17"/>
      <c r="AE238" s="17"/>
      <c r="AF238" s="17"/>
      <c r="AG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AC239" s="17"/>
      <c r="AD239" s="17"/>
      <c r="AE239" s="17"/>
      <c r="AF239" s="17"/>
      <c r="AG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AC240" s="17"/>
      <c r="AD240" s="17"/>
      <c r="AE240" s="17"/>
      <c r="AF240" s="17"/>
      <c r="AG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AC241" s="17"/>
      <c r="AD241" s="17"/>
      <c r="AE241" s="17"/>
      <c r="AF241" s="17"/>
      <c r="AG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AC242" s="17"/>
      <c r="AD242" s="17"/>
      <c r="AE242" s="17"/>
      <c r="AF242" s="17"/>
      <c r="AG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AC243" s="17"/>
      <c r="AD243" s="17"/>
      <c r="AE243" s="17"/>
      <c r="AF243" s="17"/>
      <c r="AG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AC244" s="17"/>
      <c r="AD244" s="17"/>
      <c r="AE244" s="17"/>
      <c r="AF244" s="17"/>
      <c r="AG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AC245" s="17"/>
      <c r="AD245" s="17"/>
      <c r="AE245" s="17"/>
      <c r="AF245" s="17"/>
      <c r="AG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AC246" s="17"/>
      <c r="AD246" s="17"/>
      <c r="AE246" s="17"/>
      <c r="AF246" s="17"/>
      <c r="AG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AC247" s="17"/>
      <c r="AD247" s="17"/>
      <c r="AE247" s="17"/>
      <c r="AF247" s="17"/>
      <c r="AG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AC248" s="17"/>
      <c r="AD248" s="17"/>
      <c r="AE248" s="17"/>
      <c r="AF248" s="17"/>
      <c r="AG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AC249" s="17"/>
      <c r="AD249" s="17"/>
      <c r="AE249" s="17"/>
      <c r="AF249" s="17"/>
      <c r="AG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AC250" s="17"/>
      <c r="AD250" s="17"/>
      <c r="AE250" s="17"/>
      <c r="AF250" s="17"/>
      <c r="AG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AC251" s="17"/>
      <c r="AD251" s="17"/>
      <c r="AE251" s="17"/>
      <c r="AF251" s="17"/>
      <c r="AG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AC252" s="17"/>
      <c r="AD252" s="17"/>
      <c r="AE252" s="17"/>
      <c r="AF252" s="17"/>
      <c r="AG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AC253" s="17"/>
      <c r="AD253" s="17"/>
      <c r="AE253" s="17"/>
      <c r="AF253" s="17"/>
      <c r="AG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AC254" s="17"/>
      <c r="AD254" s="17"/>
      <c r="AE254" s="17"/>
      <c r="AF254" s="17"/>
      <c r="AG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AC255" s="17"/>
      <c r="AD255" s="17"/>
      <c r="AE255" s="17"/>
      <c r="AF255" s="17"/>
      <c r="AG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AC256" s="17"/>
      <c r="AD256" s="17"/>
      <c r="AE256" s="17"/>
      <c r="AF256" s="17"/>
      <c r="AG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AC257" s="17"/>
      <c r="AD257" s="17"/>
      <c r="AE257" s="17"/>
      <c r="AF257" s="17"/>
      <c r="AG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AC258" s="17"/>
      <c r="AD258" s="17"/>
      <c r="AE258" s="17"/>
      <c r="AF258" s="17"/>
      <c r="AG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AC259" s="17"/>
      <c r="AD259" s="17"/>
      <c r="AE259" s="17"/>
      <c r="AF259" s="17"/>
      <c r="AG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AC260" s="17"/>
      <c r="AD260" s="17"/>
      <c r="AE260" s="17"/>
      <c r="AF260" s="17"/>
      <c r="AG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AC261" s="17"/>
      <c r="AD261" s="17"/>
      <c r="AE261" s="17"/>
      <c r="AF261" s="17"/>
      <c r="AG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AC262" s="17"/>
      <c r="AD262" s="17"/>
      <c r="AE262" s="17"/>
      <c r="AF262" s="17"/>
      <c r="AG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AC263" s="17"/>
      <c r="AD263" s="17"/>
      <c r="AE263" s="17"/>
      <c r="AF263" s="17"/>
      <c r="AG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AC264" s="17"/>
      <c r="AD264" s="17"/>
      <c r="AE264" s="17"/>
      <c r="AF264" s="17"/>
      <c r="AG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AC265" s="17"/>
      <c r="AD265" s="17"/>
      <c r="AE265" s="17"/>
      <c r="AF265" s="17"/>
      <c r="AG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AC266" s="17"/>
      <c r="AD266" s="17"/>
      <c r="AE266" s="17"/>
      <c r="AF266" s="17"/>
      <c r="AG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AC267" s="17"/>
      <c r="AD267" s="17"/>
      <c r="AE267" s="17"/>
      <c r="AF267" s="17"/>
      <c r="AG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AC268" s="17"/>
      <c r="AD268" s="17"/>
      <c r="AE268" s="17"/>
      <c r="AF268" s="17"/>
      <c r="AG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AC269" s="17"/>
      <c r="AD269" s="17"/>
      <c r="AE269" s="17"/>
      <c r="AF269" s="17"/>
      <c r="AG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AC270" s="17"/>
      <c r="AD270" s="17"/>
      <c r="AE270" s="17"/>
      <c r="AF270" s="17"/>
      <c r="AG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AC271" s="17"/>
      <c r="AD271" s="17"/>
      <c r="AE271" s="17"/>
      <c r="AF271" s="17"/>
      <c r="AG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AC272" s="17"/>
      <c r="AD272" s="17"/>
      <c r="AE272" s="17"/>
      <c r="AF272" s="17"/>
      <c r="AG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AC273" s="17"/>
      <c r="AD273" s="17"/>
      <c r="AE273" s="17"/>
      <c r="AF273" s="17"/>
      <c r="AG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AC274" s="17"/>
      <c r="AD274" s="17"/>
      <c r="AE274" s="17"/>
      <c r="AF274" s="17"/>
      <c r="AG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AC275" s="17"/>
      <c r="AD275" s="17"/>
      <c r="AE275" s="17"/>
      <c r="AF275" s="17"/>
      <c r="AG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AC276" s="17"/>
      <c r="AD276" s="17"/>
      <c r="AE276" s="17"/>
      <c r="AF276" s="17"/>
      <c r="AG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AC277" s="17"/>
      <c r="AD277" s="17"/>
      <c r="AE277" s="17"/>
      <c r="AF277" s="17"/>
      <c r="AG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AC278" s="17"/>
      <c r="AD278" s="17"/>
      <c r="AE278" s="17"/>
      <c r="AF278" s="17"/>
      <c r="AG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AC279" s="17"/>
      <c r="AD279" s="17"/>
      <c r="AE279" s="17"/>
      <c r="AF279" s="17"/>
      <c r="AG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AC280" s="17"/>
      <c r="AD280" s="17"/>
      <c r="AE280" s="17"/>
      <c r="AF280" s="17"/>
      <c r="AG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AC281" s="17"/>
      <c r="AD281" s="17"/>
      <c r="AE281" s="17"/>
      <c r="AF281" s="17"/>
      <c r="AG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AC282" s="17"/>
      <c r="AD282" s="17"/>
      <c r="AE282" s="17"/>
      <c r="AF282" s="17"/>
      <c r="AG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AC283" s="17"/>
      <c r="AD283" s="17"/>
      <c r="AE283" s="17"/>
      <c r="AF283" s="17"/>
      <c r="AG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AC284" s="17"/>
      <c r="AD284" s="17"/>
      <c r="AE284" s="17"/>
      <c r="AF284" s="17"/>
      <c r="AG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AC285" s="17"/>
      <c r="AD285" s="17"/>
      <c r="AE285" s="17"/>
      <c r="AF285" s="17"/>
      <c r="AG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AC286" s="17"/>
      <c r="AD286" s="17"/>
      <c r="AE286" s="17"/>
      <c r="AF286" s="17"/>
      <c r="AG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AC287" s="17"/>
      <c r="AD287" s="17"/>
      <c r="AE287" s="17"/>
      <c r="AF287" s="17"/>
      <c r="AG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AC288" s="17"/>
      <c r="AD288" s="17"/>
      <c r="AE288" s="17"/>
      <c r="AF288" s="17"/>
      <c r="AG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AC289" s="17"/>
      <c r="AD289" s="17"/>
      <c r="AE289" s="17"/>
      <c r="AF289" s="17"/>
      <c r="AG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AC290" s="17"/>
      <c r="AD290" s="17"/>
      <c r="AE290" s="17"/>
      <c r="AF290" s="17"/>
      <c r="AG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AC291" s="17"/>
      <c r="AD291" s="17"/>
      <c r="AE291" s="17"/>
      <c r="AF291" s="17"/>
      <c r="AG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AC292" s="17"/>
      <c r="AD292" s="17"/>
      <c r="AE292" s="17"/>
      <c r="AF292" s="17"/>
      <c r="AG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AC293" s="17"/>
      <c r="AD293" s="17"/>
      <c r="AE293" s="17"/>
      <c r="AF293" s="17"/>
      <c r="AG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AC294" s="17"/>
      <c r="AD294" s="17"/>
      <c r="AE294" s="17"/>
      <c r="AF294" s="17"/>
      <c r="AG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AC295" s="17"/>
      <c r="AD295" s="17"/>
      <c r="AE295" s="17"/>
      <c r="AF295" s="17"/>
      <c r="AG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AC296" s="17"/>
      <c r="AD296" s="17"/>
      <c r="AE296" s="17"/>
      <c r="AF296" s="17"/>
      <c r="AG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AC297" s="17"/>
      <c r="AD297" s="17"/>
      <c r="AE297" s="17"/>
      <c r="AF297" s="17"/>
      <c r="AG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AC298" s="17"/>
      <c r="AD298" s="17"/>
      <c r="AE298" s="17"/>
      <c r="AF298" s="17"/>
      <c r="AG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AC299" s="17"/>
      <c r="AD299" s="17"/>
      <c r="AE299" s="17"/>
      <c r="AF299" s="17"/>
      <c r="AG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AC300" s="17"/>
      <c r="AD300" s="17"/>
      <c r="AE300" s="17"/>
      <c r="AF300" s="17"/>
      <c r="AG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AC301" s="17"/>
      <c r="AD301" s="17"/>
      <c r="AE301" s="17"/>
      <c r="AF301" s="17"/>
      <c r="AG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AC302" s="17"/>
      <c r="AD302" s="17"/>
      <c r="AE302" s="17"/>
      <c r="AF302" s="17"/>
      <c r="AG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AC303" s="17"/>
      <c r="AD303" s="17"/>
      <c r="AE303" s="17"/>
      <c r="AF303" s="17"/>
      <c r="AG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AC304" s="17"/>
      <c r="AD304" s="17"/>
      <c r="AE304" s="17"/>
      <c r="AF304" s="17"/>
      <c r="AG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AC305" s="17"/>
      <c r="AD305" s="17"/>
      <c r="AE305" s="17"/>
      <c r="AF305" s="17"/>
      <c r="AG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AC306" s="17"/>
      <c r="AD306" s="17"/>
      <c r="AE306" s="17"/>
      <c r="AF306" s="17"/>
      <c r="AG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AC307" s="17"/>
      <c r="AD307" s="17"/>
      <c r="AE307" s="17"/>
      <c r="AF307" s="17"/>
      <c r="AG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AC308" s="17"/>
      <c r="AD308" s="17"/>
      <c r="AE308" s="17"/>
      <c r="AF308" s="17"/>
      <c r="AG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AC309" s="17"/>
      <c r="AD309" s="17"/>
      <c r="AE309" s="17"/>
      <c r="AF309" s="17"/>
      <c r="AG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AC310" s="17"/>
      <c r="AD310" s="17"/>
      <c r="AE310" s="17"/>
      <c r="AF310" s="17"/>
      <c r="AG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AC311" s="17"/>
      <c r="AD311" s="17"/>
      <c r="AE311" s="17"/>
      <c r="AF311" s="17"/>
      <c r="AG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AC312" s="17"/>
      <c r="AD312" s="17"/>
      <c r="AE312" s="17"/>
      <c r="AF312" s="17"/>
      <c r="AG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AC313" s="17"/>
      <c r="AD313" s="17"/>
      <c r="AE313" s="17"/>
      <c r="AF313" s="17"/>
      <c r="AG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AC314" s="17"/>
      <c r="AD314" s="17"/>
      <c r="AE314" s="17"/>
      <c r="AF314" s="17"/>
      <c r="AG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AC315" s="17"/>
      <c r="AD315" s="17"/>
      <c r="AE315" s="17"/>
      <c r="AF315" s="17"/>
      <c r="AG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AC316" s="17"/>
      <c r="AD316" s="17"/>
      <c r="AE316" s="17"/>
      <c r="AF316" s="17"/>
      <c r="AG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AC317" s="17"/>
      <c r="AD317" s="17"/>
      <c r="AE317" s="17"/>
      <c r="AF317" s="17"/>
      <c r="AG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AC318" s="17"/>
      <c r="AD318" s="17"/>
      <c r="AE318" s="17"/>
      <c r="AF318" s="17"/>
      <c r="AG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AC319" s="17"/>
      <c r="AD319" s="17"/>
      <c r="AE319" s="17"/>
      <c r="AF319" s="17"/>
      <c r="AG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AC320" s="17"/>
      <c r="AD320" s="17"/>
      <c r="AE320" s="17"/>
      <c r="AF320" s="17"/>
      <c r="AG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AC321" s="17"/>
      <c r="AD321" s="17"/>
      <c r="AE321" s="17"/>
      <c r="AF321" s="17"/>
      <c r="AG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AC322" s="17"/>
      <c r="AD322" s="17"/>
      <c r="AE322" s="17"/>
      <c r="AF322" s="17"/>
      <c r="AG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AC323" s="17"/>
      <c r="AD323" s="17"/>
      <c r="AE323" s="17"/>
      <c r="AF323" s="17"/>
      <c r="AG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AC324" s="17"/>
      <c r="AD324" s="17"/>
      <c r="AE324" s="17"/>
      <c r="AF324" s="17"/>
      <c r="AG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AC325" s="17"/>
      <c r="AD325" s="17"/>
      <c r="AE325" s="17"/>
      <c r="AF325" s="17"/>
      <c r="AG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AC326" s="17"/>
      <c r="AD326" s="17"/>
      <c r="AE326" s="17"/>
      <c r="AF326" s="17"/>
      <c r="AG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AC327" s="17"/>
      <c r="AD327" s="17"/>
      <c r="AE327" s="17"/>
      <c r="AF327" s="17"/>
      <c r="AG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AC328" s="17"/>
      <c r="AD328" s="17"/>
      <c r="AE328" s="17"/>
      <c r="AF328" s="17"/>
      <c r="AG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AC329" s="17"/>
      <c r="AD329" s="17"/>
      <c r="AE329" s="17"/>
      <c r="AF329" s="17"/>
      <c r="AG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AC330" s="17"/>
      <c r="AD330" s="17"/>
      <c r="AE330" s="17"/>
      <c r="AF330" s="17"/>
      <c r="AG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AC331" s="17"/>
      <c r="AD331" s="17"/>
      <c r="AE331" s="17"/>
      <c r="AF331" s="17"/>
      <c r="AG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AC332" s="17"/>
      <c r="AD332" s="17"/>
      <c r="AE332" s="17"/>
      <c r="AF332" s="17"/>
      <c r="AG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AC333" s="17"/>
      <c r="AD333" s="17"/>
      <c r="AE333" s="17"/>
      <c r="AF333" s="17"/>
      <c r="AG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AC334" s="17"/>
      <c r="AD334" s="17"/>
      <c r="AE334" s="17"/>
      <c r="AF334" s="17"/>
      <c r="AG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AC335" s="17"/>
      <c r="AD335" s="17"/>
      <c r="AE335" s="17"/>
      <c r="AF335" s="17"/>
      <c r="AG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AC336" s="17"/>
      <c r="AD336" s="17"/>
      <c r="AE336" s="17"/>
      <c r="AF336" s="17"/>
      <c r="AG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AC337" s="17"/>
      <c r="AD337" s="17"/>
      <c r="AE337" s="17"/>
      <c r="AF337" s="17"/>
      <c r="AG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AC338" s="17"/>
      <c r="AD338" s="17"/>
      <c r="AE338" s="17"/>
      <c r="AF338" s="17"/>
      <c r="AG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AC339" s="17"/>
      <c r="AD339" s="17"/>
      <c r="AE339" s="17"/>
      <c r="AF339" s="17"/>
      <c r="AG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AC340" s="17"/>
      <c r="AD340" s="17"/>
      <c r="AE340" s="17"/>
      <c r="AF340" s="17"/>
      <c r="AG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AC341" s="17"/>
      <c r="AD341" s="17"/>
      <c r="AE341" s="17"/>
      <c r="AF341" s="17"/>
      <c r="AG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AC342" s="17"/>
      <c r="AD342" s="17"/>
      <c r="AE342" s="17"/>
      <c r="AF342" s="17"/>
      <c r="AG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AC343" s="17"/>
      <c r="AD343" s="17"/>
      <c r="AE343" s="17"/>
      <c r="AF343" s="17"/>
      <c r="AG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AC344" s="17"/>
      <c r="AD344" s="17"/>
      <c r="AE344" s="17"/>
      <c r="AF344" s="17"/>
      <c r="AG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AC345" s="17"/>
      <c r="AD345" s="17"/>
      <c r="AE345" s="17"/>
      <c r="AF345" s="17"/>
      <c r="AG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AC346" s="17"/>
      <c r="AD346" s="17"/>
      <c r="AE346" s="17"/>
      <c r="AF346" s="17"/>
      <c r="AG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AC347" s="17"/>
      <c r="AD347" s="17"/>
      <c r="AE347" s="17"/>
      <c r="AF347" s="17"/>
      <c r="AG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AC348" s="17"/>
      <c r="AD348" s="17"/>
      <c r="AE348" s="17"/>
      <c r="AF348" s="17"/>
      <c r="AG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AC349" s="17"/>
      <c r="AD349" s="17"/>
      <c r="AE349" s="17"/>
      <c r="AF349" s="17"/>
      <c r="AG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AC350" s="17"/>
      <c r="AD350" s="17"/>
      <c r="AE350" s="17"/>
      <c r="AF350" s="17"/>
      <c r="AG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AC351" s="17"/>
      <c r="AD351" s="17"/>
      <c r="AE351" s="17"/>
      <c r="AF351" s="17"/>
      <c r="AG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AC352" s="17"/>
      <c r="AD352" s="17"/>
      <c r="AE352" s="17"/>
      <c r="AF352" s="17"/>
      <c r="AG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AC353" s="17"/>
      <c r="AD353" s="17"/>
      <c r="AE353" s="17"/>
      <c r="AF353" s="17"/>
      <c r="AG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AC354" s="17"/>
      <c r="AD354" s="17"/>
      <c r="AE354" s="17"/>
      <c r="AF354" s="17"/>
      <c r="AG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AC355" s="17"/>
      <c r="AD355" s="17"/>
      <c r="AE355" s="17"/>
      <c r="AF355" s="17"/>
      <c r="AG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AC356" s="17"/>
      <c r="AD356" s="17"/>
      <c r="AE356" s="17"/>
      <c r="AF356" s="17"/>
      <c r="AG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AC357" s="17"/>
      <c r="AD357" s="17"/>
      <c r="AE357" s="17"/>
      <c r="AF357" s="17"/>
      <c r="AG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AC358" s="17"/>
      <c r="AD358" s="17"/>
      <c r="AE358" s="17"/>
      <c r="AF358" s="17"/>
      <c r="AG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AC359" s="17"/>
      <c r="AD359" s="17"/>
      <c r="AE359" s="17"/>
      <c r="AF359" s="17"/>
      <c r="AG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AC360" s="17"/>
      <c r="AD360" s="17"/>
      <c r="AE360" s="17"/>
      <c r="AF360" s="17"/>
      <c r="AG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AC361" s="17"/>
      <c r="AD361" s="17"/>
      <c r="AE361" s="17"/>
      <c r="AF361" s="17"/>
      <c r="AG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AC362" s="17"/>
      <c r="AD362" s="17"/>
      <c r="AE362" s="17"/>
      <c r="AF362" s="17"/>
      <c r="AG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AC363" s="17"/>
      <c r="AD363" s="17"/>
      <c r="AE363" s="17"/>
      <c r="AF363" s="17"/>
      <c r="AG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AC364" s="17"/>
      <c r="AD364" s="17"/>
      <c r="AE364" s="17"/>
      <c r="AF364" s="17"/>
      <c r="AG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AC365" s="17"/>
      <c r="AD365" s="17"/>
      <c r="AE365" s="17"/>
      <c r="AF365" s="17"/>
      <c r="AG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AC366" s="17"/>
      <c r="AD366" s="17"/>
      <c r="AE366" s="17"/>
      <c r="AF366" s="17"/>
      <c r="AG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AC367" s="17"/>
      <c r="AD367" s="17"/>
      <c r="AE367" s="17"/>
      <c r="AF367" s="17"/>
      <c r="AG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AC368" s="17"/>
      <c r="AD368" s="17"/>
      <c r="AE368" s="17"/>
      <c r="AF368" s="17"/>
      <c r="AG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AC369" s="17"/>
      <c r="AD369" s="17"/>
      <c r="AE369" s="17"/>
      <c r="AF369" s="17"/>
      <c r="AG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AC370" s="17"/>
      <c r="AD370" s="17"/>
      <c r="AE370" s="17"/>
      <c r="AF370" s="17"/>
      <c r="AG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AC371" s="17"/>
      <c r="AD371" s="17"/>
      <c r="AE371" s="17"/>
      <c r="AF371" s="17"/>
      <c r="AG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AC372" s="17"/>
      <c r="AD372" s="17"/>
      <c r="AE372" s="17"/>
      <c r="AF372" s="17"/>
      <c r="AG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AC373" s="17"/>
      <c r="AD373" s="17"/>
      <c r="AE373" s="17"/>
      <c r="AF373" s="17"/>
      <c r="AG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AC374" s="17"/>
      <c r="AD374" s="17"/>
      <c r="AE374" s="17"/>
      <c r="AF374" s="17"/>
      <c r="AG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AC375" s="17"/>
      <c r="AD375" s="17"/>
      <c r="AE375" s="17"/>
      <c r="AF375" s="17"/>
      <c r="AG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AC376" s="17"/>
      <c r="AD376" s="17"/>
      <c r="AE376" s="17"/>
      <c r="AF376" s="17"/>
      <c r="AG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AC377" s="17"/>
      <c r="AD377" s="17"/>
      <c r="AE377" s="17"/>
      <c r="AF377" s="17"/>
      <c r="AG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AC378" s="17"/>
      <c r="AD378" s="17"/>
      <c r="AE378" s="17"/>
      <c r="AF378" s="17"/>
      <c r="AG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AC379" s="17"/>
      <c r="AD379" s="17"/>
      <c r="AE379" s="17"/>
      <c r="AF379" s="17"/>
      <c r="AG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AC380" s="17"/>
      <c r="AD380" s="17"/>
      <c r="AE380" s="17"/>
      <c r="AF380" s="17"/>
      <c r="AG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AC381" s="17"/>
      <c r="AD381" s="17"/>
      <c r="AE381" s="17"/>
      <c r="AF381" s="17"/>
      <c r="AG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AC382" s="17"/>
      <c r="AD382" s="17"/>
      <c r="AE382" s="17"/>
      <c r="AF382" s="17"/>
      <c r="AG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AC383" s="17"/>
      <c r="AD383" s="17"/>
      <c r="AE383" s="17"/>
      <c r="AF383" s="17"/>
      <c r="AG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AC384" s="17"/>
      <c r="AD384" s="17"/>
      <c r="AE384" s="17"/>
      <c r="AF384" s="17"/>
      <c r="AG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AC385" s="17"/>
      <c r="AD385" s="17"/>
      <c r="AE385" s="17"/>
      <c r="AF385" s="17"/>
      <c r="AG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AC386" s="17"/>
      <c r="AD386" s="17"/>
      <c r="AE386" s="17"/>
      <c r="AF386" s="17"/>
      <c r="AG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AC387" s="17"/>
      <c r="AD387" s="17"/>
      <c r="AE387" s="17"/>
      <c r="AF387" s="17"/>
      <c r="AG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AC388" s="17"/>
      <c r="AD388" s="17"/>
      <c r="AE388" s="17"/>
      <c r="AF388" s="17"/>
      <c r="AG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AC389" s="17"/>
      <c r="AD389" s="17"/>
      <c r="AE389" s="17"/>
      <c r="AF389" s="17"/>
      <c r="AG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AC390" s="17"/>
      <c r="AD390" s="17"/>
      <c r="AE390" s="17"/>
      <c r="AF390" s="17"/>
      <c r="AG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AC391" s="17"/>
      <c r="AD391" s="17"/>
      <c r="AE391" s="17"/>
      <c r="AF391" s="17"/>
      <c r="AG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AC392" s="17"/>
      <c r="AD392" s="17"/>
      <c r="AE392" s="17"/>
      <c r="AF392" s="17"/>
      <c r="AG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AC393" s="17"/>
      <c r="AD393" s="17"/>
      <c r="AE393" s="17"/>
      <c r="AF393" s="17"/>
      <c r="AG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AC394" s="17"/>
      <c r="AD394" s="17"/>
      <c r="AE394" s="17"/>
      <c r="AF394" s="17"/>
      <c r="AG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AC395" s="17"/>
      <c r="AD395" s="17"/>
      <c r="AE395" s="17"/>
      <c r="AF395" s="17"/>
      <c r="AG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AC396" s="17"/>
      <c r="AD396" s="17"/>
      <c r="AE396" s="17"/>
      <c r="AF396" s="17"/>
      <c r="AG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AC397" s="17"/>
      <c r="AD397" s="17"/>
      <c r="AE397" s="17"/>
      <c r="AF397" s="17"/>
      <c r="AG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AC398" s="17"/>
      <c r="AD398" s="17"/>
      <c r="AE398" s="17"/>
      <c r="AF398" s="17"/>
      <c r="AG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AC399" s="17"/>
      <c r="AD399" s="17"/>
      <c r="AE399" s="17"/>
      <c r="AF399" s="17"/>
      <c r="AG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AC400" s="17"/>
      <c r="AD400" s="17"/>
      <c r="AE400" s="17"/>
      <c r="AF400" s="17"/>
      <c r="AG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AC401" s="17"/>
      <c r="AD401" s="17"/>
      <c r="AE401" s="17"/>
      <c r="AF401" s="17"/>
      <c r="AG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AC402" s="17"/>
      <c r="AD402" s="17"/>
      <c r="AE402" s="17"/>
      <c r="AF402" s="17"/>
      <c r="AG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AC403" s="17"/>
      <c r="AD403" s="17"/>
      <c r="AE403" s="17"/>
      <c r="AF403" s="17"/>
      <c r="AG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AC404" s="17"/>
      <c r="AD404" s="17"/>
      <c r="AE404" s="17"/>
      <c r="AF404" s="17"/>
      <c r="AG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AC405" s="17"/>
      <c r="AD405" s="17"/>
      <c r="AE405" s="17"/>
      <c r="AF405" s="17"/>
      <c r="AG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AC406" s="17"/>
      <c r="AD406" s="17"/>
      <c r="AE406" s="17"/>
      <c r="AF406" s="17"/>
      <c r="AG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AC407" s="17"/>
      <c r="AD407" s="17"/>
      <c r="AE407" s="17"/>
      <c r="AF407" s="17"/>
      <c r="AG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AC408" s="17"/>
      <c r="AD408" s="17"/>
      <c r="AE408" s="17"/>
      <c r="AF408" s="17"/>
      <c r="AG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AC409" s="17"/>
      <c r="AD409" s="17"/>
      <c r="AE409" s="17"/>
      <c r="AF409" s="17"/>
      <c r="AG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AC410" s="17"/>
      <c r="AD410" s="17"/>
      <c r="AE410" s="17"/>
      <c r="AF410" s="17"/>
      <c r="AG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AC411" s="17"/>
      <c r="AD411" s="17"/>
      <c r="AE411" s="17"/>
      <c r="AF411" s="17"/>
      <c r="AG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AC412" s="17"/>
      <c r="AD412" s="17"/>
      <c r="AE412" s="17"/>
      <c r="AF412" s="17"/>
      <c r="AG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AC413" s="17"/>
      <c r="AD413" s="17"/>
      <c r="AE413" s="17"/>
      <c r="AF413" s="17"/>
      <c r="AG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AC414" s="17"/>
      <c r="AD414" s="17"/>
      <c r="AE414" s="17"/>
      <c r="AF414" s="17"/>
      <c r="AG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AC415" s="17"/>
      <c r="AD415" s="17"/>
      <c r="AE415" s="17"/>
      <c r="AF415" s="17"/>
      <c r="AG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AC416" s="17"/>
      <c r="AD416" s="17"/>
      <c r="AE416" s="17"/>
      <c r="AF416" s="17"/>
      <c r="AG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AC417" s="17"/>
      <c r="AD417" s="17"/>
      <c r="AE417" s="17"/>
      <c r="AF417" s="17"/>
      <c r="AG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AC418" s="17"/>
      <c r="AD418" s="17"/>
      <c r="AE418" s="17"/>
      <c r="AF418" s="17"/>
      <c r="AG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AC419" s="17"/>
      <c r="AD419" s="17"/>
      <c r="AE419" s="17"/>
      <c r="AF419" s="17"/>
      <c r="AG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AC420" s="17"/>
      <c r="AD420" s="17"/>
      <c r="AE420" s="17"/>
      <c r="AF420" s="17"/>
      <c r="AG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AC421" s="17"/>
      <c r="AD421" s="17"/>
      <c r="AE421" s="17"/>
      <c r="AF421" s="17"/>
      <c r="AG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AC422" s="17"/>
      <c r="AD422" s="17"/>
      <c r="AE422" s="17"/>
      <c r="AF422" s="17"/>
      <c r="AG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AC423" s="17"/>
      <c r="AD423" s="17"/>
      <c r="AE423" s="17"/>
      <c r="AF423" s="17"/>
      <c r="AG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AC424" s="17"/>
      <c r="AD424" s="17"/>
      <c r="AE424" s="17"/>
      <c r="AF424" s="17"/>
      <c r="AG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AC425" s="17"/>
      <c r="AD425" s="17"/>
      <c r="AE425" s="17"/>
      <c r="AF425" s="17"/>
      <c r="AG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AC426" s="17"/>
      <c r="AD426" s="17"/>
      <c r="AE426" s="17"/>
      <c r="AF426" s="17"/>
      <c r="AG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AC427" s="17"/>
      <c r="AD427" s="17"/>
      <c r="AE427" s="17"/>
      <c r="AF427" s="17"/>
      <c r="AG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AC428" s="17"/>
      <c r="AD428" s="17"/>
      <c r="AE428" s="17"/>
      <c r="AF428" s="17"/>
      <c r="AG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AC429" s="17"/>
      <c r="AD429" s="17"/>
      <c r="AE429" s="17"/>
      <c r="AF429" s="17"/>
      <c r="AG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AC430" s="17"/>
      <c r="AD430" s="17"/>
      <c r="AE430" s="17"/>
      <c r="AF430" s="17"/>
      <c r="AG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AC431" s="17"/>
      <c r="AD431" s="17"/>
      <c r="AE431" s="17"/>
      <c r="AF431" s="17"/>
      <c r="AG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AC432" s="17"/>
      <c r="AD432" s="17"/>
      <c r="AE432" s="17"/>
      <c r="AF432" s="17"/>
      <c r="AG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AC433" s="17"/>
      <c r="AD433" s="17"/>
      <c r="AE433" s="17"/>
      <c r="AF433" s="17"/>
      <c r="AG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AC434" s="17"/>
      <c r="AD434" s="17"/>
      <c r="AE434" s="17"/>
      <c r="AF434" s="17"/>
      <c r="AG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AC435" s="17"/>
      <c r="AD435" s="17"/>
      <c r="AE435" s="17"/>
      <c r="AF435" s="17"/>
      <c r="AG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AC436" s="17"/>
      <c r="AD436" s="17"/>
      <c r="AE436" s="17"/>
      <c r="AF436" s="17"/>
      <c r="AG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AC437" s="17"/>
      <c r="AD437" s="17"/>
      <c r="AE437" s="17"/>
      <c r="AF437" s="17"/>
      <c r="AG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AC438" s="17"/>
      <c r="AD438" s="17"/>
      <c r="AE438" s="17"/>
      <c r="AF438" s="17"/>
      <c r="AG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AC439" s="17"/>
      <c r="AD439" s="17"/>
      <c r="AE439" s="17"/>
      <c r="AF439" s="17"/>
      <c r="AG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AC440" s="17"/>
      <c r="AD440" s="17"/>
      <c r="AE440" s="17"/>
      <c r="AF440" s="17"/>
      <c r="AG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AC441" s="17"/>
      <c r="AD441" s="17"/>
      <c r="AE441" s="17"/>
      <c r="AF441" s="17"/>
      <c r="AG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AC442" s="17"/>
      <c r="AD442" s="17"/>
      <c r="AE442" s="17"/>
      <c r="AF442" s="17"/>
      <c r="AG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AC443" s="17"/>
      <c r="AD443" s="17"/>
      <c r="AE443" s="17"/>
      <c r="AF443" s="17"/>
      <c r="AG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AC444" s="17"/>
      <c r="AD444" s="17"/>
      <c r="AE444" s="17"/>
      <c r="AF444" s="17"/>
      <c r="AG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AC445" s="17"/>
      <c r="AD445" s="17"/>
      <c r="AE445" s="17"/>
      <c r="AF445" s="17"/>
      <c r="AG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AC446" s="17"/>
      <c r="AD446" s="17"/>
      <c r="AE446" s="17"/>
      <c r="AF446" s="17"/>
      <c r="AG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AC447" s="17"/>
      <c r="AD447" s="17"/>
      <c r="AE447" s="17"/>
      <c r="AF447" s="17"/>
      <c r="AG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AC448" s="17"/>
      <c r="AD448" s="17"/>
      <c r="AE448" s="17"/>
      <c r="AF448" s="17"/>
      <c r="AG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AC449" s="17"/>
      <c r="AD449" s="17"/>
      <c r="AE449" s="17"/>
      <c r="AF449" s="17"/>
      <c r="AG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AC450" s="17"/>
      <c r="AD450" s="17"/>
      <c r="AE450" s="17"/>
      <c r="AF450" s="17"/>
      <c r="AG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AC451" s="17"/>
      <c r="AD451" s="17"/>
      <c r="AE451" s="17"/>
      <c r="AF451" s="17"/>
      <c r="AG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AC452" s="17"/>
      <c r="AD452" s="17"/>
      <c r="AE452" s="17"/>
      <c r="AF452" s="17"/>
      <c r="AG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AC453" s="17"/>
      <c r="AD453" s="17"/>
      <c r="AE453" s="17"/>
      <c r="AF453" s="17"/>
      <c r="AG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AC454" s="17"/>
      <c r="AD454" s="17"/>
      <c r="AE454" s="17"/>
      <c r="AF454" s="17"/>
      <c r="AG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AC455" s="17"/>
      <c r="AD455" s="17"/>
      <c r="AE455" s="17"/>
      <c r="AF455" s="17"/>
      <c r="AG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AC456" s="17"/>
      <c r="AD456" s="17"/>
      <c r="AE456" s="17"/>
      <c r="AF456" s="17"/>
      <c r="AG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AC457" s="17"/>
      <c r="AD457" s="17"/>
      <c r="AE457" s="17"/>
      <c r="AF457" s="17"/>
      <c r="AG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AC458" s="17"/>
      <c r="AD458" s="17"/>
      <c r="AE458" s="17"/>
      <c r="AF458" s="17"/>
      <c r="AG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AC459" s="17"/>
      <c r="AD459" s="17"/>
      <c r="AE459" s="17"/>
      <c r="AF459" s="17"/>
      <c r="AG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AC460" s="17"/>
      <c r="AD460" s="17"/>
      <c r="AE460" s="17"/>
      <c r="AF460" s="17"/>
      <c r="AG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AC461" s="17"/>
      <c r="AD461" s="17"/>
      <c r="AE461" s="17"/>
      <c r="AF461" s="17"/>
      <c r="AG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AC462" s="17"/>
      <c r="AD462" s="17"/>
      <c r="AE462" s="17"/>
      <c r="AF462" s="17"/>
      <c r="AG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AC463" s="17"/>
      <c r="AD463" s="17"/>
      <c r="AE463" s="17"/>
      <c r="AF463" s="17"/>
      <c r="AG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AC464" s="17"/>
      <c r="AD464" s="17"/>
      <c r="AE464" s="17"/>
      <c r="AF464" s="17"/>
      <c r="AG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AC465" s="17"/>
      <c r="AD465" s="17"/>
      <c r="AE465" s="17"/>
      <c r="AF465" s="17"/>
      <c r="AG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AC466" s="17"/>
      <c r="AD466" s="17"/>
      <c r="AE466" s="17"/>
      <c r="AF466" s="17"/>
      <c r="AG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AC467" s="17"/>
      <c r="AD467" s="17"/>
      <c r="AE467" s="17"/>
      <c r="AF467" s="17"/>
      <c r="AG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AC468" s="17"/>
      <c r="AD468" s="17"/>
      <c r="AE468" s="17"/>
      <c r="AF468" s="17"/>
      <c r="AG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AC469" s="17"/>
      <c r="AD469" s="17"/>
      <c r="AE469" s="17"/>
      <c r="AF469" s="17"/>
      <c r="AG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AC470" s="17"/>
      <c r="AD470" s="17"/>
      <c r="AE470" s="17"/>
      <c r="AF470" s="17"/>
      <c r="AG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AC471" s="17"/>
      <c r="AD471" s="17"/>
      <c r="AE471" s="17"/>
      <c r="AF471" s="17"/>
      <c r="AG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AC472" s="17"/>
      <c r="AD472" s="17"/>
      <c r="AE472" s="17"/>
      <c r="AF472" s="17"/>
      <c r="AG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AC473" s="17"/>
      <c r="AD473" s="17"/>
      <c r="AE473" s="17"/>
      <c r="AF473" s="17"/>
      <c r="AG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AC474" s="17"/>
      <c r="AD474" s="17"/>
      <c r="AE474" s="17"/>
      <c r="AF474" s="17"/>
      <c r="AG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AC475" s="17"/>
      <c r="AD475" s="17"/>
      <c r="AE475" s="17"/>
      <c r="AF475" s="17"/>
      <c r="AG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AC476" s="17"/>
      <c r="AD476" s="17"/>
      <c r="AE476" s="17"/>
      <c r="AF476" s="17"/>
      <c r="AG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AC477" s="17"/>
      <c r="AD477" s="17"/>
      <c r="AE477" s="17"/>
      <c r="AF477" s="17"/>
      <c r="AG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AC478" s="17"/>
      <c r="AD478" s="17"/>
      <c r="AE478" s="17"/>
      <c r="AF478" s="17"/>
      <c r="AG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AC479" s="17"/>
      <c r="AD479" s="17"/>
      <c r="AE479" s="17"/>
      <c r="AF479" s="17"/>
      <c r="AG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AC480" s="17"/>
      <c r="AD480" s="17"/>
      <c r="AE480" s="17"/>
      <c r="AF480" s="17"/>
      <c r="AG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AC481" s="17"/>
      <c r="AD481" s="17"/>
      <c r="AE481" s="17"/>
      <c r="AF481" s="17"/>
      <c r="AG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AC482" s="17"/>
      <c r="AD482" s="17"/>
      <c r="AE482" s="17"/>
      <c r="AF482" s="17"/>
      <c r="AG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AC483" s="17"/>
      <c r="AD483" s="17"/>
      <c r="AE483" s="17"/>
      <c r="AF483" s="17"/>
      <c r="AG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AC484" s="17"/>
      <c r="AD484" s="17"/>
      <c r="AE484" s="17"/>
      <c r="AF484" s="17"/>
      <c r="AG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AC485" s="17"/>
      <c r="AD485" s="17"/>
      <c r="AE485" s="17"/>
      <c r="AF485" s="17"/>
      <c r="AG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AC486" s="17"/>
      <c r="AD486" s="17"/>
      <c r="AE486" s="17"/>
      <c r="AF486" s="17"/>
      <c r="AG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AC487" s="17"/>
      <c r="AD487" s="17"/>
      <c r="AE487" s="17"/>
      <c r="AF487" s="17"/>
      <c r="AG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AC488" s="17"/>
      <c r="AD488" s="17"/>
      <c r="AE488" s="17"/>
      <c r="AF488" s="17"/>
      <c r="AG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AC489" s="17"/>
      <c r="AD489" s="17"/>
      <c r="AE489" s="17"/>
      <c r="AF489" s="17"/>
      <c r="AG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AC490" s="17"/>
      <c r="AD490" s="17"/>
      <c r="AE490" s="17"/>
      <c r="AF490" s="17"/>
      <c r="AG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AC491" s="17"/>
      <c r="AD491" s="17"/>
      <c r="AE491" s="17"/>
      <c r="AF491" s="17"/>
      <c r="AG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AC492" s="17"/>
      <c r="AD492" s="17"/>
      <c r="AE492" s="17"/>
      <c r="AF492" s="17"/>
      <c r="AG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AC493" s="17"/>
      <c r="AD493" s="17"/>
      <c r="AE493" s="17"/>
      <c r="AF493" s="17"/>
      <c r="AG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AC494" s="17"/>
      <c r="AD494" s="17"/>
      <c r="AE494" s="17"/>
      <c r="AF494" s="17"/>
      <c r="AG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AC495" s="17"/>
      <c r="AD495" s="17"/>
      <c r="AE495" s="17"/>
      <c r="AF495" s="17"/>
      <c r="AG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AC496" s="17"/>
      <c r="AD496" s="17"/>
      <c r="AE496" s="17"/>
      <c r="AF496" s="17"/>
      <c r="AG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AC497" s="17"/>
      <c r="AD497" s="17"/>
      <c r="AE497" s="17"/>
      <c r="AF497" s="17"/>
      <c r="AG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AC498" s="17"/>
      <c r="AD498" s="17"/>
      <c r="AE498" s="17"/>
      <c r="AF498" s="17"/>
      <c r="AG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AC499" s="17"/>
      <c r="AD499" s="17"/>
      <c r="AE499" s="17"/>
      <c r="AF499" s="17"/>
      <c r="AG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AC500" s="17"/>
      <c r="AD500" s="17"/>
      <c r="AE500" s="17"/>
      <c r="AF500" s="17"/>
      <c r="AG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AC501" s="17"/>
      <c r="AD501" s="17"/>
      <c r="AE501" s="17"/>
      <c r="AF501" s="17"/>
      <c r="AG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AC502" s="17"/>
      <c r="AD502" s="17"/>
      <c r="AE502" s="17"/>
      <c r="AF502" s="17"/>
      <c r="AG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AC503" s="17"/>
      <c r="AD503" s="17"/>
      <c r="AE503" s="17"/>
      <c r="AF503" s="17"/>
      <c r="AG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AC504" s="17"/>
      <c r="AD504" s="17"/>
      <c r="AE504" s="17"/>
      <c r="AF504" s="17"/>
      <c r="AG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AC505" s="17"/>
      <c r="AD505" s="17"/>
      <c r="AE505" s="17"/>
      <c r="AF505" s="17"/>
      <c r="AG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AC506" s="17"/>
      <c r="AD506" s="17"/>
      <c r="AE506" s="17"/>
      <c r="AF506" s="17"/>
      <c r="AG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AC507" s="17"/>
      <c r="AD507" s="17"/>
      <c r="AE507" s="17"/>
      <c r="AF507" s="17"/>
      <c r="AG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AC508" s="17"/>
      <c r="AD508" s="17"/>
      <c r="AE508" s="17"/>
      <c r="AF508" s="17"/>
      <c r="AG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AC509" s="17"/>
      <c r="AD509" s="17"/>
      <c r="AE509" s="17"/>
      <c r="AF509" s="17"/>
      <c r="AG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AC510" s="17"/>
      <c r="AD510" s="17"/>
      <c r="AE510" s="17"/>
      <c r="AF510" s="17"/>
      <c r="AG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AC511" s="17"/>
      <c r="AD511" s="17"/>
      <c r="AE511" s="17"/>
      <c r="AF511" s="17"/>
      <c r="AG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AC512" s="17"/>
      <c r="AD512" s="17"/>
      <c r="AE512" s="17"/>
      <c r="AF512" s="17"/>
      <c r="AG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AC513" s="17"/>
      <c r="AD513" s="17"/>
      <c r="AE513" s="17"/>
      <c r="AF513" s="17"/>
      <c r="AG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AC514" s="17"/>
      <c r="AD514" s="17"/>
      <c r="AE514" s="17"/>
      <c r="AF514" s="17"/>
      <c r="AG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AC515" s="17"/>
      <c r="AD515" s="17"/>
      <c r="AE515" s="17"/>
      <c r="AF515" s="17"/>
      <c r="AG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AC516" s="17"/>
      <c r="AD516" s="17"/>
      <c r="AE516" s="17"/>
      <c r="AF516" s="17"/>
      <c r="AG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AC517" s="17"/>
      <c r="AD517" s="17"/>
      <c r="AE517" s="17"/>
      <c r="AF517" s="17"/>
      <c r="AG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AC518" s="17"/>
      <c r="AD518" s="17"/>
      <c r="AE518" s="17"/>
      <c r="AF518" s="17"/>
      <c r="AG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AC519" s="17"/>
      <c r="AD519" s="17"/>
      <c r="AE519" s="17"/>
      <c r="AF519" s="17"/>
      <c r="AG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AC520" s="17"/>
      <c r="AD520" s="17"/>
      <c r="AE520" s="17"/>
      <c r="AF520" s="17"/>
      <c r="AG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AC521" s="17"/>
      <c r="AD521" s="17"/>
      <c r="AE521" s="17"/>
      <c r="AF521" s="17"/>
      <c r="AG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AC522" s="17"/>
      <c r="AD522" s="17"/>
      <c r="AE522" s="17"/>
      <c r="AF522" s="17"/>
      <c r="AG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AC523" s="17"/>
      <c r="AD523" s="17"/>
      <c r="AE523" s="17"/>
      <c r="AF523" s="17"/>
      <c r="AG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AC524" s="17"/>
      <c r="AD524" s="17"/>
      <c r="AE524" s="17"/>
      <c r="AF524" s="17"/>
      <c r="AG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AC525" s="17"/>
      <c r="AD525" s="17"/>
      <c r="AE525" s="17"/>
      <c r="AF525" s="17"/>
      <c r="AG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AC526" s="17"/>
      <c r="AD526" s="17"/>
      <c r="AE526" s="17"/>
      <c r="AF526" s="17"/>
      <c r="AG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AC527" s="17"/>
      <c r="AD527" s="17"/>
      <c r="AE527" s="17"/>
      <c r="AF527" s="17"/>
      <c r="AG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AC528" s="17"/>
      <c r="AD528" s="17"/>
      <c r="AE528" s="17"/>
      <c r="AF528" s="17"/>
      <c r="AG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AC529" s="17"/>
      <c r="AD529" s="17"/>
      <c r="AE529" s="17"/>
      <c r="AF529" s="17"/>
      <c r="AG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AC530" s="17"/>
      <c r="AD530" s="17"/>
      <c r="AE530" s="17"/>
      <c r="AF530" s="17"/>
      <c r="AG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AC531" s="17"/>
      <c r="AD531" s="17"/>
      <c r="AE531" s="17"/>
      <c r="AF531" s="17"/>
      <c r="AG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AC532" s="17"/>
      <c r="AD532" s="17"/>
      <c r="AE532" s="17"/>
      <c r="AF532" s="17"/>
      <c r="AG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AC533" s="17"/>
      <c r="AD533" s="17"/>
      <c r="AE533" s="17"/>
      <c r="AF533" s="17"/>
      <c r="AG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AC534" s="17"/>
      <c r="AD534" s="17"/>
      <c r="AE534" s="17"/>
      <c r="AF534" s="17"/>
      <c r="AG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AC535" s="17"/>
      <c r="AD535" s="17"/>
      <c r="AE535" s="17"/>
      <c r="AF535" s="17"/>
      <c r="AG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AC536" s="17"/>
      <c r="AD536" s="17"/>
      <c r="AE536" s="17"/>
      <c r="AF536" s="17"/>
      <c r="AG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AC537" s="17"/>
      <c r="AD537" s="17"/>
      <c r="AE537" s="17"/>
      <c r="AF537" s="17"/>
      <c r="AG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AC538" s="17"/>
      <c r="AD538" s="17"/>
      <c r="AE538" s="17"/>
      <c r="AF538" s="17"/>
      <c r="AG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AC539" s="17"/>
      <c r="AD539" s="17"/>
      <c r="AE539" s="17"/>
      <c r="AF539" s="17"/>
      <c r="AG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AC540" s="17"/>
      <c r="AD540" s="17"/>
      <c r="AE540" s="17"/>
      <c r="AF540" s="17"/>
      <c r="AG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AC541" s="17"/>
      <c r="AD541" s="17"/>
      <c r="AE541" s="17"/>
      <c r="AF541" s="17"/>
      <c r="AG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AC542" s="17"/>
      <c r="AD542" s="17"/>
      <c r="AE542" s="17"/>
      <c r="AF542" s="17"/>
      <c r="AG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AC543" s="17"/>
      <c r="AD543" s="17"/>
      <c r="AE543" s="17"/>
      <c r="AF543" s="17"/>
      <c r="AG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AC544" s="17"/>
      <c r="AD544" s="17"/>
      <c r="AE544" s="17"/>
      <c r="AF544" s="17"/>
      <c r="AG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AC545" s="17"/>
      <c r="AD545" s="17"/>
      <c r="AE545" s="17"/>
      <c r="AF545" s="17"/>
      <c r="AG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AC546" s="17"/>
      <c r="AD546" s="17"/>
      <c r="AE546" s="17"/>
      <c r="AF546" s="17"/>
      <c r="AG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AC547" s="17"/>
      <c r="AD547" s="17"/>
      <c r="AE547" s="17"/>
      <c r="AF547" s="17"/>
      <c r="AG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AC548" s="17"/>
      <c r="AD548" s="17"/>
      <c r="AE548" s="17"/>
      <c r="AF548" s="17"/>
      <c r="AG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AC549" s="17"/>
      <c r="AD549" s="17"/>
      <c r="AE549" s="17"/>
      <c r="AF549" s="17"/>
      <c r="AG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AC550" s="17"/>
      <c r="AD550" s="17"/>
      <c r="AE550" s="17"/>
      <c r="AF550" s="17"/>
      <c r="AG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AC551" s="17"/>
      <c r="AD551" s="17"/>
      <c r="AE551" s="17"/>
      <c r="AF551" s="17"/>
      <c r="AG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AC552" s="17"/>
      <c r="AD552" s="17"/>
      <c r="AE552" s="17"/>
      <c r="AF552" s="17"/>
      <c r="AG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AC553" s="17"/>
      <c r="AD553" s="17"/>
      <c r="AE553" s="17"/>
      <c r="AF553" s="17"/>
      <c r="AG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AC554" s="17"/>
      <c r="AD554" s="17"/>
      <c r="AE554" s="17"/>
      <c r="AF554" s="17"/>
      <c r="AG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AC555" s="17"/>
      <c r="AD555" s="17"/>
      <c r="AE555" s="17"/>
      <c r="AF555" s="17"/>
      <c r="AG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AC556" s="17"/>
      <c r="AD556" s="17"/>
      <c r="AE556" s="17"/>
      <c r="AF556" s="17"/>
      <c r="AG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AC557" s="17"/>
      <c r="AD557" s="17"/>
      <c r="AE557" s="17"/>
      <c r="AF557" s="17"/>
      <c r="AG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AC558" s="17"/>
      <c r="AD558" s="17"/>
      <c r="AE558" s="17"/>
      <c r="AF558" s="17"/>
      <c r="AG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AC559" s="17"/>
      <c r="AD559" s="17"/>
      <c r="AE559" s="17"/>
      <c r="AF559" s="17"/>
      <c r="AG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AC560" s="17"/>
      <c r="AD560" s="17"/>
      <c r="AE560" s="17"/>
      <c r="AF560" s="17"/>
      <c r="AG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AC561" s="17"/>
      <c r="AD561" s="17"/>
      <c r="AE561" s="17"/>
      <c r="AF561" s="17"/>
      <c r="AG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AC562" s="17"/>
      <c r="AD562" s="17"/>
      <c r="AE562" s="17"/>
      <c r="AF562" s="17"/>
      <c r="AG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AC563" s="17"/>
      <c r="AD563" s="17"/>
      <c r="AE563" s="17"/>
      <c r="AF563" s="17"/>
      <c r="AG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AC564" s="17"/>
      <c r="AD564" s="17"/>
      <c r="AE564" s="17"/>
      <c r="AF564" s="17"/>
      <c r="AG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AC565" s="17"/>
      <c r="AD565" s="17"/>
      <c r="AE565" s="17"/>
      <c r="AF565" s="17"/>
      <c r="AG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AC566" s="17"/>
      <c r="AD566" s="17"/>
      <c r="AE566" s="17"/>
      <c r="AF566" s="17"/>
      <c r="AG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AC567" s="17"/>
      <c r="AD567" s="17"/>
      <c r="AE567" s="17"/>
      <c r="AF567" s="17"/>
      <c r="AG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AC568" s="17"/>
      <c r="AD568" s="17"/>
      <c r="AE568" s="17"/>
      <c r="AF568" s="17"/>
      <c r="AG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AC569" s="17"/>
      <c r="AD569" s="17"/>
      <c r="AE569" s="17"/>
      <c r="AF569" s="17"/>
      <c r="AG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AC570" s="17"/>
      <c r="AD570" s="17"/>
      <c r="AE570" s="17"/>
      <c r="AF570" s="17"/>
      <c r="AG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AC571" s="17"/>
      <c r="AD571" s="17"/>
      <c r="AE571" s="17"/>
      <c r="AF571" s="17"/>
      <c r="AG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AC572" s="17"/>
      <c r="AD572" s="17"/>
      <c r="AE572" s="17"/>
      <c r="AF572" s="17"/>
      <c r="AG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AC573" s="17"/>
      <c r="AD573" s="17"/>
      <c r="AE573" s="17"/>
      <c r="AF573" s="17"/>
      <c r="AG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AC574" s="17"/>
      <c r="AD574" s="17"/>
      <c r="AE574" s="17"/>
      <c r="AF574" s="17"/>
      <c r="AG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AC575" s="17"/>
      <c r="AD575" s="17"/>
      <c r="AE575" s="17"/>
      <c r="AF575" s="17"/>
      <c r="AG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AC576" s="17"/>
      <c r="AD576" s="17"/>
      <c r="AE576" s="17"/>
      <c r="AF576" s="17"/>
      <c r="AG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AC577" s="17"/>
      <c r="AD577" s="17"/>
      <c r="AE577" s="17"/>
      <c r="AF577" s="17"/>
      <c r="AG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AC578" s="17"/>
      <c r="AD578" s="17"/>
      <c r="AE578" s="17"/>
      <c r="AF578" s="17"/>
      <c r="AG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AC579" s="17"/>
      <c r="AD579" s="17"/>
      <c r="AE579" s="17"/>
      <c r="AF579" s="17"/>
      <c r="AG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AC580" s="17"/>
      <c r="AD580" s="17"/>
      <c r="AE580" s="17"/>
      <c r="AF580" s="17"/>
      <c r="AG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AC581" s="17"/>
      <c r="AD581" s="17"/>
      <c r="AE581" s="17"/>
      <c r="AF581" s="17"/>
      <c r="AG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AC582" s="17"/>
      <c r="AD582" s="17"/>
      <c r="AE582" s="17"/>
      <c r="AF582" s="17"/>
      <c r="AG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AC583" s="17"/>
      <c r="AD583" s="17"/>
      <c r="AE583" s="17"/>
      <c r="AF583" s="17"/>
      <c r="AG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AC584" s="17"/>
      <c r="AD584" s="17"/>
      <c r="AE584" s="17"/>
      <c r="AF584" s="17"/>
      <c r="AG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AC585" s="17"/>
      <c r="AD585" s="17"/>
      <c r="AE585" s="17"/>
      <c r="AF585" s="17"/>
      <c r="AG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AC586" s="17"/>
      <c r="AD586" s="17"/>
      <c r="AE586" s="17"/>
      <c r="AF586" s="17"/>
      <c r="AG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AC587" s="17"/>
      <c r="AD587" s="17"/>
      <c r="AE587" s="17"/>
      <c r="AF587" s="17"/>
      <c r="AG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AC588" s="17"/>
      <c r="AD588" s="17"/>
      <c r="AE588" s="17"/>
      <c r="AF588" s="17"/>
      <c r="AG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AC589" s="17"/>
      <c r="AD589" s="17"/>
      <c r="AE589" s="17"/>
      <c r="AF589" s="17"/>
      <c r="AG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AC590" s="17"/>
      <c r="AD590" s="17"/>
      <c r="AE590" s="17"/>
      <c r="AF590" s="17"/>
      <c r="AG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AC591" s="17"/>
      <c r="AD591" s="17"/>
      <c r="AE591" s="17"/>
      <c r="AF591" s="17"/>
      <c r="AG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AC592" s="17"/>
      <c r="AD592" s="17"/>
      <c r="AE592" s="17"/>
      <c r="AF592" s="17"/>
      <c r="AG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AC593" s="17"/>
      <c r="AD593" s="17"/>
      <c r="AE593" s="17"/>
      <c r="AF593" s="17"/>
      <c r="AG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AC594" s="17"/>
      <c r="AD594" s="17"/>
      <c r="AE594" s="17"/>
      <c r="AF594" s="17"/>
      <c r="AG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AC595" s="17"/>
      <c r="AD595" s="17"/>
      <c r="AE595" s="17"/>
      <c r="AF595" s="17"/>
      <c r="AG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AC596" s="17"/>
      <c r="AD596" s="17"/>
      <c r="AE596" s="17"/>
      <c r="AF596" s="17"/>
      <c r="AG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AC597" s="17"/>
      <c r="AD597" s="17"/>
      <c r="AE597" s="17"/>
      <c r="AF597" s="17"/>
      <c r="AG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AC598" s="17"/>
      <c r="AD598" s="17"/>
      <c r="AE598" s="17"/>
      <c r="AF598" s="17"/>
      <c r="AG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AC599" s="17"/>
      <c r="AD599" s="17"/>
      <c r="AE599" s="17"/>
      <c r="AF599" s="17"/>
      <c r="AG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AC600" s="17"/>
      <c r="AD600" s="17"/>
      <c r="AE600" s="17"/>
      <c r="AF600" s="17"/>
      <c r="AG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AC601" s="17"/>
      <c r="AD601" s="17"/>
      <c r="AE601" s="17"/>
      <c r="AF601" s="17"/>
      <c r="AG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AC602" s="17"/>
      <c r="AD602" s="17"/>
      <c r="AE602" s="17"/>
      <c r="AF602" s="17"/>
      <c r="AG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AC603" s="17"/>
      <c r="AD603" s="17"/>
      <c r="AE603" s="17"/>
      <c r="AF603" s="17"/>
      <c r="AG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AC604" s="17"/>
      <c r="AD604" s="17"/>
      <c r="AE604" s="17"/>
      <c r="AF604" s="17"/>
      <c r="AG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AC605" s="17"/>
      <c r="AD605" s="17"/>
      <c r="AE605" s="17"/>
      <c r="AF605" s="17"/>
      <c r="AG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AC606" s="17"/>
      <c r="AD606" s="17"/>
      <c r="AE606" s="17"/>
      <c r="AF606" s="17"/>
      <c r="AG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AC607" s="17"/>
      <c r="AD607" s="17"/>
      <c r="AE607" s="17"/>
      <c r="AF607" s="17"/>
      <c r="AG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AC608" s="17"/>
      <c r="AD608" s="17"/>
      <c r="AE608" s="17"/>
      <c r="AF608" s="17"/>
      <c r="AG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AC609" s="17"/>
      <c r="AD609" s="17"/>
      <c r="AE609" s="17"/>
      <c r="AF609" s="17"/>
      <c r="AG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AC610" s="17"/>
      <c r="AD610" s="17"/>
      <c r="AE610" s="17"/>
      <c r="AF610" s="17"/>
      <c r="AG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AC611" s="17"/>
      <c r="AD611" s="17"/>
      <c r="AE611" s="17"/>
      <c r="AF611" s="17"/>
      <c r="AG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AC612" s="17"/>
      <c r="AD612" s="17"/>
      <c r="AE612" s="17"/>
      <c r="AF612" s="17"/>
      <c r="AG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AC613" s="17"/>
      <c r="AD613" s="17"/>
      <c r="AE613" s="17"/>
      <c r="AF613" s="17"/>
      <c r="AG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AC614" s="17"/>
      <c r="AD614" s="17"/>
      <c r="AE614" s="17"/>
      <c r="AF614" s="17"/>
      <c r="AG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AC615" s="17"/>
      <c r="AD615" s="17"/>
      <c r="AE615" s="17"/>
      <c r="AF615" s="17"/>
      <c r="AG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AC616" s="17"/>
      <c r="AD616" s="17"/>
      <c r="AE616" s="17"/>
      <c r="AF616" s="17"/>
      <c r="AG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AC617" s="17"/>
      <c r="AD617" s="17"/>
      <c r="AE617" s="17"/>
      <c r="AF617" s="17"/>
      <c r="AG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AC618" s="17"/>
      <c r="AD618" s="17"/>
      <c r="AE618" s="17"/>
      <c r="AF618" s="17"/>
      <c r="AG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AC619" s="17"/>
      <c r="AD619" s="17"/>
      <c r="AE619" s="17"/>
      <c r="AF619" s="17"/>
      <c r="AG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AC620" s="17"/>
      <c r="AD620" s="17"/>
      <c r="AE620" s="17"/>
      <c r="AF620" s="17"/>
      <c r="AG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AC621" s="17"/>
      <c r="AD621" s="17"/>
      <c r="AE621" s="17"/>
      <c r="AF621" s="17"/>
      <c r="AG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AC622" s="17"/>
      <c r="AD622" s="17"/>
      <c r="AE622" s="17"/>
      <c r="AF622" s="17"/>
      <c r="AG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AC623" s="17"/>
      <c r="AD623" s="17"/>
      <c r="AE623" s="17"/>
      <c r="AF623" s="17"/>
      <c r="AG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AC624" s="17"/>
      <c r="AD624" s="17"/>
      <c r="AE624" s="17"/>
      <c r="AF624" s="17"/>
      <c r="AG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AC625" s="17"/>
      <c r="AD625" s="17"/>
      <c r="AE625" s="17"/>
      <c r="AF625" s="17"/>
      <c r="AG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AC626" s="17"/>
      <c r="AD626" s="17"/>
      <c r="AE626" s="17"/>
      <c r="AF626" s="17"/>
      <c r="AG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AC627" s="17"/>
      <c r="AD627" s="17"/>
      <c r="AE627" s="17"/>
      <c r="AF627" s="17"/>
      <c r="AG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AC628" s="17"/>
      <c r="AD628" s="17"/>
      <c r="AE628" s="17"/>
      <c r="AF628" s="17"/>
      <c r="AG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AC629" s="17"/>
      <c r="AD629" s="17"/>
      <c r="AE629" s="17"/>
      <c r="AF629" s="17"/>
      <c r="AG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AC630" s="17"/>
      <c r="AD630" s="17"/>
      <c r="AE630" s="17"/>
      <c r="AF630" s="17"/>
      <c r="AG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AC631" s="17"/>
      <c r="AD631" s="17"/>
      <c r="AE631" s="17"/>
      <c r="AF631" s="17"/>
      <c r="AG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AC632" s="17"/>
      <c r="AD632" s="17"/>
      <c r="AE632" s="17"/>
      <c r="AF632" s="17"/>
      <c r="AG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AC633" s="17"/>
      <c r="AD633" s="17"/>
      <c r="AE633" s="17"/>
      <c r="AF633" s="17"/>
      <c r="AG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AC634" s="17"/>
      <c r="AD634" s="17"/>
      <c r="AE634" s="17"/>
      <c r="AF634" s="17"/>
      <c r="AG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AC635" s="17"/>
      <c r="AD635" s="17"/>
      <c r="AE635" s="17"/>
      <c r="AF635" s="17"/>
      <c r="AG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AC636" s="17"/>
      <c r="AD636" s="17"/>
      <c r="AE636" s="17"/>
      <c r="AF636" s="17"/>
      <c r="AG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AC637" s="17"/>
      <c r="AD637" s="17"/>
      <c r="AE637" s="17"/>
      <c r="AF637" s="17"/>
      <c r="AG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AC638" s="17"/>
      <c r="AD638" s="17"/>
      <c r="AE638" s="17"/>
      <c r="AF638" s="17"/>
      <c r="AG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AC639" s="17"/>
      <c r="AD639" s="17"/>
      <c r="AE639" s="17"/>
      <c r="AF639" s="17"/>
      <c r="AG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AC640" s="17"/>
      <c r="AD640" s="17"/>
      <c r="AE640" s="17"/>
      <c r="AF640" s="17"/>
      <c r="AG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AC641" s="17"/>
      <c r="AD641" s="17"/>
      <c r="AE641" s="17"/>
      <c r="AF641" s="17"/>
      <c r="AG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AC642" s="17"/>
      <c r="AD642" s="17"/>
      <c r="AE642" s="17"/>
      <c r="AF642" s="17"/>
      <c r="AG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AC643" s="17"/>
      <c r="AD643" s="17"/>
      <c r="AE643" s="17"/>
      <c r="AF643" s="17"/>
      <c r="AG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AC644" s="17"/>
      <c r="AD644" s="17"/>
      <c r="AE644" s="17"/>
      <c r="AF644" s="17"/>
      <c r="AG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AC645" s="17"/>
      <c r="AD645" s="17"/>
      <c r="AE645" s="17"/>
      <c r="AF645" s="17"/>
      <c r="AG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AC646" s="17"/>
      <c r="AD646" s="17"/>
      <c r="AE646" s="17"/>
      <c r="AF646" s="17"/>
      <c r="AG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AC647" s="17"/>
      <c r="AD647" s="17"/>
      <c r="AE647" s="17"/>
      <c r="AF647" s="17"/>
      <c r="AG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AC648" s="17"/>
      <c r="AD648" s="17"/>
      <c r="AE648" s="17"/>
      <c r="AF648" s="17"/>
      <c r="AG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AC649" s="17"/>
      <c r="AD649" s="17"/>
      <c r="AE649" s="17"/>
      <c r="AF649" s="17"/>
      <c r="AG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AC650" s="17"/>
      <c r="AD650" s="17"/>
      <c r="AE650" s="17"/>
      <c r="AF650" s="17"/>
      <c r="AG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AC651" s="17"/>
      <c r="AD651" s="17"/>
      <c r="AE651" s="17"/>
      <c r="AF651" s="17"/>
      <c r="AG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AC652" s="17"/>
      <c r="AD652" s="17"/>
      <c r="AE652" s="17"/>
      <c r="AF652" s="17"/>
      <c r="AG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AC653" s="17"/>
      <c r="AD653" s="17"/>
      <c r="AE653" s="17"/>
      <c r="AF653" s="17"/>
      <c r="AG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AC654" s="17"/>
      <c r="AD654" s="17"/>
      <c r="AE654" s="17"/>
      <c r="AF654" s="17"/>
      <c r="AG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AC655" s="17"/>
      <c r="AD655" s="17"/>
      <c r="AE655" s="17"/>
      <c r="AF655" s="17"/>
      <c r="AG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AC656" s="17"/>
      <c r="AD656" s="17"/>
      <c r="AE656" s="17"/>
      <c r="AF656" s="17"/>
      <c r="AG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AC657" s="17"/>
      <c r="AD657" s="17"/>
      <c r="AE657" s="17"/>
      <c r="AF657" s="17"/>
      <c r="AG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AC658" s="17"/>
      <c r="AD658" s="17"/>
      <c r="AE658" s="17"/>
      <c r="AF658" s="17"/>
      <c r="AG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AC659" s="17"/>
      <c r="AD659" s="17"/>
      <c r="AE659" s="17"/>
      <c r="AF659" s="17"/>
      <c r="AG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AC660" s="17"/>
      <c r="AD660" s="17"/>
      <c r="AE660" s="17"/>
      <c r="AF660" s="17"/>
      <c r="AG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AC661" s="17"/>
      <c r="AD661" s="17"/>
      <c r="AE661" s="17"/>
      <c r="AF661" s="17"/>
      <c r="AG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AC662" s="17"/>
      <c r="AD662" s="17"/>
      <c r="AE662" s="17"/>
      <c r="AF662" s="17"/>
      <c r="AG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AC663" s="17"/>
      <c r="AD663" s="17"/>
      <c r="AE663" s="17"/>
      <c r="AF663" s="17"/>
      <c r="AG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AC664" s="17"/>
      <c r="AD664" s="17"/>
      <c r="AE664" s="17"/>
      <c r="AF664" s="17"/>
      <c r="AG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AC665" s="17"/>
      <c r="AD665" s="17"/>
      <c r="AE665" s="17"/>
      <c r="AF665" s="17"/>
      <c r="AG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AC666" s="17"/>
      <c r="AD666" s="17"/>
      <c r="AE666" s="17"/>
      <c r="AF666" s="17"/>
      <c r="AG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AC667" s="17"/>
      <c r="AD667" s="17"/>
      <c r="AE667" s="17"/>
      <c r="AF667" s="17"/>
      <c r="AG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AC668" s="17"/>
      <c r="AD668" s="17"/>
      <c r="AE668" s="17"/>
      <c r="AF668" s="17"/>
      <c r="AG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AC669" s="17"/>
      <c r="AD669" s="17"/>
      <c r="AE669" s="17"/>
      <c r="AF669" s="17"/>
      <c r="AG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AC670" s="17"/>
      <c r="AD670" s="17"/>
      <c r="AE670" s="17"/>
      <c r="AF670" s="17"/>
      <c r="AG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AC671" s="17"/>
      <c r="AD671" s="17"/>
      <c r="AE671" s="17"/>
      <c r="AF671" s="17"/>
      <c r="AG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AC672" s="17"/>
      <c r="AD672" s="17"/>
      <c r="AE672" s="17"/>
      <c r="AF672" s="17"/>
      <c r="AG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AC673" s="17"/>
      <c r="AD673" s="17"/>
      <c r="AE673" s="17"/>
      <c r="AF673" s="17"/>
      <c r="AG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AC674" s="17"/>
      <c r="AD674" s="17"/>
      <c r="AE674" s="17"/>
      <c r="AF674" s="17"/>
      <c r="AG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AC675" s="17"/>
      <c r="AD675" s="17"/>
      <c r="AE675" s="17"/>
      <c r="AF675" s="17"/>
      <c r="AG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AC676" s="17"/>
      <c r="AD676" s="17"/>
      <c r="AE676" s="17"/>
      <c r="AF676" s="17"/>
      <c r="AG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AC677" s="17"/>
      <c r="AD677" s="17"/>
      <c r="AE677" s="17"/>
      <c r="AF677" s="17"/>
      <c r="AG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AC678" s="17"/>
      <c r="AD678" s="17"/>
      <c r="AE678" s="17"/>
      <c r="AF678" s="17"/>
      <c r="AG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AC679" s="17"/>
      <c r="AD679" s="17"/>
      <c r="AE679" s="17"/>
      <c r="AF679" s="17"/>
      <c r="AG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AC680" s="17"/>
      <c r="AD680" s="17"/>
      <c r="AE680" s="17"/>
      <c r="AF680" s="17"/>
      <c r="AG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AC681" s="17"/>
      <c r="AD681" s="17"/>
      <c r="AE681" s="17"/>
      <c r="AF681" s="17"/>
      <c r="AG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AC682" s="17"/>
      <c r="AD682" s="17"/>
      <c r="AE682" s="17"/>
      <c r="AF682" s="17"/>
      <c r="AG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AC683" s="17"/>
      <c r="AD683" s="17"/>
      <c r="AE683" s="17"/>
      <c r="AF683" s="17"/>
      <c r="AG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AC684" s="17"/>
      <c r="AD684" s="17"/>
      <c r="AE684" s="17"/>
      <c r="AF684" s="17"/>
      <c r="AG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AC685" s="17"/>
      <c r="AD685" s="17"/>
      <c r="AE685" s="17"/>
      <c r="AF685" s="17"/>
      <c r="AG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AC686" s="17"/>
      <c r="AD686" s="17"/>
      <c r="AE686" s="17"/>
      <c r="AF686" s="17"/>
      <c r="AG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AC687" s="17"/>
      <c r="AD687" s="17"/>
      <c r="AE687" s="17"/>
      <c r="AF687" s="17"/>
      <c r="AG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AC688" s="17"/>
      <c r="AD688" s="17"/>
      <c r="AE688" s="17"/>
      <c r="AF688" s="17"/>
      <c r="AG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AC689" s="17"/>
      <c r="AD689" s="17"/>
      <c r="AE689" s="17"/>
      <c r="AF689" s="17"/>
      <c r="AG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AC690" s="17"/>
      <c r="AD690" s="17"/>
      <c r="AE690" s="17"/>
      <c r="AF690" s="17"/>
      <c r="AG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AC691" s="17"/>
      <c r="AD691" s="17"/>
      <c r="AE691" s="17"/>
      <c r="AF691" s="17"/>
      <c r="AG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AC692" s="17"/>
      <c r="AD692" s="17"/>
      <c r="AE692" s="17"/>
      <c r="AF692" s="17"/>
      <c r="AG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AC693" s="17"/>
      <c r="AD693" s="17"/>
      <c r="AE693" s="17"/>
      <c r="AF693" s="17"/>
      <c r="AG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AC694" s="17"/>
      <c r="AD694" s="17"/>
      <c r="AE694" s="17"/>
      <c r="AF694" s="17"/>
      <c r="AG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AC695" s="17"/>
      <c r="AD695" s="17"/>
      <c r="AE695" s="17"/>
      <c r="AF695" s="17"/>
      <c r="AG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AC696" s="17"/>
      <c r="AD696" s="17"/>
      <c r="AE696" s="17"/>
      <c r="AF696" s="17"/>
      <c r="AG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AC697" s="17"/>
      <c r="AD697" s="17"/>
      <c r="AE697" s="17"/>
      <c r="AF697" s="17"/>
      <c r="AG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AC698" s="17"/>
      <c r="AD698" s="17"/>
      <c r="AE698" s="17"/>
      <c r="AF698" s="17"/>
      <c r="AG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AC699" s="17"/>
      <c r="AD699" s="17"/>
      <c r="AE699" s="17"/>
      <c r="AF699" s="17"/>
      <c r="AG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AC700" s="17"/>
      <c r="AD700" s="17"/>
      <c r="AE700" s="17"/>
      <c r="AF700" s="17"/>
      <c r="AG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AC701" s="17"/>
      <c r="AD701" s="17"/>
      <c r="AE701" s="17"/>
      <c r="AF701" s="17"/>
      <c r="AG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AC702" s="17"/>
      <c r="AD702" s="17"/>
      <c r="AE702" s="17"/>
      <c r="AF702" s="17"/>
      <c r="AG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AC703" s="17"/>
      <c r="AD703" s="17"/>
      <c r="AE703" s="17"/>
      <c r="AF703" s="17"/>
      <c r="AG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AC704" s="17"/>
      <c r="AD704" s="17"/>
      <c r="AE704" s="17"/>
      <c r="AF704" s="17"/>
      <c r="AG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AC705" s="17"/>
      <c r="AD705" s="17"/>
      <c r="AE705" s="17"/>
      <c r="AF705" s="17"/>
      <c r="AG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AC706" s="17"/>
      <c r="AD706" s="17"/>
      <c r="AE706" s="17"/>
      <c r="AF706" s="17"/>
      <c r="AG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AC707" s="17"/>
      <c r="AD707" s="17"/>
      <c r="AE707" s="17"/>
      <c r="AF707" s="17"/>
      <c r="AG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AC708" s="17"/>
      <c r="AD708" s="17"/>
      <c r="AE708" s="17"/>
      <c r="AF708" s="17"/>
      <c r="AG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AC709" s="17"/>
      <c r="AD709" s="17"/>
      <c r="AE709" s="17"/>
      <c r="AF709" s="17"/>
      <c r="AG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AC710" s="17"/>
      <c r="AD710" s="17"/>
      <c r="AE710" s="17"/>
      <c r="AF710" s="17"/>
      <c r="AG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AC711" s="17"/>
      <c r="AD711" s="17"/>
      <c r="AE711" s="17"/>
      <c r="AF711" s="17"/>
      <c r="AG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AC712" s="17"/>
      <c r="AD712" s="17"/>
      <c r="AE712" s="17"/>
      <c r="AF712" s="17"/>
      <c r="AG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AC713" s="17"/>
      <c r="AD713" s="17"/>
      <c r="AE713" s="17"/>
      <c r="AF713" s="17"/>
      <c r="AG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AC714" s="17"/>
      <c r="AD714" s="17"/>
      <c r="AE714" s="17"/>
      <c r="AF714" s="17"/>
      <c r="AG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AC715" s="17"/>
      <c r="AD715" s="17"/>
      <c r="AE715" s="17"/>
      <c r="AF715" s="17"/>
      <c r="AG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AC716" s="17"/>
      <c r="AD716" s="17"/>
      <c r="AE716" s="17"/>
      <c r="AF716" s="17"/>
      <c r="AG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AC717" s="17"/>
      <c r="AD717" s="17"/>
      <c r="AE717" s="17"/>
      <c r="AF717" s="17"/>
      <c r="AG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AC718" s="17"/>
      <c r="AD718" s="17"/>
      <c r="AE718" s="17"/>
      <c r="AF718" s="17"/>
      <c r="AG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AC719" s="17"/>
      <c r="AD719" s="17"/>
      <c r="AE719" s="17"/>
      <c r="AF719" s="17"/>
      <c r="AG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AC720" s="17"/>
      <c r="AD720" s="17"/>
      <c r="AE720" s="17"/>
      <c r="AF720" s="17"/>
      <c r="AG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AC721" s="17"/>
      <c r="AD721" s="17"/>
      <c r="AE721" s="17"/>
      <c r="AF721" s="17"/>
      <c r="AG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AC722" s="17"/>
      <c r="AD722" s="17"/>
      <c r="AE722" s="17"/>
      <c r="AF722" s="17"/>
      <c r="AG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AC723" s="17"/>
      <c r="AD723" s="17"/>
      <c r="AE723" s="17"/>
      <c r="AF723" s="17"/>
      <c r="AG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AC724" s="17"/>
      <c r="AD724" s="17"/>
      <c r="AE724" s="17"/>
      <c r="AF724" s="17"/>
      <c r="AG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AC725" s="17"/>
      <c r="AD725" s="17"/>
      <c r="AE725" s="17"/>
      <c r="AF725" s="17"/>
      <c r="AG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AC726" s="17"/>
      <c r="AD726" s="17"/>
      <c r="AE726" s="17"/>
      <c r="AF726" s="17"/>
      <c r="AG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AC727" s="17"/>
      <c r="AD727" s="17"/>
      <c r="AE727" s="17"/>
      <c r="AF727" s="17"/>
      <c r="AG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AC728" s="17"/>
      <c r="AD728" s="17"/>
      <c r="AE728" s="17"/>
      <c r="AF728" s="17"/>
      <c r="AG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AC729" s="17"/>
      <c r="AD729" s="17"/>
      <c r="AE729" s="17"/>
      <c r="AF729" s="17"/>
      <c r="AG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AC730" s="17"/>
      <c r="AD730" s="17"/>
      <c r="AE730" s="17"/>
      <c r="AF730" s="17"/>
      <c r="AG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AC731" s="17"/>
      <c r="AD731" s="17"/>
      <c r="AE731" s="17"/>
      <c r="AF731" s="17"/>
      <c r="AG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AC732" s="17"/>
      <c r="AD732" s="17"/>
      <c r="AE732" s="17"/>
      <c r="AF732" s="17"/>
      <c r="AG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AC733" s="17"/>
      <c r="AD733" s="17"/>
      <c r="AE733" s="17"/>
      <c r="AF733" s="17"/>
      <c r="AG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AC734" s="17"/>
      <c r="AD734" s="17"/>
      <c r="AE734" s="17"/>
      <c r="AF734" s="17"/>
      <c r="AG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AC735" s="17"/>
      <c r="AD735" s="17"/>
      <c r="AE735" s="17"/>
      <c r="AF735" s="17"/>
      <c r="AG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AC736" s="17"/>
      <c r="AD736" s="17"/>
      <c r="AE736" s="17"/>
      <c r="AF736" s="17"/>
      <c r="AG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AC737" s="17"/>
      <c r="AD737" s="17"/>
      <c r="AE737" s="17"/>
      <c r="AF737" s="17"/>
      <c r="AG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AC738" s="17"/>
      <c r="AD738" s="17"/>
      <c r="AE738" s="17"/>
      <c r="AF738" s="17"/>
      <c r="AG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AC739" s="17"/>
      <c r="AD739" s="17"/>
      <c r="AE739" s="17"/>
      <c r="AF739" s="17"/>
      <c r="AG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AC740" s="17"/>
      <c r="AD740" s="17"/>
      <c r="AE740" s="17"/>
      <c r="AF740" s="17"/>
      <c r="AG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AC741" s="17"/>
      <c r="AD741" s="17"/>
      <c r="AE741" s="17"/>
      <c r="AF741" s="17"/>
      <c r="AG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AC742" s="17"/>
      <c r="AD742" s="17"/>
      <c r="AE742" s="17"/>
      <c r="AF742" s="17"/>
      <c r="AG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AC743" s="17"/>
      <c r="AD743" s="17"/>
      <c r="AE743" s="17"/>
      <c r="AF743" s="17"/>
      <c r="AG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AC744" s="17"/>
      <c r="AD744" s="17"/>
      <c r="AE744" s="17"/>
      <c r="AF744" s="17"/>
      <c r="AG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AC745" s="17"/>
      <c r="AD745" s="17"/>
      <c r="AE745" s="17"/>
      <c r="AF745" s="17"/>
      <c r="AG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AC746" s="17"/>
      <c r="AD746" s="17"/>
      <c r="AE746" s="17"/>
      <c r="AF746" s="17"/>
      <c r="AG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AC747" s="17"/>
      <c r="AD747" s="17"/>
      <c r="AE747" s="17"/>
      <c r="AF747" s="17"/>
      <c r="AG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AC748" s="17"/>
      <c r="AD748" s="17"/>
      <c r="AE748" s="17"/>
      <c r="AF748" s="17"/>
      <c r="AG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AC749" s="17"/>
      <c r="AD749" s="17"/>
      <c r="AE749" s="17"/>
      <c r="AF749" s="17"/>
      <c r="AG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AC750" s="17"/>
      <c r="AD750" s="17"/>
      <c r="AE750" s="17"/>
      <c r="AF750" s="17"/>
      <c r="AG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AC751" s="17"/>
      <c r="AD751" s="17"/>
      <c r="AE751" s="17"/>
      <c r="AF751" s="17"/>
      <c r="AG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AC752" s="17"/>
      <c r="AD752" s="17"/>
      <c r="AE752" s="17"/>
      <c r="AF752" s="17"/>
      <c r="AG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AC753" s="17"/>
      <c r="AD753" s="17"/>
      <c r="AE753" s="17"/>
      <c r="AF753" s="17"/>
      <c r="AG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AC754" s="17"/>
      <c r="AD754" s="17"/>
      <c r="AE754" s="17"/>
      <c r="AF754" s="17"/>
      <c r="AG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AC755" s="17"/>
      <c r="AD755" s="17"/>
      <c r="AE755" s="17"/>
      <c r="AF755" s="17"/>
      <c r="AG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AC756" s="17"/>
      <c r="AD756" s="17"/>
      <c r="AE756" s="17"/>
      <c r="AF756" s="17"/>
      <c r="AG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AC757" s="17"/>
      <c r="AD757" s="17"/>
      <c r="AE757" s="17"/>
      <c r="AF757" s="17"/>
      <c r="AG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AC758" s="17"/>
      <c r="AD758" s="17"/>
      <c r="AE758" s="17"/>
      <c r="AF758" s="17"/>
      <c r="AG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AC759" s="17"/>
      <c r="AD759" s="17"/>
      <c r="AE759" s="17"/>
      <c r="AF759" s="17"/>
      <c r="AG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AC760" s="17"/>
      <c r="AD760" s="17"/>
      <c r="AE760" s="17"/>
      <c r="AF760" s="17"/>
      <c r="AG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AC761" s="17"/>
      <c r="AD761" s="17"/>
      <c r="AE761" s="17"/>
      <c r="AF761" s="17"/>
      <c r="AG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AC762" s="17"/>
      <c r="AD762" s="17"/>
      <c r="AE762" s="17"/>
      <c r="AF762" s="17"/>
      <c r="AG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AC763" s="17"/>
      <c r="AD763" s="17"/>
      <c r="AE763" s="17"/>
      <c r="AF763" s="17"/>
      <c r="AG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AC764" s="17"/>
      <c r="AD764" s="17"/>
      <c r="AE764" s="17"/>
      <c r="AF764" s="17"/>
      <c r="AG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AC765" s="17"/>
      <c r="AD765" s="17"/>
      <c r="AE765" s="17"/>
      <c r="AF765" s="17"/>
      <c r="AG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AC766" s="17"/>
      <c r="AD766" s="17"/>
      <c r="AE766" s="17"/>
      <c r="AF766" s="17"/>
      <c r="AG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AC767" s="17"/>
      <c r="AD767" s="17"/>
      <c r="AE767" s="17"/>
      <c r="AF767" s="17"/>
      <c r="AG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AC768" s="17"/>
      <c r="AD768" s="17"/>
      <c r="AE768" s="17"/>
      <c r="AF768" s="17"/>
      <c r="AG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AC769" s="17"/>
      <c r="AD769" s="17"/>
      <c r="AE769" s="17"/>
      <c r="AF769" s="17"/>
      <c r="AG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AC770" s="17"/>
      <c r="AD770" s="17"/>
      <c r="AE770" s="17"/>
      <c r="AF770" s="17"/>
      <c r="AG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AC771" s="17"/>
      <c r="AD771" s="17"/>
      <c r="AE771" s="17"/>
      <c r="AF771" s="17"/>
      <c r="AG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AC772" s="17"/>
      <c r="AD772" s="17"/>
      <c r="AE772" s="17"/>
      <c r="AF772" s="17"/>
      <c r="AG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AC773" s="17"/>
      <c r="AD773" s="17"/>
      <c r="AE773" s="17"/>
      <c r="AF773" s="17"/>
      <c r="AG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AC774" s="17"/>
      <c r="AD774" s="17"/>
      <c r="AE774" s="17"/>
      <c r="AF774" s="17"/>
      <c r="AG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AC775" s="17"/>
      <c r="AD775" s="17"/>
      <c r="AE775" s="17"/>
      <c r="AF775" s="17"/>
      <c r="AG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AC776" s="17"/>
      <c r="AD776" s="17"/>
      <c r="AE776" s="17"/>
      <c r="AF776" s="17"/>
      <c r="AG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AC777" s="17"/>
      <c r="AD777" s="17"/>
      <c r="AE777" s="17"/>
      <c r="AF777" s="17"/>
      <c r="AG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AC778" s="17"/>
      <c r="AD778" s="17"/>
      <c r="AE778" s="17"/>
      <c r="AF778" s="17"/>
      <c r="AG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AC779" s="17"/>
      <c r="AD779" s="17"/>
      <c r="AE779" s="17"/>
      <c r="AF779" s="17"/>
      <c r="AG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AC780" s="17"/>
      <c r="AD780" s="17"/>
      <c r="AE780" s="17"/>
      <c r="AF780" s="17"/>
      <c r="AG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AC781" s="17"/>
      <c r="AD781" s="17"/>
      <c r="AE781" s="17"/>
      <c r="AF781" s="17"/>
      <c r="AG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AC782" s="17"/>
      <c r="AD782" s="17"/>
      <c r="AE782" s="17"/>
      <c r="AF782" s="17"/>
      <c r="AG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AC783" s="17"/>
      <c r="AD783" s="17"/>
      <c r="AE783" s="17"/>
      <c r="AF783" s="17"/>
      <c r="AG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AC784" s="17"/>
      <c r="AD784" s="17"/>
      <c r="AE784" s="17"/>
      <c r="AF784" s="17"/>
      <c r="AG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AC785" s="17"/>
      <c r="AD785" s="17"/>
      <c r="AE785" s="17"/>
      <c r="AF785" s="17"/>
      <c r="AG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AC786" s="17"/>
      <c r="AD786" s="17"/>
      <c r="AE786" s="17"/>
      <c r="AF786" s="17"/>
      <c r="AG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AC787" s="17"/>
      <c r="AD787" s="17"/>
      <c r="AE787" s="17"/>
      <c r="AF787" s="17"/>
      <c r="AG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AC788" s="17"/>
      <c r="AD788" s="17"/>
      <c r="AE788" s="17"/>
      <c r="AF788" s="17"/>
      <c r="AG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AC789" s="17"/>
      <c r="AD789" s="17"/>
      <c r="AE789" s="17"/>
      <c r="AF789" s="17"/>
      <c r="AG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AC790" s="17"/>
      <c r="AD790" s="17"/>
      <c r="AE790" s="17"/>
      <c r="AF790" s="17"/>
      <c r="AG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AC791" s="17"/>
      <c r="AD791" s="17"/>
      <c r="AE791" s="17"/>
      <c r="AF791" s="17"/>
      <c r="AG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AC792" s="17"/>
      <c r="AD792" s="17"/>
      <c r="AE792" s="17"/>
      <c r="AF792" s="17"/>
      <c r="AG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AC793" s="17"/>
      <c r="AD793" s="17"/>
      <c r="AE793" s="17"/>
      <c r="AF793" s="17"/>
      <c r="AG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AC794" s="17"/>
      <c r="AD794" s="17"/>
      <c r="AE794" s="17"/>
      <c r="AF794" s="17"/>
      <c r="AG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AC795" s="17"/>
      <c r="AD795" s="17"/>
      <c r="AE795" s="17"/>
      <c r="AF795" s="17"/>
      <c r="AG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AC796" s="17"/>
      <c r="AD796" s="17"/>
      <c r="AE796" s="17"/>
      <c r="AF796" s="17"/>
      <c r="AG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AC797" s="17"/>
      <c r="AD797" s="17"/>
      <c r="AE797" s="17"/>
      <c r="AF797" s="17"/>
      <c r="AG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AC798" s="17"/>
      <c r="AD798" s="17"/>
      <c r="AE798" s="17"/>
      <c r="AF798" s="17"/>
      <c r="AG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AC799" s="17"/>
      <c r="AD799" s="17"/>
      <c r="AE799" s="17"/>
      <c r="AF799" s="17"/>
      <c r="AG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AC800" s="17"/>
      <c r="AD800" s="17"/>
      <c r="AE800" s="17"/>
      <c r="AF800" s="17"/>
      <c r="AG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AC801" s="17"/>
      <c r="AD801" s="17"/>
      <c r="AE801" s="17"/>
      <c r="AF801" s="17"/>
      <c r="AG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AC802" s="17"/>
      <c r="AD802" s="17"/>
      <c r="AE802" s="17"/>
      <c r="AF802" s="17"/>
      <c r="AG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AC803" s="17"/>
      <c r="AD803" s="17"/>
      <c r="AE803" s="17"/>
      <c r="AF803" s="17"/>
      <c r="AG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AC804" s="17"/>
      <c r="AD804" s="17"/>
      <c r="AE804" s="17"/>
      <c r="AF804" s="17"/>
      <c r="AG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AC805" s="17"/>
      <c r="AD805" s="17"/>
      <c r="AE805" s="17"/>
      <c r="AF805" s="17"/>
      <c r="AG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AC806" s="17"/>
      <c r="AD806" s="17"/>
      <c r="AE806" s="17"/>
      <c r="AF806" s="17"/>
      <c r="AG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AC807" s="17"/>
      <c r="AD807" s="17"/>
      <c r="AE807" s="17"/>
      <c r="AF807" s="17"/>
      <c r="AG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AC808" s="17"/>
      <c r="AD808" s="17"/>
      <c r="AE808" s="17"/>
      <c r="AF808" s="17"/>
      <c r="AG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AC809" s="17"/>
      <c r="AD809" s="17"/>
      <c r="AE809" s="17"/>
      <c r="AF809" s="17"/>
      <c r="AG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AC810" s="17"/>
      <c r="AD810" s="17"/>
      <c r="AE810" s="17"/>
      <c r="AF810" s="17"/>
      <c r="AG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AC811" s="17"/>
      <c r="AD811" s="17"/>
      <c r="AE811" s="17"/>
      <c r="AF811" s="17"/>
      <c r="AG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AC812" s="17"/>
      <c r="AD812" s="17"/>
      <c r="AE812" s="17"/>
      <c r="AF812" s="17"/>
      <c r="AG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AC813" s="17"/>
      <c r="AD813" s="17"/>
      <c r="AE813" s="17"/>
      <c r="AF813" s="17"/>
      <c r="AG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AC814" s="17"/>
      <c r="AD814" s="17"/>
      <c r="AE814" s="17"/>
      <c r="AF814" s="17"/>
      <c r="AG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AC815" s="17"/>
      <c r="AD815" s="17"/>
      <c r="AE815" s="17"/>
      <c r="AF815" s="17"/>
      <c r="AG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AC816" s="17"/>
      <c r="AD816" s="17"/>
      <c r="AE816" s="17"/>
      <c r="AF816" s="17"/>
      <c r="AG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AC817" s="17"/>
      <c r="AD817" s="17"/>
      <c r="AE817" s="17"/>
      <c r="AF817" s="17"/>
      <c r="AG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AC818" s="17"/>
      <c r="AD818" s="17"/>
      <c r="AE818" s="17"/>
      <c r="AF818" s="17"/>
      <c r="AG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AC819" s="17"/>
      <c r="AD819" s="17"/>
      <c r="AE819" s="17"/>
      <c r="AF819" s="17"/>
      <c r="AG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AC820" s="17"/>
      <c r="AD820" s="17"/>
      <c r="AE820" s="17"/>
      <c r="AF820" s="17"/>
      <c r="AG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AC821" s="17"/>
      <c r="AD821" s="17"/>
      <c r="AE821" s="17"/>
      <c r="AF821" s="17"/>
      <c r="AG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AC822" s="17"/>
      <c r="AD822" s="17"/>
      <c r="AE822" s="17"/>
      <c r="AF822" s="17"/>
      <c r="AG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AC823" s="17"/>
      <c r="AD823" s="17"/>
      <c r="AE823" s="17"/>
      <c r="AF823" s="17"/>
      <c r="AG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AC824" s="17"/>
      <c r="AD824" s="17"/>
      <c r="AE824" s="17"/>
      <c r="AF824" s="17"/>
      <c r="AG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AC825" s="17"/>
      <c r="AD825" s="17"/>
      <c r="AE825" s="17"/>
      <c r="AF825" s="17"/>
      <c r="AG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AC826" s="17"/>
      <c r="AD826" s="17"/>
      <c r="AE826" s="17"/>
      <c r="AF826" s="17"/>
      <c r="AG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AC827" s="17"/>
      <c r="AD827" s="17"/>
      <c r="AE827" s="17"/>
      <c r="AF827" s="17"/>
      <c r="AG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AC828" s="17"/>
      <c r="AD828" s="17"/>
      <c r="AE828" s="17"/>
      <c r="AF828" s="17"/>
      <c r="AG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AC829" s="17"/>
      <c r="AD829" s="17"/>
      <c r="AE829" s="17"/>
      <c r="AF829" s="17"/>
      <c r="AG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AC830" s="17"/>
      <c r="AD830" s="17"/>
      <c r="AE830" s="17"/>
      <c r="AF830" s="17"/>
      <c r="AG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AC831" s="17"/>
      <c r="AD831" s="17"/>
      <c r="AE831" s="17"/>
      <c r="AF831" s="17"/>
      <c r="AG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AC832" s="17"/>
      <c r="AD832" s="17"/>
      <c r="AE832" s="17"/>
      <c r="AF832" s="17"/>
      <c r="AG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AC833" s="17"/>
      <c r="AD833" s="17"/>
      <c r="AE833" s="17"/>
      <c r="AF833" s="17"/>
      <c r="AG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AC834" s="17"/>
      <c r="AD834" s="17"/>
      <c r="AE834" s="17"/>
      <c r="AF834" s="17"/>
      <c r="AG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AC835" s="17"/>
      <c r="AD835" s="17"/>
      <c r="AE835" s="17"/>
      <c r="AF835" s="17"/>
      <c r="AG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AC836" s="17"/>
      <c r="AD836" s="17"/>
      <c r="AE836" s="17"/>
      <c r="AF836" s="17"/>
      <c r="AG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AC837" s="17"/>
      <c r="AD837" s="17"/>
      <c r="AE837" s="17"/>
      <c r="AF837" s="17"/>
      <c r="AG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AC838" s="17"/>
      <c r="AD838" s="17"/>
      <c r="AE838" s="17"/>
      <c r="AF838" s="17"/>
      <c r="AG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AC839" s="17"/>
      <c r="AD839" s="17"/>
      <c r="AE839" s="17"/>
      <c r="AF839" s="17"/>
      <c r="AG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AC840" s="17"/>
      <c r="AD840" s="17"/>
      <c r="AE840" s="17"/>
      <c r="AF840" s="17"/>
      <c r="AG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AC841" s="17"/>
      <c r="AD841" s="17"/>
      <c r="AE841" s="17"/>
      <c r="AF841" s="17"/>
      <c r="AG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AC842" s="17"/>
      <c r="AD842" s="17"/>
      <c r="AE842" s="17"/>
      <c r="AF842" s="17"/>
      <c r="AG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AC843" s="17"/>
      <c r="AD843" s="17"/>
      <c r="AE843" s="17"/>
      <c r="AF843" s="17"/>
      <c r="AG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AC844" s="17"/>
      <c r="AD844" s="17"/>
      <c r="AE844" s="17"/>
      <c r="AF844" s="17"/>
      <c r="AG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AC845" s="17"/>
      <c r="AD845" s="17"/>
      <c r="AE845" s="17"/>
      <c r="AF845" s="17"/>
      <c r="AG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AC846" s="17"/>
      <c r="AD846" s="17"/>
      <c r="AE846" s="17"/>
      <c r="AF846" s="17"/>
      <c r="AG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AC847" s="17"/>
      <c r="AD847" s="17"/>
      <c r="AE847" s="17"/>
      <c r="AF847" s="17"/>
      <c r="AG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AC848" s="17"/>
      <c r="AD848" s="17"/>
      <c r="AE848" s="17"/>
      <c r="AF848" s="17"/>
      <c r="AG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AC849" s="17"/>
      <c r="AD849" s="17"/>
      <c r="AE849" s="17"/>
      <c r="AF849" s="17"/>
      <c r="AG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AC850" s="17"/>
      <c r="AD850" s="17"/>
      <c r="AE850" s="17"/>
      <c r="AF850" s="17"/>
      <c r="AG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AC851" s="17"/>
      <c r="AD851" s="17"/>
      <c r="AE851" s="17"/>
      <c r="AF851" s="17"/>
      <c r="AG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AC852" s="17"/>
      <c r="AD852" s="17"/>
      <c r="AE852" s="17"/>
      <c r="AF852" s="17"/>
      <c r="AG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AC853" s="17"/>
      <c r="AD853" s="17"/>
      <c r="AE853" s="17"/>
      <c r="AF853" s="17"/>
      <c r="AG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AC854" s="17"/>
      <c r="AD854" s="17"/>
      <c r="AE854" s="17"/>
      <c r="AF854" s="17"/>
      <c r="AG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AC855" s="17"/>
      <c r="AD855" s="17"/>
      <c r="AE855" s="17"/>
      <c r="AF855" s="17"/>
      <c r="AG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AC856" s="17"/>
      <c r="AD856" s="17"/>
      <c r="AE856" s="17"/>
      <c r="AF856" s="17"/>
      <c r="AG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AC857" s="17"/>
      <c r="AD857" s="17"/>
      <c r="AE857" s="17"/>
      <c r="AF857" s="17"/>
      <c r="AG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AC858" s="17"/>
      <c r="AD858" s="17"/>
      <c r="AE858" s="17"/>
      <c r="AF858" s="17"/>
      <c r="AG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AC859" s="17"/>
      <c r="AD859" s="17"/>
      <c r="AE859" s="17"/>
      <c r="AF859" s="17"/>
      <c r="AG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AC860" s="17"/>
      <c r="AD860" s="17"/>
      <c r="AE860" s="17"/>
      <c r="AF860" s="17"/>
      <c r="AG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AC861" s="17"/>
      <c r="AD861" s="17"/>
      <c r="AE861" s="17"/>
      <c r="AF861" s="17"/>
      <c r="AG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AC862" s="17"/>
      <c r="AD862" s="17"/>
      <c r="AE862" s="17"/>
      <c r="AF862" s="17"/>
      <c r="AG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AC863" s="17"/>
      <c r="AD863" s="17"/>
      <c r="AE863" s="17"/>
      <c r="AF863" s="17"/>
      <c r="AG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AC864" s="17"/>
      <c r="AD864" s="17"/>
      <c r="AE864" s="17"/>
      <c r="AF864" s="17"/>
      <c r="AG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AC865" s="17"/>
      <c r="AD865" s="17"/>
      <c r="AE865" s="17"/>
      <c r="AF865" s="17"/>
      <c r="AG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AC866" s="17"/>
      <c r="AD866" s="17"/>
      <c r="AE866" s="17"/>
      <c r="AF866" s="17"/>
      <c r="AG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AC867" s="17"/>
      <c r="AD867" s="17"/>
      <c r="AE867" s="17"/>
      <c r="AF867" s="17"/>
      <c r="AG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AC868" s="17"/>
      <c r="AD868" s="17"/>
      <c r="AE868" s="17"/>
      <c r="AF868" s="17"/>
      <c r="AG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AC869" s="17"/>
      <c r="AD869" s="17"/>
      <c r="AE869" s="17"/>
      <c r="AF869" s="17"/>
      <c r="AG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AC870" s="17"/>
      <c r="AD870" s="17"/>
      <c r="AE870" s="17"/>
      <c r="AF870" s="17"/>
      <c r="AG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AC871" s="17"/>
      <c r="AD871" s="17"/>
      <c r="AE871" s="17"/>
      <c r="AF871" s="17"/>
      <c r="AG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AC872" s="17"/>
      <c r="AD872" s="17"/>
      <c r="AE872" s="17"/>
      <c r="AF872" s="17"/>
      <c r="AG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AC873" s="17"/>
      <c r="AD873" s="17"/>
      <c r="AE873" s="17"/>
      <c r="AF873" s="17"/>
      <c r="AG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AC874" s="17"/>
      <c r="AD874" s="17"/>
      <c r="AE874" s="17"/>
      <c r="AF874" s="17"/>
      <c r="AG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AC875" s="17"/>
      <c r="AD875" s="17"/>
      <c r="AE875" s="17"/>
      <c r="AF875" s="17"/>
      <c r="AG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AC876" s="17"/>
      <c r="AD876" s="17"/>
      <c r="AE876" s="17"/>
      <c r="AF876" s="17"/>
      <c r="AG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AC877" s="17"/>
      <c r="AD877" s="17"/>
      <c r="AE877" s="17"/>
      <c r="AF877" s="17"/>
      <c r="AG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AC878" s="17"/>
      <c r="AD878" s="17"/>
      <c r="AE878" s="17"/>
      <c r="AF878" s="17"/>
      <c r="AG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AC879" s="17"/>
      <c r="AD879" s="17"/>
      <c r="AE879" s="17"/>
      <c r="AF879" s="17"/>
      <c r="AG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AC880" s="17"/>
      <c r="AD880" s="17"/>
      <c r="AE880" s="17"/>
      <c r="AF880" s="17"/>
      <c r="AG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AC881" s="17"/>
      <c r="AD881" s="17"/>
      <c r="AE881" s="17"/>
      <c r="AF881" s="17"/>
      <c r="AG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AC882" s="17"/>
      <c r="AD882" s="17"/>
      <c r="AE882" s="17"/>
      <c r="AF882" s="17"/>
      <c r="AG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AC883" s="17"/>
      <c r="AD883" s="17"/>
      <c r="AE883" s="17"/>
      <c r="AF883" s="17"/>
      <c r="AG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AC884" s="17"/>
      <c r="AD884" s="17"/>
      <c r="AE884" s="17"/>
      <c r="AF884" s="17"/>
      <c r="AG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AC885" s="17"/>
      <c r="AD885" s="17"/>
      <c r="AE885" s="17"/>
      <c r="AF885" s="17"/>
      <c r="AG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AC886" s="17"/>
      <c r="AD886" s="17"/>
      <c r="AE886" s="17"/>
      <c r="AF886" s="17"/>
      <c r="AG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AC887" s="17"/>
      <c r="AD887" s="17"/>
      <c r="AE887" s="17"/>
      <c r="AF887" s="17"/>
      <c r="AG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AC888" s="17"/>
      <c r="AD888" s="17"/>
      <c r="AE888" s="17"/>
      <c r="AF888" s="17"/>
      <c r="AG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AC889" s="17"/>
      <c r="AD889" s="17"/>
      <c r="AE889" s="17"/>
      <c r="AF889" s="17"/>
      <c r="AG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AC890" s="17"/>
      <c r="AD890" s="17"/>
      <c r="AE890" s="17"/>
      <c r="AF890" s="17"/>
      <c r="AG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AC891" s="17"/>
      <c r="AD891" s="17"/>
      <c r="AE891" s="17"/>
      <c r="AF891" s="17"/>
      <c r="AG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AC892" s="17"/>
      <c r="AD892" s="17"/>
      <c r="AE892" s="17"/>
      <c r="AF892" s="17"/>
      <c r="AG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AC893" s="17"/>
      <c r="AD893" s="17"/>
      <c r="AE893" s="17"/>
      <c r="AF893" s="17"/>
      <c r="AG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AC894" s="17"/>
      <c r="AD894" s="17"/>
      <c r="AE894" s="17"/>
      <c r="AF894" s="17"/>
      <c r="AG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AC895" s="17"/>
      <c r="AD895" s="17"/>
      <c r="AE895" s="17"/>
      <c r="AF895" s="17"/>
      <c r="AG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AC896" s="17"/>
      <c r="AD896" s="17"/>
      <c r="AE896" s="17"/>
      <c r="AF896" s="17"/>
      <c r="AG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AC897" s="17"/>
      <c r="AD897" s="17"/>
      <c r="AE897" s="17"/>
      <c r="AF897" s="17"/>
      <c r="AG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AC898" s="17"/>
      <c r="AD898" s="17"/>
      <c r="AE898" s="17"/>
      <c r="AF898" s="17"/>
      <c r="AG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AC899" s="17"/>
      <c r="AD899" s="17"/>
      <c r="AE899" s="17"/>
      <c r="AF899" s="17"/>
      <c r="AG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AC900" s="17"/>
      <c r="AD900" s="17"/>
      <c r="AE900" s="17"/>
      <c r="AF900" s="17"/>
      <c r="AG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AC901" s="17"/>
      <c r="AD901" s="17"/>
      <c r="AE901" s="17"/>
      <c r="AF901" s="17"/>
      <c r="AG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AC902" s="17"/>
      <c r="AD902" s="17"/>
      <c r="AE902" s="17"/>
      <c r="AF902" s="17"/>
      <c r="AG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AC903" s="17"/>
      <c r="AD903" s="17"/>
      <c r="AE903" s="17"/>
      <c r="AF903" s="17"/>
      <c r="AG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AC904" s="17"/>
      <c r="AD904" s="17"/>
      <c r="AE904" s="17"/>
      <c r="AF904" s="17"/>
      <c r="AG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AC905" s="17"/>
      <c r="AD905" s="17"/>
      <c r="AE905" s="17"/>
      <c r="AF905" s="17"/>
      <c r="AG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AC906" s="17"/>
      <c r="AD906" s="17"/>
      <c r="AE906" s="17"/>
      <c r="AF906" s="17"/>
      <c r="AG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AC907" s="17"/>
      <c r="AD907" s="17"/>
      <c r="AE907" s="17"/>
      <c r="AF907" s="17"/>
      <c r="AG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AC908" s="17"/>
      <c r="AD908" s="17"/>
      <c r="AE908" s="17"/>
      <c r="AF908" s="17"/>
      <c r="AG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AC909" s="17"/>
      <c r="AD909" s="17"/>
      <c r="AE909" s="17"/>
      <c r="AF909" s="17"/>
      <c r="AG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AC910" s="17"/>
      <c r="AD910" s="17"/>
      <c r="AE910" s="17"/>
      <c r="AF910" s="17"/>
      <c r="AG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AC911" s="17"/>
      <c r="AD911" s="17"/>
      <c r="AE911" s="17"/>
      <c r="AF911" s="17"/>
      <c r="AG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AC912" s="17"/>
      <c r="AD912" s="17"/>
      <c r="AE912" s="17"/>
      <c r="AF912" s="17"/>
      <c r="AG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AC913" s="17"/>
      <c r="AD913" s="17"/>
      <c r="AE913" s="17"/>
      <c r="AF913" s="17"/>
      <c r="AG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AC914" s="17"/>
      <c r="AD914" s="17"/>
      <c r="AE914" s="17"/>
      <c r="AF914" s="17"/>
      <c r="AG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AC915" s="17"/>
      <c r="AD915" s="17"/>
      <c r="AE915" s="17"/>
      <c r="AF915" s="17"/>
      <c r="AG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AC916" s="17"/>
      <c r="AD916" s="17"/>
      <c r="AE916" s="17"/>
      <c r="AF916" s="17"/>
      <c r="AG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AC917" s="17"/>
      <c r="AD917" s="17"/>
      <c r="AE917" s="17"/>
      <c r="AF917" s="17"/>
      <c r="AG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AC918" s="17"/>
      <c r="AD918" s="17"/>
      <c r="AE918" s="17"/>
      <c r="AF918" s="17"/>
      <c r="AG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AC919" s="17"/>
      <c r="AD919" s="17"/>
      <c r="AE919" s="17"/>
      <c r="AF919" s="17"/>
      <c r="AG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AC920" s="17"/>
      <c r="AD920" s="17"/>
      <c r="AE920" s="17"/>
      <c r="AF920" s="17"/>
      <c r="AG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AC921" s="17"/>
      <c r="AD921" s="17"/>
      <c r="AE921" s="17"/>
      <c r="AF921" s="17"/>
      <c r="AG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AC922" s="17"/>
      <c r="AD922" s="17"/>
      <c r="AE922" s="17"/>
      <c r="AF922" s="17"/>
      <c r="AG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AC923" s="17"/>
      <c r="AD923" s="17"/>
      <c r="AE923" s="17"/>
      <c r="AF923" s="17"/>
      <c r="AG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AC924" s="17"/>
      <c r="AD924" s="17"/>
      <c r="AE924" s="17"/>
      <c r="AF924" s="17"/>
      <c r="AG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AC925" s="17"/>
      <c r="AD925" s="17"/>
      <c r="AE925" s="17"/>
      <c r="AF925" s="17"/>
      <c r="AG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AC926" s="17"/>
      <c r="AD926" s="17"/>
      <c r="AE926" s="17"/>
      <c r="AF926" s="17"/>
      <c r="AG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AC927" s="17"/>
      <c r="AD927" s="17"/>
      <c r="AE927" s="17"/>
      <c r="AF927" s="17"/>
      <c r="AG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AC928" s="17"/>
      <c r="AD928" s="17"/>
      <c r="AE928" s="17"/>
      <c r="AF928" s="17"/>
      <c r="AG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AC929" s="17"/>
      <c r="AD929" s="17"/>
      <c r="AE929" s="17"/>
      <c r="AF929" s="17"/>
      <c r="AG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AC930" s="17"/>
      <c r="AD930" s="17"/>
      <c r="AE930" s="17"/>
      <c r="AF930" s="17"/>
      <c r="AG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AC931" s="17"/>
      <c r="AD931" s="17"/>
      <c r="AE931" s="17"/>
      <c r="AF931" s="17"/>
      <c r="AG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AC932" s="17"/>
      <c r="AD932" s="17"/>
      <c r="AE932" s="17"/>
      <c r="AF932" s="17"/>
      <c r="AG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AC933" s="17"/>
      <c r="AD933" s="17"/>
      <c r="AE933" s="17"/>
      <c r="AF933" s="17"/>
      <c r="AG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AC934" s="17"/>
      <c r="AD934" s="17"/>
      <c r="AE934" s="17"/>
      <c r="AF934" s="17"/>
      <c r="AG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AC935" s="17"/>
      <c r="AD935" s="17"/>
      <c r="AE935" s="17"/>
      <c r="AF935" s="17"/>
      <c r="AG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AC936" s="17"/>
      <c r="AD936" s="17"/>
      <c r="AE936" s="17"/>
      <c r="AF936" s="17"/>
      <c r="AG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AC937" s="17"/>
      <c r="AD937" s="17"/>
      <c r="AE937" s="17"/>
      <c r="AF937" s="17"/>
      <c r="AG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AC938" s="17"/>
      <c r="AD938" s="17"/>
      <c r="AE938" s="17"/>
      <c r="AF938" s="17"/>
      <c r="AG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AC939" s="17"/>
      <c r="AD939" s="17"/>
      <c r="AE939" s="17"/>
      <c r="AF939" s="17"/>
      <c r="AG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AC940" s="17"/>
      <c r="AD940" s="17"/>
      <c r="AE940" s="17"/>
      <c r="AF940" s="17"/>
      <c r="AG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AC941" s="17"/>
      <c r="AD941" s="17"/>
      <c r="AE941" s="17"/>
      <c r="AF941" s="17"/>
      <c r="AG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AC942" s="17"/>
      <c r="AD942" s="17"/>
      <c r="AE942" s="17"/>
      <c r="AF942" s="17"/>
      <c r="AG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AC943" s="17"/>
      <c r="AD943" s="17"/>
      <c r="AE943" s="17"/>
      <c r="AF943" s="17"/>
      <c r="AG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AC944" s="17"/>
      <c r="AD944" s="17"/>
      <c r="AE944" s="17"/>
      <c r="AF944" s="17"/>
      <c r="AG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AC945" s="17"/>
      <c r="AD945" s="17"/>
      <c r="AE945" s="17"/>
      <c r="AF945" s="17"/>
      <c r="AG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AC946" s="17"/>
      <c r="AD946" s="17"/>
      <c r="AE946" s="17"/>
      <c r="AF946" s="17"/>
      <c r="AG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AC947" s="17"/>
      <c r="AD947" s="17"/>
      <c r="AE947" s="17"/>
      <c r="AF947" s="17"/>
      <c r="AG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AC948" s="17"/>
      <c r="AD948" s="17"/>
      <c r="AE948" s="17"/>
      <c r="AF948" s="17"/>
      <c r="AG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AC949" s="17"/>
      <c r="AD949" s="17"/>
      <c r="AE949" s="17"/>
      <c r="AF949" s="17"/>
      <c r="AG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AC950" s="17"/>
      <c r="AD950" s="17"/>
      <c r="AE950" s="17"/>
      <c r="AF950" s="17"/>
      <c r="AG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AC951" s="17"/>
      <c r="AD951" s="17"/>
      <c r="AE951" s="17"/>
      <c r="AF951" s="17"/>
      <c r="AG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AC952" s="17"/>
      <c r="AD952" s="17"/>
      <c r="AE952" s="17"/>
      <c r="AF952" s="17"/>
      <c r="AG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AC953" s="17"/>
      <c r="AD953" s="17"/>
      <c r="AE953" s="17"/>
      <c r="AF953" s="17"/>
      <c r="AG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AC954" s="17"/>
      <c r="AD954" s="17"/>
      <c r="AE954" s="17"/>
      <c r="AF954" s="17"/>
      <c r="AG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AC955" s="17"/>
      <c r="AD955" s="17"/>
      <c r="AE955" s="17"/>
      <c r="AF955" s="17"/>
      <c r="AG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AC956" s="17"/>
      <c r="AD956" s="17"/>
      <c r="AE956" s="17"/>
      <c r="AF956" s="17"/>
      <c r="AG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AC957" s="17"/>
      <c r="AD957" s="17"/>
      <c r="AE957" s="17"/>
      <c r="AF957" s="17"/>
      <c r="AG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AC958" s="17"/>
      <c r="AD958" s="17"/>
      <c r="AE958" s="17"/>
      <c r="AF958" s="17"/>
      <c r="AG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AC959" s="17"/>
      <c r="AD959" s="17"/>
      <c r="AE959" s="17"/>
      <c r="AF959" s="17"/>
      <c r="AG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AC960" s="17"/>
      <c r="AD960" s="17"/>
      <c r="AE960" s="17"/>
      <c r="AF960" s="17"/>
      <c r="AG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AC961" s="17"/>
      <c r="AD961" s="17"/>
      <c r="AE961" s="17"/>
      <c r="AF961" s="17"/>
      <c r="AG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AC962" s="17"/>
      <c r="AD962" s="17"/>
      <c r="AE962" s="17"/>
      <c r="AF962" s="17"/>
      <c r="AG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AC963" s="17"/>
      <c r="AD963" s="17"/>
      <c r="AE963" s="17"/>
      <c r="AF963" s="17"/>
      <c r="AG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AC964" s="17"/>
      <c r="AD964" s="17"/>
      <c r="AE964" s="17"/>
      <c r="AF964" s="17"/>
      <c r="AG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AC965" s="17"/>
      <c r="AD965" s="17"/>
      <c r="AE965" s="17"/>
      <c r="AF965" s="17"/>
      <c r="AG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AC966" s="17"/>
      <c r="AD966" s="17"/>
      <c r="AE966" s="17"/>
      <c r="AF966" s="17"/>
      <c r="AG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AC967" s="17"/>
      <c r="AD967" s="17"/>
      <c r="AE967" s="17"/>
      <c r="AF967" s="17"/>
      <c r="AG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AC968" s="17"/>
      <c r="AD968" s="17"/>
      <c r="AE968" s="17"/>
      <c r="AF968" s="17"/>
      <c r="AG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AC969" s="17"/>
      <c r="AD969" s="17"/>
      <c r="AE969" s="17"/>
      <c r="AF969" s="17"/>
      <c r="AG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AC970" s="17"/>
      <c r="AD970" s="17"/>
      <c r="AE970" s="17"/>
      <c r="AF970" s="17"/>
      <c r="AG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AC971" s="17"/>
      <c r="AD971" s="17"/>
      <c r="AE971" s="17"/>
      <c r="AF971" s="17"/>
      <c r="AG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AC972" s="17"/>
      <c r="AD972" s="17"/>
      <c r="AE972" s="17"/>
      <c r="AF972" s="17"/>
      <c r="AG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AC973" s="17"/>
      <c r="AD973" s="17"/>
      <c r="AE973" s="17"/>
      <c r="AF973" s="17"/>
      <c r="AG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AC974" s="17"/>
      <c r="AD974" s="17"/>
      <c r="AE974" s="17"/>
      <c r="AF974" s="17"/>
      <c r="AG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AC975" s="17"/>
      <c r="AD975" s="17"/>
      <c r="AE975" s="17"/>
      <c r="AF975" s="17"/>
      <c r="AG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AC976" s="17"/>
      <c r="AD976" s="17"/>
      <c r="AE976" s="17"/>
      <c r="AF976" s="17"/>
      <c r="AG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AC977" s="17"/>
      <c r="AD977" s="17"/>
      <c r="AE977" s="17"/>
      <c r="AF977" s="17"/>
      <c r="AG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AC978" s="17"/>
      <c r="AD978" s="17"/>
      <c r="AE978" s="17"/>
      <c r="AF978" s="17"/>
      <c r="AG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AC979" s="17"/>
      <c r="AD979" s="17"/>
      <c r="AE979" s="17"/>
      <c r="AF979" s="17"/>
      <c r="AG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AC980" s="17"/>
      <c r="AD980" s="17"/>
      <c r="AE980" s="17"/>
      <c r="AF980" s="17"/>
      <c r="AG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AC981" s="17"/>
      <c r="AD981" s="17"/>
      <c r="AE981" s="17"/>
      <c r="AF981" s="17"/>
      <c r="AG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AC982" s="17"/>
      <c r="AD982" s="17"/>
      <c r="AE982" s="17"/>
      <c r="AF982" s="17"/>
      <c r="AG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AC983" s="17"/>
      <c r="AD983" s="17"/>
      <c r="AE983" s="17"/>
      <c r="AF983" s="17"/>
      <c r="AG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AC984" s="17"/>
      <c r="AD984" s="17"/>
      <c r="AE984" s="17"/>
      <c r="AF984" s="17"/>
      <c r="AG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AC985" s="17"/>
      <c r="AD985" s="17"/>
      <c r="AE985" s="17"/>
      <c r="AF985" s="17"/>
      <c r="AG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AC986" s="17"/>
      <c r="AD986" s="17"/>
      <c r="AE986" s="17"/>
      <c r="AF986" s="17"/>
      <c r="AG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AC987" s="17"/>
      <c r="AD987" s="17"/>
      <c r="AE987" s="17"/>
      <c r="AF987" s="17"/>
      <c r="AG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AC988" s="17"/>
      <c r="AD988" s="17"/>
      <c r="AE988" s="17"/>
      <c r="AF988" s="17"/>
      <c r="AG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AC989" s="17"/>
      <c r="AD989" s="17"/>
      <c r="AE989" s="17"/>
      <c r="AF989" s="17"/>
      <c r="AG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AC990" s="17"/>
      <c r="AD990" s="17"/>
      <c r="AE990" s="17"/>
      <c r="AF990" s="17"/>
      <c r="AG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AC991" s="17"/>
      <c r="AD991" s="17"/>
      <c r="AE991" s="17"/>
      <c r="AF991" s="17"/>
      <c r="AG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AC992" s="17"/>
      <c r="AD992" s="17"/>
      <c r="AE992" s="17"/>
      <c r="AF992" s="17"/>
      <c r="AG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AC993" s="17"/>
      <c r="AD993" s="17"/>
      <c r="AE993" s="17"/>
      <c r="AF993" s="17"/>
      <c r="AG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AC994" s="17"/>
      <c r="AD994" s="17"/>
      <c r="AE994" s="17"/>
      <c r="AF994" s="17"/>
      <c r="AG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AC995" s="17"/>
      <c r="AD995" s="17"/>
      <c r="AE995" s="17"/>
      <c r="AF995" s="17"/>
      <c r="AG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AC996" s="17"/>
      <c r="AD996" s="17"/>
      <c r="AE996" s="17"/>
      <c r="AF996" s="17"/>
      <c r="AG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AC997" s="17"/>
      <c r="AD997" s="17"/>
      <c r="AE997" s="17"/>
      <c r="AF997" s="17"/>
      <c r="AG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</row>
  </sheetData>
  <autoFilter ref="$B$1:$B$998"/>
  <mergeCells count="8">
    <mergeCell ref="F47:F48"/>
    <mergeCell ref="C47:E47"/>
    <mergeCell ref="C46:F46"/>
    <mergeCell ref="I1:M1"/>
    <mergeCell ref="N1:R1"/>
    <mergeCell ref="S1:W1"/>
    <mergeCell ref="X1:AB1"/>
    <mergeCell ref="AC1:A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13"/>
    <col customWidth="1" min="3" max="3" width="23.63"/>
    <col customWidth="1" min="4" max="4" width="14.38"/>
    <col customWidth="1" min="6" max="6" width="15.38"/>
    <col customWidth="1" min="7" max="8" width="17.88"/>
  </cols>
  <sheetData>
    <row r="1">
      <c r="A1" s="8"/>
      <c r="B1" s="8"/>
      <c r="C1" s="8"/>
      <c r="D1" s="8"/>
      <c r="E1" s="8"/>
      <c r="F1" s="8"/>
      <c r="G1" s="8"/>
      <c r="H1" s="8"/>
      <c r="I1" s="9" t="s">
        <v>155</v>
      </c>
      <c r="M1" s="9" t="s">
        <v>156</v>
      </c>
      <c r="Q1" s="9" t="s">
        <v>157</v>
      </c>
      <c r="U1" s="9" t="s">
        <v>158</v>
      </c>
      <c r="Y1" s="9" t="s">
        <v>171</v>
      </c>
    </row>
    <row r="2">
      <c r="A2" s="10" t="s">
        <v>0</v>
      </c>
      <c r="B2" s="10" t="s">
        <v>6</v>
      </c>
      <c r="C2" s="8" t="s">
        <v>159</v>
      </c>
      <c r="D2" s="8" t="s">
        <v>9</v>
      </c>
      <c r="E2" s="8" t="s">
        <v>26</v>
      </c>
      <c r="F2" s="8" t="s">
        <v>51</v>
      </c>
      <c r="G2" s="10" t="s">
        <v>160</v>
      </c>
      <c r="H2" s="10"/>
      <c r="I2" s="12" t="s">
        <v>2</v>
      </c>
      <c r="J2" s="12" t="s">
        <v>3</v>
      </c>
      <c r="K2" s="12" t="s">
        <v>4</v>
      </c>
      <c r="L2" s="12" t="s">
        <v>160</v>
      </c>
      <c r="M2" s="12" t="s">
        <v>2</v>
      </c>
      <c r="N2" s="12" t="s">
        <v>3</v>
      </c>
      <c r="O2" s="12" t="s">
        <v>4</v>
      </c>
      <c r="P2" s="12" t="s">
        <v>160</v>
      </c>
      <c r="Q2" s="12" t="s">
        <v>2</v>
      </c>
      <c r="R2" s="12" t="s">
        <v>3</v>
      </c>
      <c r="S2" s="12" t="s">
        <v>4</v>
      </c>
      <c r="T2" s="12" t="s">
        <v>160</v>
      </c>
      <c r="U2" s="12" t="s">
        <v>2</v>
      </c>
      <c r="V2" s="12" t="s">
        <v>161</v>
      </c>
      <c r="W2" s="12" t="s">
        <v>172</v>
      </c>
      <c r="X2" s="12" t="s">
        <v>160</v>
      </c>
      <c r="Y2" s="12" t="s">
        <v>0</v>
      </c>
      <c r="Z2" s="12" t="s">
        <v>2</v>
      </c>
      <c r="AA2" s="12" t="s">
        <v>3</v>
      </c>
      <c r="AB2" s="12" t="s">
        <v>4</v>
      </c>
      <c r="AC2" s="12" t="s">
        <v>160</v>
      </c>
    </row>
    <row r="3">
      <c r="A3" s="3" t="s">
        <v>114</v>
      </c>
      <c r="B3" s="6" t="s">
        <v>26</v>
      </c>
      <c r="C3" s="13">
        <f t="shared" ref="C3:C38" si="2">IF(B3=$D$2,D3/(D3+E3+F3),IF(B3=$E$2,E3/(D3+E3+F3),F3/(sum(D3:F3))))</f>
        <v>0.4</v>
      </c>
      <c r="D3" s="6">
        <f t="shared" ref="D3:G3" si="1">countif(I3,True)+countif(M3,True)+countif(Q3,True)+countif(U3,True)+countif(Z3,True)</f>
        <v>3</v>
      </c>
      <c r="E3" s="6">
        <f t="shared" si="1"/>
        <v>2</v>
      </c>
      <c r="F3" s="6">
        <f t="shared" si="1"/>
        <v>0</v>
      </c>
      <c r="G3" s="6">
        <f t="shared" si="1"/>
        <v>0</v>
      </c>
      <c r="H3" s="6"/>
      <c r="I3" s="15" t="b">
        <v>0</v>
      </c>
      <c r="J3" s="15" t="b">
        <v>1</v>
      </c>
      <c r="K3" s="15" t="b">
        <v>0</v>
      </c>
      <c r="L3" s="15" t="b">
        <v>0</v>
      </c>
      <c r="M3" s="15" t="b">
        <v>1</v>
      </c>
      <c r="N3" s="15" t="b">
        <v>0</v>
      </c>
      <c r="O3" s="15" t="b">
        <v>0</v>
      </c>
      <c r="P3" s="15" t="b">
        <v>0</v>
      </c>
      <c r="Q3" s="15" t="b">
        <v>1</v>
      </c>
      <c r="R3" s="15" t="b">
        <v>0</v>
      </c>
      <c r="S3" s="15" t="b">
        <v>0</v>
      </c>
      <c r="T3" s="15" t="b">
        <v>0</v>
      </c>
      <c r="U3" s="15" t="b">
        <v>0</v>
      </c>
      <c r="V3" s="15" t="b">
        <v>1</v>
      </c>
      <c r="W3" s="15" t="b">
        <v>0</v>
      </c>
      <c r="X3" s="15" t="b">
        <v>0</v>
      </c>
      <c r="Y3" s="16" t="s">
        <v>114</v>
      </c>
      <c r="Z3" s="15" t="b">
        <v>1</v>
      </c>
      <c r="AA3" s="15" t="b">
        <v>0</v>
      </c>
      <c r="AB3" s="15" t="b">
        <v>0</v>
      </c>
      <c r="AC3" s="15" t="b">
        <v>0</v>
      </c>
    </row>
    <row r="4">
      <c r="A4" s="3" t="s">
        <v>126</v>
      </c>
      <c r="B4" s="6" t="s">
        <v>26</v>
      </c>
      <c r="C4" s="13">
        <f t="shared" si="2"/>
        <v>1</v>
      </c>
      <c r="D4" s="6">
        <f t="shared" ref="D4:G4" si="3">countif(I4,True)+countif(M4,True)+countif(Q4,True)+countif(U4,True)+countif(Z4,True)</f>
        <v>0</v>
      </c>
      <c r="E4" s="6">
        <f t="shared" si="3"/>
        <v>4</v>
      </c>
      <c r="F4" s="6">
        <f t="shared" si="3"/>
        <v>0</v>
      </c>
      <c r="G4" s="6">
        <f t="shared" si="3"/>
        <v>1</v>
      </c>
      <c r="H4" s="6"/>
      <c r="I4" s="15" t="b">
        <v>0</v>
      </c>
      <c r="J4" s="15" t="b">
        <v>0</v>
      </c>
      <c r="K4" s="15" t="b">
        <v>0</v>
      </c>
      <c r="L4" s="15" t="b">
        <v>1</v>
      </c>
      <c r="M4" s="15" t="b">
        <v>0</v>
      </c>
      <c r="N4" s="15" t="b">
        <v>1</v>
      </c>
      <c r="O4" s="15" t="b">
        <v>0</v>
      </c>
      <c r="P4" s="15" t="b">
        <v>0</v>
      </c>
      <c r="Q4" s="15" t="b">
        <v>0</v>
      </c>
      <c r="R4" s="15" t="b">
        <v>1</v>
      </c>
      <c r="S4" s="15" t="b">
        <v>0</v>
      </c>
      <c r="T4" s="15" t="b">
        <v>0</v>
      </c>
      <c r="U4" s="15" t="b">
        <v>0</v>
      </c>
      <c r="V4" s="15" t="b">
        <v>1</v>
      </c>
      <c r="W4" s="15" t="b">
        <v>0</v>
      </c>
      <c r="X4" s="15" t="b">
        <v>0</v>
      </c>
      <c r="Y4" s="16" t="s">
        <v>126</v>
      </c>
      <c r="Z4" s="15" t="b">
        <v>0</v>
      </c>
      <c r="AA4" s="15" t="b">
        <v>1</v>
      </c>
      <c r="AB4" s="15" t="b">
        <v>0</v>
      </c>
      <c r="AC4" s="15" t="b">
        <v>0</v>
      </c>
    </row>
    <row r="5">
      <c r="A5" s="3" t="s">
        <v>144</v>
      </c>
      <c r="B5" s="6" t="s">
        <v>9</v>
      </c>
      <c r="C5" s="13">
        <f t="shared" si="2"/>
        <v>1</v>
      </c>
      <c r="D5" s="6">
        <f t="shared" ref="D5:G5" si="4">countif(I5,True)+countif(M5,True)+countif(Q5,True)+countif(U5,True)+countif(Z5,True)</f>
        <v>4</v>
      </c>
      <c r="E5" s="6">
        <f t="shared" si="4"/>
        <v>0</v>
      </c>
      <c r="F5" s="6">
        <f t="shared" si="4"/>
        <v>0</v>
      </c>
      <c r="G5" s="6">
        <f t="shared" si="4"/>
        <v>1</v>
      </c>
      <c r="H5" s="6"/>
      <c r="I5" s="15" t="b">
        <v>1</v>
      </c>
      <c r="J5" s="15" t="b">
        <v>0</v>
      </c>
      <c r="K5" s="15" t="b">
        <v>0</v>
      </c>
      <c r="L5" s="15" t="b">
        <v>0</v>
      </c>
      <c r="M5" s="15" t="b">
        <v>0</v>
      </c>
      <c r="N5" s="15" t="b">
        <v>0</v>
      </c>
      <c r="O5" s="15" t="b">
        <v>0</v>
      </c>
      <c r="P5" s="15" t="b">
        <v>1</v>
      </c>
      <c r="Q5" s="15" t="b">
        <v>1</v>
      </c>
      <c r="R5" s="15" t="b">
        <v>0</v>
      </c>
      <c r="S5" s="15" t="b">
        <v>0</v>
      </c>
      <c r="T5" s="15" t="b">
        <v>0</v>
      </c>
      <c r="U5" s="15" t="b">
        <v>1</v>
      </c>
      <c r="V5" s="15" t="b">
        <v>0</v>
      </c>
      <c r="W5" s="15" t="b">
        <v>0</v>
      </c>
      <c r="X5" s="15" t="b">
        <v>0</v>
      </c>
      <c r="Y5" s="16" t="s">
        <v>144</v>
      </c>
      <c r="Z5" s="15" t="b">
        <v>1</v>
      </c>
      <c r="AA5" s="15" t="b">
        <v>0</v>
      </c>
      <c r="AB5" s="15" t="b">
        <v>0</v>
      </c>
      <c r="AC5" s="15" t="b">
        <v>0</v>
      </c>
    </row>
    <row r="6">
      <c r="A6" s="3" t="s">
        <v>112</v>
      </c>
      <c r="B6" s="6" t="s">
        <v>26</v>
      </c>
      <c r="C6" s="13">
        <f t="shared" si="2"/>
        <v>1</v>
      </c>
      <c r="D6" s="6">
        <f t="shared" ref="D6:G6" si="5">countif(I6,True)+countif(M6,True)+countif(Q6,True)+countif(U6,True)+countif(Z6,True)</f>
        <v>0</v>
      </c>
      <c r="E6" s="6">
        <f t="shared" si="5"/>
        <v>5</v>
      </c>
      <c r="F6" s="6">
        <f t="shared" si="5"/>
        <v>0</v>
      </c>
      <c r="G6" s="6">
        <f t="shared" si="5"/>
        <v>0</v>
      </c>
      <c r="H6" s="6"/>
      <c r="I6" s="15" t="b">
        <v>0</v>
      </c>
      <c r="J6" s="15" t="b">
        <v>1</v>
      </c>
      <c r="K6" s="15" t="b">
        <v>0</v>
      </c>
      <c r="L6" s="15" t="b">
        <v>0</v>
      </c>
      <c r="M6" s="15" t="b">
        <v>0</v>
      </c>
      <c r="N6" s="15" t="b">
        <v>1</v>
      </c>
      <c r="O6" s="15" t="b">
        <v>0</v>
      </c>
      <c r="P6" s="15" t="b">
        <v>0</v>
      </c>
      <c r="Q6" s="15" t="b">
        <v>0</v>
      </c>
      <c r="R6" s="15" t="b">
        <v>1</v>
      </c>
      <c r="S6" s="15" t="b">
        <v>0</v>
      </c>
      <c r="T6" s="15" t="b">
        <v>0</v>
      </c>
      <c r="U6" s="15" t="b">
        <v>0</v>
      </c>
      <c r="V6" s="15" t="b">
        <v>1</v>
      </c>
      <c r="W6" s="15" t="b">
        <v>0</v>
      </c>
      <c r="X6" s="15" t="b">
        <v>0</v>
      </c>
      <c r="Y6" s="16" t="s">
        <v>112</v>
      </c>
      <c r="Z6" s="15" t="b">
        <v>0</v>
      </c>
      <c r="AA6" s="15" t="b">
        <v>1</v>
      </c>
      <c r="AB6" s="15" t="b">
        <v>0</v>
      </c>
      <c r="AC6" s="15" t="b">
        <v>0</v>
      </c>
    </row>
    <row r="7">
      <c r="A7" s="3" t="s">
        <v>134</v>
      </c>
      <c r="B7" s="6" t="s">
        <v>9</v>
      </c>
      <c r="C7" s="13">
        <f t="shared" si="2"/>
        <v>0</v>
      </c>
      <c r="D7" s="6">
        <f t="shared" ref="D7:G7" si="6">countif(I7,True)+countif(M7,True)+countif(Q7,True)+countif(U7,True)+countif(Z7,True)</f>
        <v>0</v>
      </c>
      <c r="E7" s="6">
        <f t="shared" si="6"/>
        <v>1</v>
      </c>
      <c r="F7" s="6">
        <f t="shared" si="6"/>
        <v>4</v>
      </c>
      <c r="G7" s="6">
        <f t="shared" si="6"/>
        <v>0</v>
      </c>
      <c r="H7" s="6"/>
      <c r="I7" s="15" t="b">
        <v>0</v>
      </c>
      <c r="J7" s="15" t="b">
        <v>1</v>
      </c>
      <c r="K7" s="15" t="b">
        <v>0</v>
      </c>
      <c r="L7" s="15" t="b">
        <v>0</v>
      </c>
      <c r="M7" s="15" t="b">
        <v>0</v>
      </c>
      <c r="N7" s="15" t="b">
        <v>0</v>
      </c>
      <c r="O7" s="15" t="b">
        <v>1</v>
      </c>
      <c r="P7" s="15" t="b">
        <v>0</v>
      </c>
      <c r="Q7" s="15" t="b">
        <v>0</v>
      </c>
      <c r="R7" s="15" t="b">
        <v>0</v>
      </c>
      <c r="S7" s="15" t="b">
        <v>1</v>
      </c>
      <c r="T7" s="15" t="b">
        <v>0</v>
      </c>
      <c r="U7" s="15" t="b">
        <v>0</v>
      </c>
      <c r="V7" s="15" t="b">
        <v>0</v>
      </c>
      <c r="W7" s="15" t="b">
        <v>1</v>
      </c>
      <c r="X7" s="15" t="b">
        <v>0</v>
      </c>
      <c r="Y7" s="16" t="s">
        <v>134</v>
      </c>
      <c r="Z7" s="15" t="b">
        <v>0</v>
      </c>
      <c r="AA7" s="15" t="b">
        <v>0</v>
      </c>
      <c r="AB7" s="15" t="b">
        <v>1</v>
      </c>
      <c r="AC7" s="15" t="b">
        <v>0</v>
      </c>
    </row>
    <row r="8">
      <c r="A8" s="3" t="s">
        <v>104</v>
      </c>
      <c r="B8" s="6" t="s">
        <v>51</v>
      </c>
      <c r="C8" s="13">
        <f t="shared" si="2"/>
        <v>0</v>
      </c>
      <c r="D8" s="6">
        <f t="shared" ref="D8:G8" si="7">countif(I8,True)+countif(M8,True)+countif(Q8,True)+countif(U8,True)+countif(Z8,True)</f>
        <v>1</v>
      </c>
      <c r="E8" s="6">
        <f t="shared" si="7"/>
        <v>4</v>
      </c>
      <c r="F8" s="6">
        <f t="shared" si="7"/>
        <v>0</v>
      </c>
      <c r="G8" s="6">
        <f t="shared" si="7"/>
        <v>0</v>
      </c>
      <c r="H8" s="6"/>
      <c r="I8" s="15" t="b">
        <v>0</v>
      </c>
      <c r="J8" s="15" t="b">
        <v>1</v>
      </c>
      <c r="K8" s="15" t="b">
        <v>0</v>
      </c>
      <c r="L8" s="15" t="b">
        <v>0</v>
      </c>
      <c r="M8" s="15" t="b">
        <v>0</v>
      </c>
      <c r="N8" s="15" t="b">
        <v>1</v>
      </c>
      <c r="O8" s="15" t="b">
        <v>0</v>
      </c>
      <c r="P8" s="15" t="b">
        <v>0</v>
      </c>
      <c r="Q8" s="15" t="b">
        <v>0</v>
      </c>
      <c r="R8" s="15" t="b">
        <v>1</v>
      </c>
      <c r="S8" s="15" t="b">
        <v>0</v>
      </c>
      <c r="T8" s="15" t="b">
        <v>0</v>
      </c>
      <c r="U8" s="15" t="b">
        <v>0</v>
      </c>
      <c r="V8" s="15" t="b">
        <v>1</v>
      </c>
      <c r="W8" s="15" t="b">
        <v>0</v>
      </c>
      <c r="X8" s="15" t="b">
        <v>0</v>
      </c>
      <c r="Y8" s="16" t="s">
        <v>104</v>
      </c>
      <c r="Z8" s="15" t="b">
        <v>1</v>
      </c>
      <c r="AA8" s="15" t="b">
        <v>0</v>
      </c>
      <c r="AB8" s="15" t="b">
        <v>0</v>
      </c>
      <c r="AC8" s="15" t="b">
        <v>0</v>
      </c>
    </row>
    <row r="9">
      <c r="A9" s="3" t="s">
        <v>140</v>
      </c>
      <c r="B9" s="6" t="s">
        <v>9</v>
      </c>
      <c r="C9" s="13">
        <f t="shared" si="2"/>
        <v>0.3333333333</v>
      </c>
      <c r="D9" s="6">
        <f t="shared" ref="D9:G9" si="8">countif(I9,True)+countif(M9,True)+countif(Q9,True)+countif(U9,True)+countif(Z9,True)</f>
        <v>1</v>
      </c>
      <c r="E9" s="6">
        <f t="shared" si="8"/>
        <v>0</v>
      </c>
      <c r="F9" s="6">
        <f t="shared" si="8"/>
        <v>2</v>
      </c>
      <c r="G9" s="6">
        <f t="shared" si="8"/>
        <v>2</v>
      </c>
      <c r="H9" s="6"/>
      <c r="I9" s="15" t="b">
        <v>0</v>
      </c>
      <c r="J9" s="15" t="b">
        <v>0</v>
      </c>
      <c r="K9" s="15" t="b">
        <v>0</v>
      </c>
      <c r="L9" s="15" t="b">
        <v>1</v>
      </c>
      <c r="M9" s="15" t="b">
        <v>0</v>
      </c>
      <c r="N9" s="15" t="b">
        <v>0</v>
      </c>
      <c r="O9" s="15" t="b">
        <v>1</v>
      </c>
      <c r="P9" s="15" t="b">
        <v>0</v>
      </c>
      <c r="Q9" s="15" t="b">
        <v>0</v>
      </c>
      <c r="R9" s="15" t="b">
        <v>0</v>
      </c>
      <c r="S9" s="15" t="b">
        <v>1</v>
      </c>
      <c r="T9" s="15" t="b">
        <v>0</v>
      </c>
      <c r="U9" s="15" t="b">
        <v>1</v>
      </c>
      <c r="V9" s="15" t="b">
        <v>0</v>
      </c>
      <c r="W9" s="15" t="b">
        <v>0</v>
      </c>
      <c r="X9" s="15" t="b">
        <v>0</v>
      </c>
      <c r="Y9" s="16" t="s">
        <v>140</v>
      </c>
      <c r="Z9" s="15" t="b">
        <v>0</v>
      </c>
      <c r="AA9" s="15" t="b">
        <v>0</v>
      </c>
      <c r="AB9" s="15" t="b">
        <v>0</v>
      </c>
      <c r="AC9" s="15" t="b">
        <v>1</v>
      </c>
    </row>
    <row r="10">
      <c r="A10" s="3" t="s">
        <v>130</v>
      </c>
      <c r="B10" s="6" t="s">
        <v>26</v>
      </c>
      <c r="C10" s="13">
        <f t="shared" si="2"/>
        <v>0.2</v>
      </c>
      <c r="D10" s="6">
        <f t="shared" ref="D10:G10" si="9">countif(I10,True)+countif(M10,True)+countif(Q10,True)+countif(U10,True)+countif(Z10,True)</f>
        <v>4</v>
      </c>
      <c r="E10" s="6">
        <f t="shared" si="9"/>
        <v>1</v>
      </c>
      <c r="F10" s="6">
        <f t="shared" si="9"/>
        <v>0</v>
      </c>
      <c r="G10" s="6">
        <f t="shared" si="9"/>
        <v>0</v>
      </c>
      <c r="H10" s="6"/>
      <c r="I10" s="15" t="b">
        <v>1</v>
      </c>
      <c r="J10" s="15" t="b">
        <v>0</v>
      </c>
      <c r="K10" s="15" t="b">
        <v>0</v>
      </c>
      <c r="L10" s="15" t="b">
        <v>0</v>
      </c>
      <c r="M10" s="15" t="b">
        <v>1</v>
      </c>
      <c r="N10" s="15" t="b">
        <v>0</v>
      </c>
      <c r="O10" s="15" t="b">
        <v>0</v>
      </c>
      <c r="P10" s="15" t="b">
        <v>0</v>
      </c>
      <c r="Q10" s="15" t="b">
        <v>1</v>
      </c>
      <c r="R10" s="15" t="b">
        <v>0</v>
      </c>
      <c r="S10" s="15" t="b">
        <v>0</v>
      </c>
      <c r="T10" s="15" t="b">
        <v>0</v>
      </c>
      <c r="U10" s="15" t="b">
        <v>0</v>
      </c>
      <c r="V10" s="15" t="b">
        <v>1</v>
      </c>
      <c r="W10" s="15" t="b">
        <v>0</v>
      </c>
      <c r="X10" s="15" t="b">
        <v>0</v>
      </c>
      <c r="Y10" s="16" t="s">
        <v>130</v>
      </c>
      <c r="Z10" s="15" t="b">
        <v>1</v>
      </c>
      <c r="AA10" s="15" t="b">
        <v>0</v>
      </c>
      <c r="AB10" s="15" t="b">
        <v>0</v>
      </c>
      <c r="AC10" s="15" t="b">
        <v>0</v>
      </c>
    </row>
    <row r="11">
      <c r="A11" s="3" t="s">
        <v>120</v>
      </c>
      <c r="B11" s="6" t="s">
        <v>26</v>
      </c>
      <c r="C11" s="13">
        <f t="shared" si="2"/>
        <v>1</v>
      </c>
      <c r="D11" s="6">
        <f t="shared" ref="D11:G11" si="10">countif(I11,True)+countif(M11,True)+countif(Q11,True)+countif(U11,True)+countif(Z11,True)</f>
        <v>0</v>
      </c>
      <c r="E11" s="6">
        <f t="shared" si="10"/>
        <v>5</v>
      </c>
      <c r="F11" s="6">
        <f t="shared" si="10"/>
        <v>0</v>
      </c>
      <c r="G11" s="6">
        <f t="shared" si="10"/>
        <v>0</v>
      </c>
      <c r="H11" s="6"/>
      <c r="I11" s="15" t="b">
        <v>0</v>
      </c>
      <c r="J11" s="15" t="b">
        <v>1</v>
      </c>
      <c r="K11" s="15" t="b">
        <v>0</v>
      </c>
      <c r="L11" s="15" t="b">
        <v>0</v>
      </c>
      <c r="M11" s="15" t="b">
        <v>0</v>
      </c>
      <c r="N11" s="15" t="b">
        <v>1</v>
      </c>
      <c r="O11" s="15" t="b">
        <v>0</v>
      </c>
      <c r="P11" s="15" t="b">
        <v>0</v>
      </c>
      <c r="Q11" s="15" t="b">
        <v>0</v>
      </c>
      <c r="R11" s="15" t="b">
        <v>1</v>
      </c>
      <c r="S11" s="15" t="b">
        <v>0</v>
      </c>
      <c r="T11" s="15" t="b">
        <v>0</v>
      </c>
      <c r="U11" s="15" t="b">
        <v>0</v>
      </c>
      <c r="V11" s="15" t="b">
        <v>1</v>
      </c>
      <c r="W11" s="15" t="b">
        <v>0</v>
      </c>
      <c r="X11" s="15" t="b">
        <v>0</v>
      </c>
      <c r="Y11" s="16" t="s">
        <v>120</v>
      </c>
      <c r="Z11" s="15" t="b">
        <v>0</v>
      </c>
      <c r="AA11" s="15" t="b">
        <v>1</v>
      </c>
      <c r="AB11" s="15" t="b">
        <v>0</v>
      </c>
      <c r="AC11" s="15" t="b">
        <v>0</v>
      </c>
    </row>
    <row r="12">
      <c r="A12" s="3" t="s">
        <v>132</v>
      </c>
      <c r="B12" s="6" t="s">
        <v>9</v>
      </c>
      <c r="C12" s="13">
        <f t="shared" si="2"/>
        <v>0</v>
      </c>
      <c r="D12" s="6">
        <f t="shared" ref="D12:G12" si="11">countif(I12,True)+countif(M12,True)+countif(Q12,True)+countif(U12,True)+countif(Z12,True)</f>
        <v>0</v>
      </c>
      <c r="E12" s="6">
        <f t="shared" si="11"/>
        <v>4</v>
      </c>
      <c r="F12" s="6">
        <f t="shared" si="11"/>
        <v>1</v>
      </c>
      <c r="G12" s="6">
        <f t="shared" si="11"/>
        <v>0</v>
      </c>
      <c r="H12" s="6"/>
      <c r="I12" s="15" t="b">
        <v>0</v>
      </c>
      <c r="J12" s="15" t="b">
        <v>1</v>
      </c>
      <c r="K12" s="15" t="b">
        <v>0</v>
      </c>
      <c r="L12" s="15" t="b">
        <v>0</v>
      </c>
      <c r="M12" s="15" t="b">
        <v>0</v>
      </c>
      <c r="N12" s="15" t="b">
        <v>1</v>
      </c>
      <c r="O12" s="15" t="b">
        <v>0</v>
      </c>
      <c r="P12" s="15" t="b">
        <v>0</v>
      </c>
      <c r="Q12" s="15" t="b">
        <v>0</v>
      </c>
      <c r="R12" s="15" t="b">
        <v>1</v>
      </c>
      <c r="S12" s="15" t="b">
        <v>0</v>
      </c>
      <c r="T12" s="15" t="b">
        <v>0</v>
      </c>
      <c r="U12" s="15" t="b">
        <v>0</v>
      </c>
      <c r="V12" s="15" t="b">
        <v>0</v>
      </c>
      <c r="W12" s="15" t="b">
        <v>1</v>
      </c>
      <c r="X12" s="15" t="b">
        <v>0</v>
      </c>
      <c r="Y12" s="16" t="s">
        <v>132</v>
      </c>
      <c r="Z12" s="15" t="b">
        <v>0</v>
      </c>
      <c r="AA12" s="15" t="b">
        <v>1</v>
      </c>
      <c r="AB12" s="15" t="b">
        <v>0</v>
      </c>
      <c r="AC12" s="15" t="b">
        <v>0</v>
      </c>
    </row>
    <row r="13">
      <c r="A13" s="3" t="s">
        <v>136</v>
      </c>
      <c r="B13" s="6" t="s">
        <v>9</v>
      </c>
      <c r="C13" s="13">
        <f t="shared" si="2"/>
        <v>0</v>
      </c>
      <c r="D13" s="6">
        <f t="shared" ref="D13:G13" si="12">countif(I13,True)+countif(M13,True)+countif(Q13,True)+countif(U13,True)+countif(Z13,True)</f>
        <v>0</v>
      </c>
      <c r="E13" s="6">
        <f t="shared" si="12"/>
        <v>5</v>
      </c>
      <c r="F13" s="6">
        <f t="shared" si="12"/>
        <v>0</v>
      </c>
      <c r="G13" s="6">
        <f t="shared" si="12"/>
        <v>0</v>
      </c>
      <c r="H13" s="6"/>
      <c r="I13" s="15" t="b">
        <v>0</v>
      </c>
      <c r="J13" s="15" t="b">
        <v>1</v>
      </c>
      <c r="K13" s="15" t="b">
        <v>0</v>
      </c>
      <c r="L13" s="15" t="b">
        <v>0</v>
      </c>
      <c r="M13" s="15" t="b">
        <v>0</v>
      </c>
      <c r="N13" s="15" t="b">
        <v>1</v>
      </c>
      <c r="O13" s="15" t="b">
        <v>0</v>
      </c>
      <c r="P13" s="15" t="b">
        <v>0</v>
      </c>
      <c r="Q13" s="15" t="b">
        <v>0</v>
      </c>
      <c r="R13" s="15" t="b">
        <v>1</v>
      </c>
      <c r="S13" s="15" t="b">
        <v>0</v>
      </c>
      <c r="T13" s="15" t="b">
        <v>0</v>
      </c>
      <c r="U13" s="15" t="b">
        <v>0</v>
      </c>
      <c r="V13" s="15" t="b">
        <v>1</v>
      </c>
      <c r="W13" s="15" t="b">
        <v>0</v>
      </c>
      <c r="X13" s="15" t="b">
        <v>0</v>
      </c>
      <c r="Y13" s="16" t="s">
        <v>136</v>
      </c>
      <c r="Z13" s="15" t="b">
        <v>0</v>
      </c>
      <c r="AA13" s="15" t="b">
        <v>1</v>
      </c>
      <c r="AB13" s="15" t="b">
        <v>0</v>
      </c>
      <c r="AC13" s="15" t="b">
        <v>0</v>
      </c>
    </row>
    <row r="14">
      <c r="A14" s="3" t="s">
        <v>96</v>
      </c>
      <c r="B14" s="6" t="s">
        <v>51</v>
      </c>
      <c r="C14" s="13">
        <f t="shared" si="2"/>
        <v>0.2</v>
      </c>
      <c r="D14" s="6">
        <f t="shared" ref="D14:G14" si="13">countif(I14,True)+countif(M14,True)+countif(Q14,True)+countif(U14,True)+countif(Z14,True)</f>
        <v>1</v>
      </c>
      <c r="E14" s="6">
        <f t="shared" si="13"/>
        <v>3</v>
      </c>
      <c r="F14" s="6">
        <f t="shared" si="13"/>
        <v>1</v>
      </c>
      <c r="G14" s="6">
        <f t="shared" si="13"/>
        <v>0</v>
      </c>
      <c r="H14" s="6"/>
      <c r="I14" s="15" t="b">
        <v>0</v>
      </c>
      <c r="J14" s="15" t="b">
        <v>1</v>
      </c>
      <c r="K14" s="15" t="b">
        <v>0</v>
      </c>
      <c r="L14" s="15" t="b">
        <v>0</v>
      </c>
      <c r="M14" s="15" t="b">
        <v>0</v>
      </c>
      <c r="N14" s="15" t="b">
        <v>1</v>
      </c>
      <c r="O14" s="15" t="b">
        <v>0</v>
      </c>
      <c r="P14" s="15" t="b">
        <v>0</v>
      </c>
      <c r="Q14" s="15" t="b">
        <v>0</v>
      </c>
      <c r="R14" s="15" t="b">
        <v>1</v>
      </c>
      <c r="S14" s="15" t="b">
        <v>0</v>
      </c>
      <c r="T14" s="15" t="b">
        <v>0</v>
      </c>
      <c r="U14" s="15" t="b">
        <v>0</v>
      </c>
      <c r="V14" s="15" t="b">
        <v>0</v>
      </c>
      <c r="W14" s="15" t="b">
        <v>1</v>
      </c>
      <c r="X14" s="15" t="b">
        <v>0</v>
      </c>
      <c r="Y14" s="16" t="s">
        <v>96</v>
      </c>
      <c r="Z14" s="15" t="b">
        <v>1</v>
      </c>
      <c r="AA14" s="15" t="b">
        <v>0</v>
      </c>
      <c r="AB14" s="15" t="b">
        <v>0</v>
      </c>
      <c r="AC14" s="15" t="b">
        <v>0</v>
      </c>
    </row>
    <row r="15">
      <c r="A15" s="3" t="s">
        <v>88</v>
      </c>
      <c r="B15" s="6" t="s">
        <v>51</v>
      </c>
      <c r="C15" s="13">
        <f t="shared" si="2"/>
        <v>0.8</v>
      </c>
      <c r="D15" s="6">
        <f t="shared" ref="D15:G15" si="14">countif(I15,True)+countif(M15,True)+countif(Q15,True)+countif(U15,True)+countif(Z15,True)</f>
        <v>0</v>
      </c>
      <c r="E15" s="6">
        <f t="shared" si="14"/>
        <v>1</v>
      </c>
      <c r="F15" s="6">
        <f t="shared" si="14"/>
        <v>4</v>
      </c>
      <c r="G15" s="6">
        <f t="shared" si="14"/>
        <v>0</v>
      </c>
      <c r="H15" s="6"/>
      <c r="I15" s="15" t="b">
        <v>0</v>
      </c>
      <c r="J15" s="15" t="b">
        <v>0</v>
      </c>
      <c r="K15" s="15" t="b">
        <v>1</v>
      </c>
      <c r="L15" s="15" t="b">
        <v>0</v>
      </c>
      <c r="M15" s="15" t="b">
        <v>0</v>
      </c>
      <c r="N15" s="15" t="b">
        <v>0</v>
      </c>
      <c r="O15" s="15" t="b">
        <v>1</v>
      </c>
      <c r="P15" s="15" t="b">
        <v>0</v>
      </c>
      <c r="Q15" s="15" t="b">
        <v>0</v>
      </c>
      <c r="R15" s="15" t="b">
        <v>0</v>
      </c>
      <c r="S15" s="15" t="b">
        <v>1</v>
      </c>
      <c r="T15" s="15" t="b">
        <v>0</v>
      </c>
      <c r="U15" s="15" t="b">
        <v>0</v>
      </c>
      <c r="V15" s="15" t="b">
        <v>0</v>
      </c>
      <c r="W15" s="15" t="b">
        <v>1</v>
      </c>
      <c r="X15" s="15" t="b">
        <v>0</v>
      </c>
      <c r="Y15" s="16" t="s">
        <v>88</v>
      </c>
      <c r="Z15" s="15" t="b">
        <v>0</v>
      </c>
      <c r="AA15" s="15" t="b">
        <v>1</v>
      </c>
      <c r="AB15" s="15" t="b">
        <v>0</v>
      </c>
      <c r="AC15" s="15" t="b">
        <v>0</v>
      </c>
    </row>
    <row r="16">
      <c r="A16" s="3" t="s">
        <v>108</v>
      </c>
      <c r="B16" s="6" t="s">
        <v>26</v>
      </c>
      <c r="C16" s="13">
        <f t="shared" si="2"/>
        <v>0.5</v>
      </c>
      <c r="D16" s="6">
        <f t="shared" ref="D16:G16" si="15">countif(I16,True)+countif(M16,True)+countif(Q16,True)+countif(U16,True)+countif(Z16,True)</f>
        <v>1</v>
      </c>
      <c r="E16" s="6">
        <f t="shared" si="15"/>
        <v>2</v>
      </c>
      <c r="F16" s="6">
        <f t="shared" si="15"/>
        <v>1</v>
      </c>
      <c r="G16" s="6">
        <f t="shared" si="15"/>
        <v>1</v>
      </c>
      <c r="H16" s="6"/>
      <c r="I16" s="15" t="b">
        <v>0</v>
      </c>
      <c r="J16" s="15" t="b">
        <v>1</v>
      </c>
      <c r="K16" s="15" t="b">
        <v>0</v>
      </c>
      <c r="L16" s="15" t="b">
        <v>0</v>
      </c>
      <c r="M16" s="15" t="b">
        <v>0</v>
      </c>
      <c r="N16" s="15" t="b">
        <v>0</v>
      </c>
      <c r="O16" s="15" t="b">
        <v>0</v>
      </c>
      <c r="P16" s="15" t="b">
        <v>1</v>
      </c>
      <c r="Q16" s="15" t="b">
        <v>0</v>
      </c>
      <c r="R16" s="15" t="b">
        <v>1</v>
      </c>
      <c r="S16" s="15" t="b">
        <v>0</v>
      </c>
      <c r="T16" s="15" t="b">
        <v>0</v>
      </c>
      <c r="U16" s="15" t="b">
        <v>0</v>
      </c>
      <c r="V16" s="15" t="b">
        <v>0</v>
      </c>
      <c r="W16" s="15" t="b">
        <v>1</v>
      </c>
      <c r="X16" s="15" t="b">
        <v>0</v>
      </c>
      <c r="Y16" s="16" t="s">
        <v>108</v>
      </c>
      <c r="Z16" s="15" t="b">
        <v>1</v>
      </c>
      <c r="AA16" s="15" t="b">
        <v>0</v>
      </c>
      <c r="AB16" s="15" t="b">
        <v>0</v>
      </c>
      <c r="AC16" s="15" t="b">
        <v>0</v>
      </c>
    </row>
    <row r="17">
      <c r="A17" s="3" t="s">
        <v>118</v>
      </c>
      <c r="B17" s="6" t="s">
        <v>26</v>
      </c>
      <c r="C17" s="13">
        <f t="shared" si="2"/>
        <v>0.75</v>
      </c>
      <c r="D17" s="6">
        <f t="shared" ref="D17:G17" si="16">countif(I17,True)+countif(M17,True)+countif(Q17,True)+countif(U17,True)+countif(Z17,True)</f>
        <v>1</v>
      </c>
      <c r="E17" s="6">
        <f t="shared" si="16"/>
        <v>3</v>
      </c>
      <c r="F17" s="6">
        <f t="shared" si="16"/>
        <v>0</v>
      </c>
      <c r="G17" s="6">
        <f t="shared" si="16"/>
        <v>1</v>
      </c>
      <c r="H17" s="6"/>
      <c r="I17" s="15" t="b">
        <v>0</v>
      </c>
      <c r="J17" s="15" t="b">
        <v>0</v>
      </c>
      <c r="K17" s="15" t="b">
        <v>0</v>
      </c>
      <c r="L17" s="15" t="b">
        <v>1</v>
      </c>
      <c r="M17" s="15" t="b">
        <v>0</v>
      </c>
      <c r="N17" s="15" t="b">
        <v>1</v>
      </c>
      <c r="O17" s="15" t="b">
        <v>0</v>
      </c>
      <c r="P17" s="15" t="b">
        <v>0</v>
      </c>
      <c r="Q17" s="15" t="b">
        <v>0</v>
      </c>
      <c r="R17" s="15" t="b">
        <v>1</v>
      </c>
      <c r="S17" s="15" t="b">
        <v>0</v>
      </c>
      <c r="T17" s="15" t="b">
        <v>0</v>
      </c>
      <c r="U17" s="15" t="b">
        <v>0</v>
      </c>
      <c r="V17" s="15" t="b">
        <v>1</v>
      </c>
      <c r="W17" s="15" t="b">
        <v>0</v>
      </c>
      <c r="X17" s="15" t="b">
        <v>0</v>
      </c>
      <c r="Y17" s="16" t="s">
        <v>118</v>
      </c>
      <c r="Z17" s="15" t="b">
        <v>1</v>
      </c>
      <c r="AA17" s="15" t="b">
        <v>0</v>
      </c>
      <c r="AB17" s="15" t="b">
        <v>0</v>
      </c>
      <c r="AC17" s="15" t="b">
        <v>0</v>
      </c>
    </row>
    <row r="18">
      <c r="A18" s="3" t="s">
        <v>92</v>
      </c>
      <c r="B18" s="6" t="s">
        <v>51</v>
      </c>
      <c r="C18" s="13">
        <f t="shared" si="2"/>
        <v>0.3333333333</v>
      </c>
      <c r="D18" s="6">
        <f t="shared" ref="D18:G18" si="17">countif(I18,True)+countif(M18,True)+countif(Q18,True)+countif(U18,True)+countif(Z18,True)</f>
        <v>1</v>
      </c>
      <c r="E18" s="6">
        <f t="shared" si="17"/>
        <v>1</v>
      </c>
      <c r="F18" s="6">
        <f t="shared" si="17"/>
        <v>1</v>
      </c>
      <c r="G18" s="6">
        <f t="shared" si="17"/>
        <v>2</v>
      </c>
      <c r="H18" s="6"/>
      <c r="I18" s="15" t="b">
        <v>0</v>
      </c>
      <c r="J18" s="15" t="b">
        <v>0</v>
      </c>
      <c r="K18" s="15" t="b">
        <v>1</v>
      </c>
      <c r="L18" s="15" t="b">
        <v>0</v>
      </c>
      <c r="M18" s="15" t="b">
        <v>0</v>
      </c>
      <c r="N18" s="15" t="b">
        <v>0</v>
      </c>
      <c r="O18" s="15" t="b">
        <v>0</v>
      </c>
      <c r="P18" s="15" t="b">
        <v>1</v>
      </c>
      <c r="Q18" s="15" t="b">
        <v>0</v>
      </c>
      <c r="R18" s="15" t="b">
        <v>0</v>
      </c>
      <c r="S18" s="15" t="b">
        <v>0</v>
      </c>
      <c r="T18" s="15" t="b">
        <v>1</v>
      </c>
      <c r="U18" s="15" t="b">
        <v>0</v>
      </c>
      <c r="V18" s="15" t="b">
        <v>1</v>
      </c>
      <c r="W18" s="15" t="b">
        <v>0</v>
      </c>
      <c r="X18" s="15" t="b">
        <v>0</v>
      </c>
      <c r="Y18" s="16" t="s">
        <v>92</v>
      </c>
      <c r="Z18" s="15" t="b">
        <v>1</v>
      </c>
      <c r="AA18" s="15" t="b">
        <v>0</v>
      </c>
      <c r="AB18" s="15" t="b">
        <v>0</v>
      </c>
      <c r="AC18" s="15" t="b">
        <v>0</v>
      </c>
    </row>
    <row r="19">
      <c r="A19" s="3" t="s">
        <v>106</v>
      </c>
      <c r="B19" s="6" t="s">
        <v>51</v>
      </c>
      <c r="C19" s="13">
        <f t="shared" si="2"/>
        <v>0.8</v>
      </c>
      <c r="D19" s="6">
        <f t="shared" ref="D19:G19" si="18">countif(I19,True)+countif(M19,True)+countif(Q19,True)+countif(U19,True)+countif(Z19,True)</f>
        <v>0</v>
      </c>
      <c r="E19" s="6">
        <f t="shared" si="18"/>
        <v>1</v>
      </c>
      <c r="F19" s="6">
        <f t="shared" si="18"/>
        <v>4</v>
      </c>
      <c r="G19" s="6">
        <f t="shared" si="18"/>
        <v>0</v>
      </c>
      <c r="H19" s="6"/>
      <c r="I19" s="15" t="b">
        <v>0</v>
      </c>
      <c r="J19" s="15" t="b">
        <v>1</v>
      </c>
      <c r="K19" s="15" t="b">
        <v>0</v>
      </c>
      <c r="L19" s="15" t="b">
        <v>0</v>
      </c>
      <c r="M19" s="15" t="b">
        <v>0</v>
      </c>
      <c r="N19" s="15" t="b">
        <v>0</v>
      </c>
      <c r="O19" s="15" t="b">
        <v>1</v>
      </c>
      <c r="P19" s="15" t="b">
        <v>0</v>
      </c>
      <c r="Q19" s="15" t="b">
        <v>0</v>
      </c>
      <c r="R19" s="15" t="b">
        <v>0</v>
      </c>
      <c r="S19" s="15" t="b">
        <v>1</v>
      </c>
      <c r="T19" s="15" t="b">
        <v>0</v>
      </c>
      <c r="U19" s="15" t="b">
        <v>0</v>
      </c>
      <c r="V19" s="15" t="b">
        <v>0</v>
      </c>
      <c r="W19" s="15" t="b">
        <v>1</v>
      </c>
      <c r="X19" s="15" t="b">
        <v>0</v>
      </c>
      <c r="Y19" s="16" t="s">
        <v>106</v>
      </c>
      <c r="Z19" s="15" t="b">
        <v>0</v>
      </c>
      <c r="AA19" s="15" t="b">
        <v>0</v>
      </c>
      <c r="AB19" s="15" t="b">
        <v>1</v>
      </c>
      <c r="AC19" s="15" t="b">
        <v>0</v>
      </c>
    </row>
    <row r="20">
      <c r="A20" s="3" t="s">
        <v>84</v>
      </c>
      <c r="B20" s="6" t="s">
        <v>9</v>
      </c>
      <c r="C20" s="13">
        <f t="shared" si="2"/>
        <v>0.4</v>
      </c>
      <c r="D20" s="6">
        <f t="shared" ref="D20:G20" si="19">countif(I20,True)+countif(M20,True)+countif(Q20,True)+countif(U20,True)+countif(Z20,True)</f>
        <v>2</v>
      </c>
      <c r="E20" s="6">
        <f t="shared" si="19"/>
        <v>2</v>
      </c>
      <c r="F20" s="6">
        <f t="shared" si="19"/>
        <v>1</v>
      </c>
      <c r="G20" s="6">
        <f t="shared" si="19"/>
        <v>0</v>
      </c>
      <c r="H20" s="6"/>
      <c r="I20" s="15" t="b">
        <v>1</v>
      </c>
      <c r="J20" s="15" t="b">
        <v>0</v>
      </c>
      <c r="K20" s="15" t="b">
        <v>0</v>
      </c>
      <c r="L20" s="15" t="b">
        <v>0</v>
      </c>
      <c r="M20" s="15" t="b">
        <v>0</v>
      </c>
      <c r="N20" s="15" t="b">
        <v>1</v>
      </c>
      <c r="O20" s="15" t="b">
        <v>0</v>
      </c>
      <c r="P20" s="15" t="b">
        <v>0</v>
      </c>
      <c r="Q20" s="15" t="b">
        <v>0</v>
      </c>
      <c r="R20" s="15" t="b">
        <v>1</v>
      </c>
      <c r="S20" s="15" t="b">
        <v>0</v>
      </c>
      <c r="T20" s="15" t="b">
        <v>0</v>
      </c>
      <c r="U20" s="15" t="b">
        <v>0</v>
      </c>
      <c r="V20" s="15" t="b">
        <v>0</v>
      </c>
      <c r="W20" s="15" t="b">
        <v>1</v>
      </c>
      <c r="X20" s="15" t="b">
        <v>0</v>
      </c>
      <c r="Y20" s="16" t="s">
        <v>84</v>
      </c>
      <c r="Z20" s="15" t="b">
        <v>1</v>
      </c>
      <c r="AA20" s="15" t="b">
        <v>0</v>
      </c>
      <c r="AB20" s="15" t="b">
        <v>0</v>
      </c>
      <c r="AC20" s="15" t="b">
        <v>0</v>
      </c>
    </row>
    <row r="21">
      <c r="A21" s="3" t="s">
        <v>124</v>
      </c>
      <c r="B21" s="6" t="s">
        <v>26</v>
      </c>
      <c r="C21" s="13">
        <f t="shared" si="2"/>
        <v>1</v>
      </c>
      <c r="D21" s="6">
        <f t="shared" ref="D21:G21" si="20">countif(I21,True)+countif(M21,True)+countif(Q21,True)+countif(U21,True)+countif(Z21,True)</f>
        <v>0</v>
      </c>
      <c r="E21" s="6">
        <f t="shared" si="20"/>
        <v>4</v>
      </c>
      <c r="F21" s="6">
        <f t="shared" si="20"/>
        <v>0</v>
      </c>
      <c r="G21" s="6">
        <f t="shared" si="20"/>
        <v>1</v>
      </c>
      <c r="H21" s="6"/>
      <c r="I21" s="15" t="b">
        <v>0</v>
      </c>
      <c r="J21" s="15" t="b">
        <v>0</v>
      </c>
      <c r="K21" s="15" t="b">
        <v>0</v>
      </c>
      <c r="L21" s="15" t="b">
        <v>1</v>
      </c>
      <c r="M21" s="15" t="b">
        <v>0</v>
      </c>
      <c r="N21" s="15" t="b">
        <v>1</v>
      </c>
      <c r="O21" s="15" t="b">
        <v>0</v>
      </c>
      <c r="P21" s="15" t="b">
        <v>0</v>
      </c>
      <c r="Q21" s="15" t="b">
        <v>0</v>
      </c>
      <c r="R21" s="15" t="b">
        <v>1</v>
      </c>
      <c r="S21" s="15" t="b">
        <v>0</v>
      </c>
      <c r="T21" s="15" t="b">
        <v>0</v>
      </c>
      <c r="U21" s="15" t="b">
        <v>0</v>
      </c>
      <c r="V21" s="15" t="b">
        <v>1</v>
      </c>
      <c r="W21" s="15" t="b">
        <v>0</v>
      </c>
      <c r="X21" s="15" t="b">
        <v>0</v>
      </c>
      <c r="Y21" s="16" t="s">
        <v>124</v>
      </c>
      <c r="Z21" s="15" t="b">
        <v>0</v>
      </c>
      <c r="AA21" s="15" t="b">
        <v>1</v>
      </c>
      <c r="AB21" s="15" t="b">
        <v>0</v>
      </c>
      <c r="AC21" s="15" t="b">
        <v>0</v>
      </c>
    </row>
    <row r="22">
      <c r="A22" s="3" t="s">
        <v>102</v>
      </c>
      <c r="B22" s="6" t="s">
        <v>51</v>
      </c>
      <c r="C22" s="13">
        <f t="shared" si="2"/>
        <v>0</v>
      </c>
      <c r="D22" s="6">
        <f t="shared" ref="D22:G22" si="21">countif(I22,True)+countif(M22,True)+countif(Q22,True)+countif(U22,True)+countif(Z22,True)</f>
        <v>0</v>
      </c>
      <c r="E22" s="6">
        <f t="shared" si="21"/>
        <v>4</v>
      </c>
      <c r="F22" s="6">
        <f t="shared" si="21"/>
        <v>0</v>
      </c>
      <c r="G22" s="6">
        <f t="shared" si="21"/>
        <v>1</v>
      </c>
      <c r="H22" s="6"/>
      <c r="I22" s="15" t="b">
        <v>0</v>
      </c>
      <c r="J22" s="15" t="b">
        <v>0</v>
      </c>
      <c r="K22" s="15" t="b">
        <v>0</v>
      </c>
      <c r="L22" s="15" t="b">
        <v>1</v>
      </c>
      <c r="M22" s="15" t="b">
        <v>0</v>
      </c>
      <c r="N22" s="15" t="b">
        <v>1</v>
      </c>
      <c r="O22" s="15" t="b">
        <v>0</v>
      </c>
      <c r="P22" s="15" t="b">
        <v>0</v>
      </c>
      <c r="Q22" s="15" t="b">
        <v>0</v>
      </c>
      <c r="R22" s="15" t="b">
        <v>1</v>
      </c>
      <c r="S22" s="15" t="b">
        <v>0</v>
      </c>
      <c r="T22" s="15" t="b">
        <v>0</v>
      </c>
      <c r="U22" s="15" t="b">
        <v>0</v>
      </c>
      <c r="V22" s="15" t="b">
        <v>1</v>
      </c>
      <c r="W22" s="15" t="b">
        <v>0</v>
      </c>
      <c r="X22" s="15" t="b">
        <v>0</v>
      </c>
      <c r="Y22" s="16" t="s">
        <v>102</v>
      </c>
      <c r="Z22" s="15" t="b">
        <v>0</v>
      </c>
      <c r="AA22" s="15" t="b">
        <v>1</v>
      </c>
      <c r="AB22" s="15" t="b">
        <v>0</v>
      </c>
      <c r="AC22" s="15" t="b">
        <v>0</v>
      </c>
    </row>
    <row r="23">
      <c r="A23" s="3" t="s">
        <v>148</v>
      </c>
      <c r="B23" s="6" t="s">
        <v>9</v>
      </c>
      <c r="C23" s="13">
        <f t="shared" si="2"/>
        <v>1</v>
      </c>
      <c r="D23" s="6">
        <f t="shared" ref="D23:G23" si="22">countif(I23,True)+countif(M23,True)+countif(Q23,True)+countif(U23,True)+countif(Z23,True)</f>
        <v>5</v>
      </c>
      <c r="E23" s="6">
        <f t="shared" si="22"/>
        <v>0</v>
      </c>
      <c r="F23" s="6">
        <f t="shared" si="22"/>
        <v>0</v>
      </c>
      <c r="G23" s="6">
        <f t="shared" si="22"/>
        <v>0</v>
      </c>
      <c r="H23" s="6"/>
      <c r="I23" s="15" t="b">
        <v>1</v>
      </c>
      <c r="J23" s="15" t="b">
        <v>0</v>
      </c>
      <c r="K23" s="15" t="b">
        <v>0</v>
      </c>
      <c r="L23" s="15" t="b">
        <v>0</v>
      </c>
      <c r="M23" s="15" t="b">
        <v>1</v>
      </c>
      <c r="N23" s="15" t="b">
        <v>0</v>
      </c>
      <c r="O23" s="15" t="b">
        <v>0</v>
      </c>
      <c r="P23" s="15" t="b">
        <v>0</v>
      </c>
      <c r="Q23" s="15" t="b">
        <v>1</v>
      </c>
      <c r="R23" s="15" t="b">
        <v>0</v>
      </c>
      <c r="S23" s="15" t="b">
        <v>0</v>
      </c>
      <c r="T23" s="15" t="b">
        <v>0</v>
      </c>
      <c r="U23" s="15" t="b">
        <v>1</v>
      </c>
      <c r="V23" s="15" t="b">
        <v>0</v>
      </c>
      <c r="W23" s="15" t="b">
        <v>0</v>
      </c>
      <c r="X23" s="15" t="b">
        <v>0</v>
      </c>
      <c r="Y23" s="16" t="s">
        <v>148</v>
      </c>
      <c r="Z23" s="15" t="b">
        <v>1</v>
      </c>
      <c r="AA23" s="15" t="b">
        <v>0</v>
      </c>
      <c r="AB23" s="15" t="b">
        <v>0</v>
      </c>
      <c r="AC23" s="15" t="b">
        <v>0</v>
      </c>
    </row>
    <row r="24">
      <c r="A24" s="3" t="s">
        <v>90</v>
      </c>
      <c r="B24" s="6" t="s">
        <v>51</v>
      </c>
      <c r="C24" s="13">
        <f t="shared" si="2"/>
        <v>1</v>
      </c>
      <c r="D24" s="6">
        <f t="shared" ref="D24:G24" si="23">countif(I24,True)+countif(M24,True)+countif(Q24,True)+countif(U24,True)+countif(Z24,True)</f>
        <v>0</v>
      </c>
      <c r="E24" s="6">
        <f t="shared" si="23"/>
        <v>0</v>
      </c>
      <c r="F24" s="6">
        <f t="shared" si="23"/>
        <v>4</v>
      </c>
      <c r="G24" s="6">
        <f t="shared" si="23"/>
        <v>1</v>
      </c>
      <c r="H24" s="6"/>
      <c r="I24" s="15" t="b">
        <v>0</v>
      </c>
      <c r="J24" s="15" t="b">
        <v>0</v>
      </c>
      <c r="K24" s="15" t="b">
        <v>1</v>
      </c>
      <c r="L24" s="15" t="b">
        <v>0</v>
      </c>
      <c r="M24" s="15" t="b">
        <v>0</v>
      </c>
      <c r="N24" s="15" t="b">
        <v>0</v>
      </c>
      <c r="O24" s="15" t="b">
        <v>1</v>
      </c>
      <c r="P24" s="15" t="b">
        <v>0</v>
      </c>
      <c r="Q24" s="15" t="b">
        <v>0</v>
      </c>
      <c r="R24" s="15" t="b">
        <v>0</v>
      </c>
      <c r="S24" s="15" t="b">
        <v>1</v>
      </c>
      <c r="T24" s="15" t="b">
        <v>0</v>
      </c>
      <c r="U24" s="15" t="b">
        <v>0</v>
      </c>
      <c r="V24" s="15" t="b">
        <v>0</v>
      </c>
      <c r="W24" s="15" t="b">
        <v>1</v>
      </c>
      <c r="X24" s="15" t="b">
        <v>0</v>
      </c>
      <c r="Y24" s="16" t="s">
        <v>90</v>
      </c>
      <c r="Z24" s="15" t="b">
        <v>0</v>
      </c>
      <c r="AA24" s="15" t="b">
        <v>0</v>
      </c>
      <c r="AB24" s="15" t="b">
        <v>0</v>
      </c>
      <c r="AC24" s="15" t="b">
        <v>1</v>
      </c>
    </row>
    <row r="25">
      <c r="A25" s="3" t="s">
        <v>86</v>
      </c>
      <c r="B25" s="6" t="s">
        <v>51</v>
      </c>
      <c r="C25" s="13">
        <f t="shared" si="2"/>
        <v>0</v>
      </c>
      <c r="D25" s="6">
        <f t="shared" ref="D25:G25" si="24">countif(I25,True)+countif(M25,True)+countif(Q25,True)+countif(U25,True)+countif(Z25,True)</f>
        <v>0</v>
      </c>
      <c r="E25" s="6">
        <f t="shared" si="24"/>
        <v>4</v>
      </c>
      <c r="F25" s="6">
        <f t="shared" si="24"/>
        <v>0</v>
      </c>
      <c r="G25" s="6">
        <f t="shared" si="24"/>
        <v>1</v>
      </c>
      <c r="H25" s="6"/>
      <c r="I25" s="15" t="b">
        <v>0</v>
      </c>
      <c r="J25" s="15" t="b">
        <v>0</v>
      </c>
      <c r="K25" s="15" t="b">
        <v>0</v>
      </c>
      <c r="L25" s="15" t="b">
        <v>1</v>
      </c>
      <c r="M25" s="15" t="b">
        <v>0</v>
      </c>
      <c r="N25" s="15" t="b">
        <v>1</v>
      </c>
      <c r="O25" s="15" t="b">
        <v>0</v>
      </c>
      <c r="P25" s="15" t="b">
        <v>0</v>
      </c>
      <c r="Q25" s="15" t="b">
        <v>0</v>
      </c>
      <c r="R25" s="15" t="b">
        <v>1</v>
      </c>
      <c r="S25" s="15" t="b">
        <v>0</v>
      </c>
      <c r="T25" s="15" t="b">
        <v>0</v>
      </c>
      <c r="U25" s="15" t="b">
        <v>0</v>
      </c>
      <c r="V25" s="15" t="b">
        <v>1</v>
      </c>
      <c r="W25" s="15" t="b">
        <v>0</v>
      </c>
      <c r="X25" s="15" t="b">
        <v>0</v>
      </c>
      <c r="Y25" s="16" t="s">
        <v>86</v>
      </c>
      <c r="Z25" s="15" t="b">
        <v>0</v>
      </c>
      <c r="AA25" s="15" t="b">
        <v>1</v>
      </c>
      <c r="AB25" s="15" t="b">
        <v>0</v>
      </c>
      <c r="AC25" s="15" t="b">
        <v>0</v>
      </c>
    </row>
    <row r="26">
      <c r="A26" s="3" t="s">
        <v>82</v>
      </c>
      <c r="B26" s="6" t="s">
        <v>51</v>
      </c>
      <c r="C26" s="13">
        <f t="shared" si="2"/>
        <v>0.25</v>
      </c>
      <c r="D26" s="6">
        <f t="shared" ref="D26:G26" si="25">countif(I26,True)+countif(M26,True)+countif(Q26,True)+countif(U26,True)+countif(Z26,True)</f>
        <v>1</v>
      </c>
      <c r="E26" s="6">
        <f t="shared" si="25"/>
        <v>2</v>
      </c>
      <c r="F26" s="6">
        <f t="shared" si="25"/>
        <v>1</v>
      </c>
      <c r="G26" s="6">
        <f t="shared" si="25"/>
        <v>1</v>
      </c>
      <c r="H26" s="6"/>
      <c r="I26" s="15" t="b">
        <v>0</v>
      </c>
      <c r="J26" s="15" t="b">
        <v>1</v>
      </c>
      <c r="K26" s="15" t="b">
        <v>0</v>
      </c>
      <c r="L26" s="15" t="b">
        <v>0</v>
      </c>
      <c r="M26" s="15" t="b">
        <v>0</v>
      </c>
      <c r="N26" s="15" t="b">
        <v>1</v>
      </c>
      <c r="O26" s="15" t="b">
        <v>0</v>
      </c>
      <c r="P26" s="15" t="b">
        <v>0</v>
      </c>
      <c r="Q26" s="15" t="b">
        <v>0</v>
      </c>
      <c r="R26" s="15" t="b">
        <v>0</v>
      </c>
      <c r="S26" s="15" t="b">
        <v>1</v>
      </c>
      <c r="T26" s="15" t="b">
        <v>0</v>
      </c>
      <c r="U26" s="15" t="b">
        <v>0</v>
      </c>
      <c r="V26" s="15" t="b">
        <v>0</v>
      </c>
      <c r="W26" s="15" t="b">
        <v>0</v>
      </c>
      <c r="X26" s="15" t="b">
        <v>1</v>
      </c>
      <c r="Y26" s="16" t="s">
        <v>82</v>
      </c>
      <c r="Z26" s="15" t="b">
        <v>1</v>
      </c>
      <c r="AA26" s="15" t="b">
        <v>0</v>
      </c>
      <c r="AB26" s="15" t="b">
        <v>0</v>
      </c>
      <c r="AC26" s="15" t="b">
        <v>0</v>
      </c>
    </row>
    <row r="27">
      <c r="A27" s="3" t="s">
        <v>110</v>
      </c>
      <c r="B27" s="6" t="s">
        <v>26</v>
      </c>
      <c r="C27" s="13">
        <f t="shared" si="2"/>
        <v>0.4</v>
      </c>
      <c r="D27" s="6">
        <f t="shared" ref="D27:G27" si="26">countif(I27,True)+countif(M27,True)+countif(Q27,True)+countif(U27,True)+countif(Z27,True)</f>
        <v>0</v>
      </c>
      <c r="E27" s="6">
        <f t="shared" si="26"/>
        <v>2</v>
      </c>
      <c r="F27" s="6">
        <f t="shared" si="26"/>
        <v>3</v>
      </c>
      <c r="G27" s="6">
        <f t="shared" si="26"/>
        <v>0</v>
      </c>
      <c r="H27" s="6"/>
      <c r="I27" s="15" t="b">
        <v>0</v>
      </c>
      <c r="J27" s="15" t="b">
        <v>1</v>
      </c>
      <c r="K27" s="15" t="b">
        <v>0</v>
      </c>
      <c r="L27" s="15" t="b">
        <v>0</v>
      </c>
      <c r="M27" s="15" t="b">
        <v>0</v>
      </c>
      <c r="N27" s="15" t="b">
        <v>0</v>
      </c>
      <c r="O27" s="15" t="b">
        <v>1</v>
      </c>
      <c r="P27" s="15" t="b">
        <v>0</v>
      </c>
      <c r="Q27" s="15" t="b">
        <v>0</v>
      </c>
      <c r="R27" s="15" t="b">
        <v>0</v>
      </c>
      <c r="S27" s="15" t="b">
        <v>1</v>
      </c>
      <c r="T27" s="15" t="b">
        <v>0</v>
      </c>
      <c r="U27" s="15" t="b">
        <v>0</v>
      </c>
      <c r="V27" s="15" t="b">
        <v>1</v>
      </c>
      <c r="W27" s="15" t="b">
        <v>0</v>
      </c>
      <c r="X27" s="15" t="b">
        <v>0</v>
      </c>
      <c r="Y27" s="16" t="s">
        <v>110</v>
      </c>
      <c r="Z27" s="15" t="b">
        <v>0</v>
      </c>
      <c r="AA27" s="15" t="b">
        <v>0</v>
      </c>
      <c r="AB27" s="15" t="b">
        <v>1</v>
      </c>
      <c r="AC27" s="15" t="b">
        <v>0</v>
      </c>
    </row>
    <row r="28">
      <c r="A28" s="3" t="s">
        <v>94</v>
      </c>
      <c r="B28" s="6" t="s">
        <v>51</v>
      </c>
      <c r="C28" s="13">
        <f t="shared" si="2"/>
        <v>0.6</v>
      </c>
      <c r="D28" s="6">
        <f t="shared" ref="D28:G28" si="27">countif(I28,True)+countif(M28,True)+countif(Q28,True)+countif(U28,True)+countif(Z28,True)</f>
        <v>0</v>
      </c>
      <c r="E28" s="6">
        <f t="shared" si="27"/>
        <v>2</v>
      </c>
      <c r="F28" s="6">
        <f t="shared" si="27"/>
        <v>3</v>
      </c>
      <c r="G28" s="6">
        <f t="shared" si="27"/>
        <v>0</v>
      </c>
      <c r="H28" s="6"/>
      <c r="I28" s="15" t="b">
        <v>0</v>
      </c>
      <c r="J28" s="15" t="b">
        <v>1</v>
      </c>
      <c r="K28" s="15" t="b">
        <v>0</v>
      </c>
      <c r="L28" s="15" t="b">
        <v>0</v>
      </c>
      <c r="M28" s="15" t="b">
        <v>0</v>
      </c>
      <c r="N28" s="15" t="b">
        <v>1</v>
      </c>
      <c r="O28" s="15" t="b">
        <v>0</v>
      </c>
      <c r="P28" s="15" t="b">
        <v>0</v>
      </c>
      <c r="Q28" s="15" t="b">
        <v>0</v>
      </c>
      <c r="R28" s="15" t="b">
        <v>0</v>
      </c>
      <c r="S28" s="15" t="b">
        <v>1</v>
      </c>
      <c r="T28" s="15" t="b">
        <v>0</v>
      </c>
      <c r="U28" s="15" t="b">
        <v>0</v>
      </c>
      <c r="V28" s="15" t="b">
        <v>0</v>
      </c>
      <c r="W28" s="15" t="b">
        <v>1</v>
      </c>
      <c r="X28" s="15" t="b">
        <v>0</v>
      </c>
      <c r="Y28" s="16" t="s">
        <v>94</v>
      </c>
      <c r="Z28" s="15" t="b">
        <v>0</v>
      </c>
      <c r="AA28" s="15" t="b">
        <v>0</v>
      </c>
      <c r="AB28" s="15" t="b">
        <v>1</v>
      </c>
      <c r="AC28" s="15" t="b">
        <v>0</v>
      </c>
    </row>
    <row r="29">
      <c r="A29" s="3" t="s">
        <v>138</v>
      </c>
      <c r="B29" s="6" t="s">
        <v>9</v>
      </c>
      <c r="C29" s="13">
        <f t="shared" si="2"/>
        <v>0.8</v>
      </c>
      <c r="D29" s="6">
        <f t="shared" ref="D29:G29" si="28">countif(I29,True)+countif(M29,True)+countif(Q29,True)+countif(U29,True)+countif(Z29,True)</f>
        <v>4</v>
      </c>
      <c r="E29" s="6">
        <f t="shared" si="28"/>
        <v>1</v>
      </c>
      <c r="F29" s="6">
        <f t="shared" si="28"/>
        <v>0</v>
      </c>
      <c r="G29" s="6">
        <f t="shared" si="28"/>
        <v>0</v>
      </c>
      <c r="H29" s="6"/>
      <c r="I29" s="15" t="b">
        <v>1</v>
      </c>
      <c r="J29" s="15" t="b">
        <v>0</v>
      </c>
      <c r="K29" s="15" t="b">
        <v>0</v>
      </c>
      <c r="L29" s="15" t="b">
        <v>0</v>
      </c>
      <c r="M29" s="15" t="b">
        <v>1</v>
      </c>
      <c r="N29" s="15" t="b">
        <v>0</v>
      </c>
      <c r="O29" s="15" t="b">
        <v>0</v>
      </c>
      <c r="P29" s="15" t="b">
        <v>0</v>
      </c>
      <c r="Q29" s="15" t="b">
        <v>1</v>
      </c>
      <c r="R29" s="15" t="b">
        <v>0</v>
      </c>
      <c r="S29" s="15" t="b">
        <v>0</v>
      </c>
      <c r="T29" s="15" t="b">
        <v>0</v>
      </c>
      <c r="U29" s="15" t="b">
        <v>1</v>
      </c>
      <c r="V29" s="15" t="b">
        <v>0</v>
      </c>
      <c r="W29" s="15" t="b">
        <v>0</v>
      </c>
      <c r="X29" s="15" t="b">
        <v>0</v>
      </c>
      <c r="Y29" s="16" t="s">
        <v>138</v>
      </c>
      <c r="Z29" s="15" t="b">
        <v>0</v>
      </c>
      <c r="AA29" s="15" t="b">
        <v>1</v>
      </c>
      <c r="AB29" s="15" t="b">
        <v>0</v>
      </c>
      <c r="AC29" s="15" t="b">
        <v>0</v>
      </c>
    </row>
    <row r="30">
      <c r="A30" s="3" t="s">
        <v>100</v>
      </c>
      <c r="B30" s="6" t="s">
        <v>51</v>
      </c>
      <c r="C30" s="13">
        <f t="shared" si="2"/>
        <v>0.6</v>
      </c>
      <c r="D30" s="6">
        <f t="shared" ref="D30:G30" si="29">countif(I30,True)+countif(M30,True)+countif(Q30,True)+countif(U30,True)+countif(Z30,True)</f>
        <v>1</v>
      </c>
      <c r="E30" s="6">
        <f t="shared" si="29"/>
        <v>1</v>
      </c>
      <c r="F30" s="6">
        <f t="shared" si="29"/>
        <v>3</v>
      </c>
      <c r="G30" s="6">
        <f t="shared" si="29"/>
        <v>0</v>
      </c>
      <c r="H30" s="6"/>
      <c r="I30" s="15" t="b">
        <v>0</v>
      </c>
      <c r="J30" s="15" t="b">
        <v>1</v>
      </c>
      <c r="K30" s="15" t="b">
        <v>0</v>
      </c>
      <c r="L30" s="15" t="b">
        <v>0</v>
      </c>
      <c r="M30" s="15" t="b">
        <v>0</v>
      </c>
      <c r="N30" s="15" t="b">
        <v>0</v>
      </c>
      <c r="O30" s="15" t="b">
        <v>1</v>
      </c>
      <c r="P30" s="15" t="b">
        <v>0</v>
      </c>
      <c r="Q30" s="15" t="b">
        <v>0</v>
      </c>
      <c r="R30" s="15" t="b">
        <v>0</v>
      </c>
      <c r="S30" s="15" t="b">
        <v>1</v>
      </c>
      <c r="T30" s="15" t="b">
        <v>0</v>
      </c>
      <c r="U30" s="15" t="b">
        <v>1</v>
      </c>
      <c r="V30" s="15" t="b">
        <v>0</v>
      </c>
      <c r="W30" s="15" t="b">
        <v>0</v>
      </c>
      <c r="X30" s="15" t="b">
        <v>0</v>
      </c>
      <c r="Y30" s="16" t="s">
        <v>100</v>
      </c>
      <c r="Z30" s="15" t="b">
        <v>0</v>
      </c>
      <c r="AA30" s="15" t="b">
        <v>0</v>
      </c>
      <c r="AB30" s="15" t="b">
        <v>1</v>
      </c>
      <c r="AC30" s="15" t="b">
        <v>0</v>
      </c>
    </row>
    <row r="31">
      <c r="A31" s="3" t="s">
        <v>142</v>
      </c>
      <c r="B31" s="6" t="s">
        <v>9</v>
      </c>
      <c r="C31" s="13">
        <f t="shared" si="2"/>
        <v>1</v>
      </c>
      <c r="D31" s="6">
        <f t="shared" ref="D31:G31" si="30">countif(I31,True)+countif(M31,True)+countif(Q31,True)+countif(U31,True)+countif(Z31,True)</f>
        <v>4</v>
      </c>
      <c r="E31" s="6">
        <f t="shared" si="30"/>
        <v>0</v>
      </c>
      <c r="F31" s="6">
        <f t="shared" si="30"/>
        <v>0</v>
      </c>
      <c r="G31" s="6">
        <f t="shared" si="30"/>
        <v>1</v>
      </c>
      <c r="H31" s="6"/>
      <c r="I31" s="15" t="b">
        <v>1</v>
      </c>
      <c r="J31" s="15" t="b">
        <v>0</v>
      </c>
      <c r="K31" s="15" t="b">
        <v>0</v>
      </c>
      <c r="L31" s="15" t="b">
        <v>0</v>
      </c>
      <c r="M31" s="15" t="b">
        <v>1</v>
      </c>
      <c r="N31" s="15" t="b">
        <v>0</v>
      </c>
      <c r="O31" s="15" t="b">
        <v>0</v>
      </c>
      <c r="P31" s="15" t="b">
        <v>0</v>
      </c>
      <c r="Q31" s="15" t="b">
        <v>1</v>
      </c>
      <c r="R31" s="15" t="b">
        <v>0</v>
      </c>
      <c r="S31" s="15" t="b">
        <v>0</v>
      </c>
      <c r="T31" s="15" t="b">
        <v>0</v>
      </c>
      <c r="U31" s="15" t="b">
        <v>0</v>
      </c>
      <c r="V31" s="15" t="b">
        <v>0</v>
      </c>
      <c r="W31" s="15" t="b">
        <v>0</v>
      </c>
      <c r="X31" s="15" t="b">
        <v>1</v>
      </c>
      <c r="Y31" s="16" t="s">
        <v>142</v>
      </c>
      <c r="Z31" s="15" t="b">
        <v>1</v>
      </c>
      <c r="AA31" s="15" t="b">
        <v>0</v>
      </c>
      <c r="AB31" s="15" t="b">
        <v>0</v>
      </c>
      <c r="AC31" s="15" t="b">
        <v>0</v>
      </c>
    </row>
    <row r="32">
      <c r="A32" s="3" t="s">
        <v>128</v>
      </c>
      <c r="B32" s="6" t="s">
        <v>26</v>
      </c>
      <c r="C32" s="13">
        <f t="shared" si="2"/>
        <v>0.5</v>
      </c>
      <c r="D32" s="6">
        <f t="shared" ref="D32:G32" si="31">countif(I32,True)+countif(M32,True)+countif(Q32,True)+countif(U32,True)+countif(Z32,True)</f>
        <v>0</v>
      </c>
      <c r="E32" s="6">
        <f t="shared" si="31"/>
        <v>2</v>
      </c>
      <c r="F32" s="6">
        <f t="shared" si="31"/>
        <v>2</v>
      </c>
      <c r="G32" s="6">
        <f t="shared" si="31"/>
        <v>1</v>
      </c>
      <c r="H32" s="6"/>
      <c r="I32" s="15" t="b">
        <v>0</v>
      </c>
      <c r="J32" s="15" t="b">
        <v>0</v>
      </c>
      <c r="K32" s="15" t="b">
        <v>0</v>
      </c>
      <c r="L32" s="15" t="b">
        <v>1</v>
      </c>
      <c r="M32" s="15" t="b">
        <v>0</v>
      </c>
      <c r="N32" s="15" t="b">
        <v>0</v>
      </c>
      <c r="O32" s="15" t="b">
        <v>1</v>
      </c>
      <c r="P32" s="15" t="b">
        <v>0</v>
      </c>
      <c r="Q32" s="15" t="b">
        <v>0</v>
      </c>
      <c r="R32" s="15" t="b">
        <v>0</v>
      </c>
      <c r="S32" s="15" t="b">
        <v>1</v>
      </c>
      <c r="T32" s="15" t="b">
        <v>0</v>
      </c>
      <c r="U32" s="15" t="b">
        <v>0</v>
      </c>
      <c r="V32" s="15" t="b">
        <v>1</v>
      </c>
      <c r="W32" s="15" t="b">
        <v>0</v>
      </c>
      <c r="X32" s="15" t="b">
        <v>0</v>
      </c>
      <c r="Y32" s="16" t="s">
        <v>128</v>
      </c>
      <c r="Z32" s="15" t="b">
        <v>0</v>
      </c>
      <c r="AA32" s="15" t="b">
        <v>1</v>
      </c>
      <c r="AB32" s="15" t="b">
        <v>0</v>
      </c>
      <c r="AC32" s="15" t="b">
        <v>0</v>
      </c>
    </row>
    <row r="33">
      <c r="A33" s="3" t="s">
        <v>146</v>
      </c>
      <c r="B33" s="6" t="s">
        <v>9</v>
      </c>
      <c r="C33" s="13">
        <f t="shared" si="2"/>
        <v>0.2</v>
      </c>
      <c r="D33" s="6">
        <f t="shared" ref="D33:G33" si="32">countif(I33,True)+countif(M33,True)+countif(Q33,True)+countif(U33,True)+countif(Z33,True)</f>
        <v>1</v>
      </c>
      <c r="E33" s="6">
        <f t="shared" si="32"/>
        <v>1</v>
      </c>
      <c r="F33" s="6">
        <f t="shared" si="32"/>
        <v>3</v>
      </c>
      <c r="G33" s="6">
        <f t="shared" si="32"/>
        <v>0</v>
      </c>
      <c r="H33" s="6"/>
      <c r="I33" s="15" t="b">
        <v>1</v>
      </c>
      <c r="J33" s="15" t="b">
        <v>0</v>
      </c>
      <c r="K33" s="15" t="b">
        <v>0</v>
      </c>
      <c r="L33" s="15" t="b">
        <v>0</v>
      </c>
      <c r="M33" s="15" t="b">
        <v>0</v>
      </c>
      <c r="N33" s="15" t="b">
        <v>0</v>
      </c>
      <c r="O33" s="15" t="b">
        <v>1</v>
      </c>
      <c r="P33" s="15" t="b">
        <v>0</v>
      </c>
      <c r="Q33" s="15" t="b">
        <v>0</v>
      </c>
      <c r="R33" s="15" t="b">
        <v>0</v>
      </c>
      <c r="S33" s="15" t="b">
        <v>1</v>
      </c>
      <c r="T33" s="15" t="b">
        <v>0</v>
      </c>
      <c r="U33" s="15" t="b">
        <v>0</v>
      </c>
      <c r="V33" s="15" t="b">
        <v>1</v>
      </c>
      <c r="W33" s="15" t="b">
        <v>0</v>
      </c>
      <c r="X33" s="15" t="b">
        <v>0</v>
      </c>
      <c r="Y33" s="16" t="s">
        <v>146</v>
      </c>
      <c r="Z33" s="15" t="b">
        <v>0</v>
      </c>
      <c r="AA33" s="15" t="b">
        <v>0</v>
      </c>
      <c r="AB33" s="15" t="b">
        <v>1</v>
      </c>
      <c r="AC33" s="15" t="b">
        <v>0</v>
      </c>
    </row>
    <row r="34">
      <c r="A34" s="3" t="s">
        <v>98</v>
      </c>
      <c r="B34" s="6" t="s">
        <v>51</v>
      </c>
      <c r="C34" s="13">
        <f t="shared" si="2"/>
        <v>0.2</v>
      </c>
      <c r="D34" s="6">
        <f t="shared" ref="D34:G34" si="33">countif(I34,True)+countif(M34,True)+countif(Q34,True)+countif(U34,True)+countif(Z34,True)</f>
        <v>1</v>
      </c>
      <c r="E34" s="6">
        <f t="shared" si="33"/>
        <v>3</v>
      </c>
      <c r="F34" s="6">
        <f t="shared" si="33"/>
        <v>1</v>
      </c>
      <c r="G34" s="6">
        <f t="shared" si="33"/>
        <v>0</v>
      </c>
      <c r="H34" s="6"/>
      <c r="I34" s="15" t="b">
        <v>0</v>
      </c>
      <c r="J34" s="15" t="b">
        <v>1</v>
      </c>
      <c r="K34" s="15" t="b">
        <v>0</v>
      </c>
      <c r="L34" s="15" t="b">
        <v>0</v>
      </c>
      <c r="M34" s="15" t="b">
        <v>1</v>
      </c>
      <c r="N34" s="15" t="b">
        <v>0</v>
      </c>
      <c r="O34" s="15" t="b">
        <v>0</v>
      </c>
      <c r="P34" s="15" t="b">
        <v>0</v>
      </c>
      <c r="Q34" s="15" t="b">
        <v>0</v>
      </c>
      <c r="R34" s="15" t="b">
        <v>0</v>
      </c>
      <c r="S34" s="15" t="b">
        <v>1</v>
      </c>
      <c r="T34" s="15" t="b">
        <v>0</v>
      </c>
      <c r="U34" s="15" t="b">
        <v>0</v>
      </c>
      <c r="V34" s="15" t="b">
        <v>1</v>
      </c>
      <c r="W34" s="15" t="b">
        <v>0</v>
      </c>
      <c r="X34" s="15" t="b">
        <v>0</v>
      </c>
      <c r="Y34" s="16" t="s">
        <v>98</v>
      </c>
      <c r="Z34" s="15" t="b">
        <v>0</v>
      </c>
      <c r="AA34" s="15" t="b">
        <v>1</v>
      </c>
      <c r="AB34" s="15" t="b">
        <v>0</v>
      </c>
      <c r="AC34" s="15" t="b">
        <v>0</v>
      </c>
    </row>
    <row r="35">
      <c r="A35" s="3" t="s">
        <v>122</v>
      </c>
      <c r="B35" s="6" t="s">
        <v>26</v>
      </c>
      <c r="C35" s="13">
        <f t="shared" si="2"/>
        <v>0.25</v>
      </c>
      <c r="D35" s="6">
        <f t="shared" ref="D35:G35" si="34">countif(I35,True)+countif(M35,True)+countif(Q35,True)+countif(U35,True)+countif(Z35,True)</f>
        <v>0</v>
      </c>
      <c r="E35" s="6">
        <f t="shared" si="34"/>
        <v>1</v>
      </c>
      <c r="F35" s="6">
        <f t="shared" si="34"/>
        <v>3</v>
      </c>
      <c r="G35" s="6">
        <f t="shared" si="34"/>
        <v>1</v>
      </c>
      <c r="H35" s="6"/>
      <c r="I35" s="15" t="b">
        <v>0</v>
      </c>
      <c r="J35" s="15" t="b">
        <v>0</v>
      </c>
      <c r="K35" s="15" t="b">
        <v>0</v>
      </c>
      <c r="L35" s="15" t="b">
        <v>1</v>
      </c>
      <c r="M35" s="15" t="b">
        <v>0</v>
      </c>
      <c r="N35" s="15" t="b">
        <v>0</v>
      </c>
      <c r="O35" s="15" t="b">
        <v>1</v>
      </c>
      <c r="P35" s="15" t="b">
        <v>0</v>
      </c>
      <c r="Q35" s="15" t="b">
        <v>0</v>
      </c>
      <c r="R35" s="15" t="b">
        <v>0</v>
      </c>
      <c r="S35" s="15" t="b">
        <v>1</v>
      </c>
      <c r="T35" s="15" t="b">
        <v>0</v>
      </c>
      <c r="U35" s="15" t="b">
        <v>0</v>
      </c>
      <c r="V35" s="15" t="b">
        <v>1</v>
      </c>
      <c r="W35" s="15" t="b">
        <v>0</v>
      </c>
      <c r="X35" s="15" t="b">
        <v>0</v>
      </c>
      <c r="Y35" s="16" t="s">
        <v>122</v>
      </c>
      <c r="Z35" s="15" t="b">
        <v>0</v>
      </c>
      <c r="AA35" s="15" t="b">
        <v>0</v>
      </c>
      <c r="AB35" s="15" t="b">
        <v>1</v>
      </c>
      <c r="AC35" s="15" t="b">
        <v>0</v>
      </c>
    </row>
    <row r="36">
      <c r="A36" s="3" t="s">
        <v>152</v>
      </c>
      <c r="B36" s="6" t="s">
        <v>9</v>
      </c>
      <c r="C36" s="13">
        <f t="shared" si="2"/>
        <v>0.4</v>
      </c>
      <c r="D36" s="6">
        <f t="shared" ref="D36:G36" si="35">countif(I36,True)+countif(M36,True)+countif(Q36,True)+countif(U36,True)+countif(Z36,True)</f>
        <v>2</v>
      </c>
      <c r="E36" s="6">
        <f t="shared" si="35"/>
        <v>0</v>
      </c>
      <c r="F36" s="6">
        <f t="shared" si="35"/>
        <v>3</v>
      </c>
      <c r="G36" s="6">
        <f t="shared" si="35"/>
        <v>0</v>
      </c>
      <c r="H36" s="6"/>
      <c r="I36" s="15" t="b">
        <v>1</v>
      </c>
      <c r="J36" s="15" t="b">
        <v>0</v>
      </c>
      <c r="K36" s="15" t="b">
        <v>0</v>
      </c>
      <c r="L36" s="15" t="b">
        <v>0</v>
      </c>
      <c r="M36" s="15" t="b">
        <v>0</v>
      </c>
      <c r="N36" s="15" t="b">
        <v>0</v>
      </c>
      <c r="O36" s="15" t="b">
        <v>1</v>
      </c>
      <c r="P36" s="15" t="b">
        <v>0</v>
      </c>
      <c r="Q36" s="15" t="b">
        <v>0</v>
      </c>
      <c r="R36" s="15" t="b">
        <v>0</v>
      </c>
      <c r="S36" s="15" t="b">
        <v>1</v>
      </c>
      <c r="T36" s="15" t="b">
        <v>0</v>
      </c>
      <c r="U36" s="15" t="b">
        <v>1</v>
      </c>
      <c r="V36" s="15" t="b">
        <v>0</v>
      </c>
      <c r="W36" s="15" t="b">
        <v>0</v>
      </c>
      <c r="X36" s="15" t="b">
        <v>0</v>
      </c>
      <c r="Y36" s="16" t="s">
        <v>152</v>
      </c>
      <c r="Z36" s="15" t="b">
        <v>0</v>
      </c>
      <c r="AA36" s="15" t="b">
        <v>0</v>
      </c>
      <c r="AB36" s="15" t="b">
        <v>1</v>
      </c>
      <c r="AC36" s="15" t="b">
        <v>0</v>
      </c>
    </row>
    <row r="37">
      <c r="A37" s="3" t="s">
        <v>116</v>
      </c>
      <c r="B37" s="6" t="s">
        <v>26</v>
      </c>
      <c r="C37" s="13">
        <f t="shared" si="2"/>
        <v>0.5</v>
      </c>
      <c r="D37" s="6">
        <f t="shared" ref="D37:G37" si="36">countif(I37,True)+countif(M37,True)+countif(Q37,True)+countif(U37,True)+countif(Z37,True)</f>
        <v>0</v>
      </c>
      <c r="E37" s="6">
        <f t="shared" si="36"/>
        <v>2</v>
      </c>
      <c r="F37" s="6">
        <f t="shared" si="36"/>
        <v>2</v>
      </c>
      <c r="G37" s="6">
        <f t="shared" si="36"/>
        <v>1</v>
      </c>
      <c r="H37" s="6"/>
      <c r="I37" s="15" t="b">
        <v>0</v>
      </c>
      <c r="J37" s="15" t="b">
        <v>0</v>
      </c>
      <c r="K37" s="15" t="b">
        <v>0</v>
      </c>
      <c r="L37" s="15" t="b">
        <v>1</v>
      </c>
      <c r="M37" s="15" t="b">
        <v>0</v>
      </c>
      <c r="N37" s="15" t="b">
        <v>0</v>
      </c>
      <c r="O37" s="15" t="b">
        <v>1</v>
      </c>
      <c r="P37" s="15" t="b">
        <v>0</v>
      </c>
      <c r="Q37" s="15" t="b">
        <v>0</v>
      </c>
      <c r="R37" s="15" t="b">
        <v>0</v>
      </c>
      <c r="S37" s="15" t="b">
        <v>1</v>
      </c>
      <c r="T37" s="15" t="b">
        <v>0</v>
      </c>
      <c r="U37" s="15" t="b">
        <v>0</v>
      </c>
      <c r="V37" s="15" t="b">
        <v>1</v>
      </c>
      <c r="W37" s="15" t="b">
        <v>0</v>
      </c>
      <c r="X37" s="15" t="b">
        <v>0</v>
      </c>
      <c r="Y37" s="16" t="s">
        <v>116</v>
      </c>
      <c r="Z37" s="15" t="b">
        <v>0</v>
      </c>
      <c r="AA37" s="15" t="b">
        <v>1</v>
      </c>
      <c r="AB37" s="15" t="b">
        <v>0</v>
      </c>
      <c r="AC37" s="15" t="b">
        <v>0</v>
      </c>
    </row>
    <row r="38">
      <c r="A38" s="3" t="s">
        <v>150</v>
      </c>
      <c r="B38" s="6" t="s">
        <v>9</v>
      </c>
      <c r="C38" s="13">
        <f t="shared" si="2"/>
        <v>0.5</v>
      </c>
      <c r="D38" s="6">
        <f t="shared" ref="D38:G38" si="37">countif(I38,True)+countif(M38,True)+countif(Q38,True)+countif(U38,True)+countif(Z38,True)</f>
        <v>1</v>
      </c>
      <c r="E38" s="6">
        <f t="shared" si="37"/>
        <v>1</v>
      </c>
      <c r="F38" s="6">
        <f t="shared" si="37"/>
        <v>0</v>
      </c>
      <c r="G38" s="6">
        <f t="shared" si="37"/>
        <v>3</v>
      </c>
      <c r="H38" s="6"/>
      <c r="I38" s="15" t="b">
        <v>1</v>
      </c>
      <c r="J38" s="15" t="b">
        <v>0</v>
      </c>
      <c r="K38" s="15" t="b">
        <v>0</v>
      </c>
      <c r="L38" s="15" t="b">
        <v>0</v>
      </c>
      <c r="M38" s="15" t="b">
        <v>0</v>
      </c>
      <c r="N38" s="15" t="b">
        <v>0</v>
      </c>
      <c r="O38" s="15" t="b">
        <v>0</v>
      </c>
      <c r="P38" s="15" t="b">
        <v>1</v>
      </c>
      <c r="Q38" s="15" t="b">
        <v>0</v>
      </c>
      <c r="R38" s="15" t="b">
        <v>0</v>
      </c>
      <c r="S38" s="15" t="b">
        <v>0</v>
      </c>
      <c r="T38" s="15" t="b">
        <v>1</v>
      </c>
      <c r="U38" s="15" t="b">
        <v>0</v>
      </c>
      <c r="V38" s="15" t="b">
        <v>0</v>
      </c>
      <c r="W38" s="15" t="b">
        <v>0</v>
      </c>
      <c r="X38" s="15" t="b">
        <v>1</v>
      </c>
      <c r="Y38" s="16" t="s">
        <v>150</v>
      </c>
      <c r="Z38" s="15" t="b">
        <v>0</v>
      </c>
      <c r="AA38" s="15" t="b">
        <v>1</v>
      </c>
      <c r="AB38" s="15" t="b">
        <v>0</v>
      </c>
      <c r="AC38" s="15" t="b">
        <v>0</v>
      </c>
    </row>
    <row r="39">
      <c r="A39" s="17"/>
      <c r="B39" s="18" t="s">
        <v>163</v>
      </c>
      <c r="C39" s="19">
        <f>AVERAGE(C3:C38)</f>
        <v>0.4976851852</v>
      </c>
      <c r="D39" s="17"/>
      <c r="E39" s="17"/>
      <c r="F39" s="20" t="s">
        <v>164</v>
      </c>
      <c r="G39" s="21">
        <f>SUM(G3:G38)/SUM(D3:G38)</f>
        <v>0.1111111111</v>
      </c>
      <c r="H39" s="22"/>
      <c r="I39" s="17"/>
      <c r="J39" s="17"/>
      <c r="K39" s="17"/>
      <c r="L39" s="17"/>
      <c r="M39" s="17"/>
      <c r="AC39" s="17"/>
    </row>
    <row r="40">
      <c r="A40" s="17"/>
      <c r="B40" s="23" t="s">
        <v>165</v>
      </c>
      <c r="C40" s="24">
        <f>STDEV(C3:C38)</f>
        <v>0.3558837151</v>
      </c>
      <c r="D40" s="17"/>
      <c r="E40" s="17"/>
      <c r="F40" s="17"/>
      <c r="G40" s="17">
        <f>countif(G3:G38,"&gt;0")</f>
        <v>16</v>
      </c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AC40" s="17"/>
    </row>
    <row r="41">
      <c r="A41" s="17"/>
      <c r="B41" s="25"/>
      <c r="C41" s="25"/>
      <c r="D41" s="6"/>
      <c r="E41" s="6"/>
      <c r="F41" s="6"/>
      <c r="G41" s="25"/>
      <c r="H41" s="25"/>
      <c r="I41" s="17"/>
      <c r="J41" s="17"/>
      <c r="K41" s="17"/>
      <c r="L41" s="17"/>
      <c r="M41" s="17"/>
      <c r="N41" s="17"/>
      <c r="O41" s="17"/>
      <c r="P41" s="17"/>
      <c r="U41" s="17"/>
      <c r="V41" s="17"/>
      <c r="W41" s="17"/>
      <c r="X41" s="17"/>
      <c r="Y41" s="17"/>
    </row>
    <row r="42">
      <c r="A42" s="17"/>
      <c r="B42" s="17"/>
      <c r="C42" s="18" t="s">
        <v>166</v>
      </c>
      <c r="D42" s="26">
        <f>SUMIF($B3:$B38,"AIExpert", D3:D38)</f>
        <v>24</v>
      </c>
      <c r="E42" s="26">
        <f>SUMIF($B3:$B38,"DomainExpert", E3:E38)</f>
        <v>33</v>
      </c>
      <c r="F42" s="27">
        <f>SUMIF($B3:$B38,"NonExpert", F3:F38)</f>
        <v>22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AC42" s="17"/>
    </row>
    <row r="43">
      <c r="A43" s="17"/>
      <c r="B43" s="17"/>
      <c r="C43" s="28" t="s">
        <v>167</v>
      </c>
      <c r="D43" s="17">
        <f>COUNTIF($B$3:$B$38,"AIExpert")</f>
        <v>12</v>
      </c>
      <c r="E43" s="17">
        <f>COUNTIF($B$3:$B$38,"DomainExpert")</f>
        <v>12</v>
      </c>
      <c r="F43" s="29">
        <f>COUNTIF($B$3:$B$38,"NonExpert")</f>
        <v>12</v>
      </c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AC43" s="17"/>
    </row>
    <row r="44">
      <c r="A44" s="17"/>
      <c r="B44" s="17"/>
      <c r="C44" s="23" t="s">
        <v>168</v>
      </c>
      <c r="D44" s="30">
        <f t="shared" ref="D44:F44" si="38">D42/(5*D43)</f>
        <v>0.4</v>
      </c>
      <c r="E44" s="30">
        <f t="shared" si="38"/>
        <v>0.55</v>
      </c>
      <c r="F44" s="31">
        <f t="shared" si="38"/>
        <v>0.3666666667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AC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AC45" s="17"/>
    </row>
    <row r="46">
      <c r="A46" s="17"/>
      <c r="B46" s="17"/>
      <c r="C46" s="32" t="s">
        <v>173</v>
      </c>
      <c r="D46" s="33"/>
      <c r="E46" s="33"/>
      <c r="F46" s="34"/>
      <c r="G46" s="17"/>
      <c r="H46" s="17"/>
      <c r="L46" s="17"/>
      <c r="M46" s="17"/>
      <c r="N46" s="17"/>
      <c r="O46" s="17"/>
      <c r="P46" s="17"/>
      <c r="Q46" s="17"/>
      <c r="R46" s="17"/>
      <c r="AC46" s="17"/>
    </row>
    <row r="47">
      <c r="A47" s="17"/>
      <c r="B47" s="17"/>
      <c r="C47" s="32" t="s">
        <v>170</v>
      </c>
      <c r="D47" s="33"/>
      <c r="E47" s="34"/>
      <c r="F47" s="35" t="s">
        <v>164</v>
      </c>
      <c r="G47" s="17"/>
      <c r="H47" s="17"/>
      <c r="L47" s="17"/>
      <c r="M47" s="17"/>
      <c r="N47" s="17"/>
      <c r="O47" s="17"/>
      <c r="P47" s="17"/>
      <c r="Q47" s="17"/>
      <c r="R47" s="17"/>
      <c r="AC47" s="17"/>
    </row>
    <row r="48">
      <c r="A48" s="17"/>
      <c r="B48" s="17"/>
      <c r="C48" s="36" t="s">
        <v>9</v>
      </c>
      <c r="D48" s="36" t="s">
        <v>26</v>
      </c>
      <c r="E48" s="36" t="s">
        <v>51</v>
      </c>
      <c r="F48" s="37"/>
      <c r="G48" s="17"/>
      <c r="H48" s="17"/>
      <c r="L48" s="17"/>
      <c r="M48" s="17"/>
      <c r="N48" s="17"/>
      <c r="O48" s="17"/>
      <c r="P48" s="17"/>
      <c r="Q48" s="17"/>
      <c r="R48" s="17"/>
      <c r="AC48" s="17"/>
    </row>
    <row r="49">
      <c r="A49" s="17"/>
      <c r="B49" s="17"/>
      <c r="C49" s="38">
        <v>0.4</v>
      </c>
      <c r="D49" s="39">
        <v>0.55</v>
      </c>
      <c r="E49" s="39">
        <v>0.36666666666666664</v>
      </c>
      <c r="F49" s="40">
        <v>0.1111111111111111</v>
      </c>
      <c r="G49" s="17"/>
      <c r="H49" s="17"/>
      <c r="L49" s="17"/>
      <c r="M49" s="17"/>
      <c r="N49" s="17"/>
      <c r="O49" s="17"/>
      <c r="P49" s="17"/>
      <c r="Q49" s="17"/>
      <c r="R49" s="17"/>
      <c r="AC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U50" s="17"/>
      <c r="V50" s="17"/>
      <c r="W50" s="17"/>
      <c r="X50" s="17"/>
      <c r="Y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U51" s="17"/>
      <c r="V51" s="17"/>
      <c r="W51" s="17"/>
      <c r="X51" s="17"/>
      <c r="Y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U52" s="17"/>
      <c r="V52" s="17"/>
      <c r="W52" s="17"/>
      <c r="X52" s="17"/>
      <c r="Y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U53" s="17"/>
      <c r="V53" s="17"/>
      <c r="W53" s="17"/>
      <c r="X53" s="17"/>
      <c r="Y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U54" s="17"/>
      <c r="V54" s="17"/>
      <c r="W54" s="17"/>
      <c r="X54" s="17"/>
      <c r="Y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U55" s="17"/>
      <c r="V55" s="17"/>
      <c r="W55" s="17"/>
      <c r="X55" s="17"/>
      <c r="Y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U56" s="17"/>
      <c r="V56" s="17"/>
      <c r="W56" s="17"/>
      <c r="X56" s="17"/>
      <c r="Y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U57" s="17"/>
      <c r="V57" s="17"/>
      <c r="W57" s="17"/>
      <c r="X57" s="17"/>
      <c r="Y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U58" s="17"/>
      <c r="V58" s="17"/>
      <c r="W58" s="17"/>
      <c r="X58" s="17"/>
      <c r="Y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U59" s="17"/>
      <c r="V59" s="17"/>
      <c r="W59" s="17"/>
      <c r="X59" s="17"/>
      <c r="Y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U60" s="17"/>
      <c r="V60" s="17"/>
      <c r="W60" s="17"/>
      <c r="X60" s="17"/>
      <c r="Y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U61" s="17"/>
      <c r="V61" s="17"/>
      <c r="W61" s="17"/>
      <c r="X61" s="17"/>
      <c r="Y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U62" s="17"/>
      <c r="V62" s="17"/>
      <c r="W62" s="17"/>
      <c r="X62" s="17"/>
      <c r="Y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U63" s="17"/>
      <c r="V63" s="17"/>
      <c r="W63" s="17"/>
      <c r="X63" s="17"/>
      <c r="Y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U64" s="17"/>
      <c r="V64" s="17"/>
      <c r="W64" s="17"/>
      <c r="X64" s="17"/>
      <c r="Y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U65" s="17"/>
      <c r="V65" s="17"/>
      <c r="W65" s="17"/>
      <c r="X65" s="17"/>
      <c r="Y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U66" s="17"/>
      <c r="V66" s="17"/>
      <c r="W66" s="17"/>
      <c r="X66" s="17"/>
      <c r="Y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U67" s="17"/>
      <c r="V67" s="17"/>
      <c r="W67" s="17"/>
      <c r="X67" s="17"/>
      <c r="Y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U68" s="17"/>
      <c r="V68" s="17"/>
      <c r="W68" s="17"/>
      <c r="X68" s="17"/>
      <c r="Y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U69" s="17"/>
      <c r="V69" s="17"/>
      <c r="W69" s="17"/>
      <c r="X69" s="17"/>
      <c r="Y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U70" s="17"/>
      <c r="V70" s="17"/>
      <c r="W70" s="17"/>
      <c r="X70" s="17"/>
      <c r="Y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U71" s="17"/>
      <c r="V71" s="17"/>
      <c r="W71" s="17"/>
      <c r="X71" s="17"/>
      <c r="Y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U72" s="17"/>
      <c r="V72" s="17"/>
      <c r="W72" s="17"/>
      <c r="X72" s="17"/>
      <c r="Y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U73" s="17"/>
      <c r="V73" s="17"/>
      <c r="W73" s="17"/>
      <c r="X73" s="17"/>
      <c r="Y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U74" s="17"/>
      <c r="V74" s="17"/>
      <c r="W74" s="17"/>
      <c r="X74" s="17"/>
      <c r="Y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U75" s="17"/>
      <c r="V75" s="17"/>
      <c r="W75" s="17"/>
      <c r="X75" s="17"/>
      <c r="Y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U76" s="17"/>
      <c r="V76" s="17"/>
      <c r="W76" s="17"/>
      <c r="X76" s="17"/>
      <c r="Y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U77" s="17"/>
      <c r="V77" s="17"/>
      <c r="W77" s="17"/>
      <c r="X77" s="17"/>
      <c r="Y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U78" s="17"/>
      <c r="V78" s="17"/>
      <c r="W78" s="17"/>
      <c r="X78" s="17"/>
      <c r="Y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U79" s="17"/>
      <c r="V79" s="17"/>
      <c r="W79" s="17"/>
      <c r="X79" s="17"/>
      <c r="Y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U80" s="17"/>
      <c r="V80" s="17"/>
      <c r="W80" s="17"/>
      <c r="X80" s="17"/>
      <c r="Y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U81" s="17"/>
      <c r="V81" s="17"/>
      <c r="W81" s="17"/>
      <c r="X81" s="17"/>
      <c r="Y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U82" s="17"/>
      <c r="V82" s="17"/>
      <c r="W82" s="17"/>
      <c r="X82" s="17"/>
      <c r="Y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U83" s="17"/>
      <c r="V83" s="17"/>
      <c r="W83" s="17"/>
      <c r="X83" s="17"/>
      <c r="Y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U84" s="17"/>
      <c r="V84" s="17"/>
      <c r="W84" s="17"/>
      <c r="X84" s="17"/>
      <c r="Y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U85" s="17"/>
      <c r="V85" s="17"/>
      <c r="W85" s="17"/>
      <c r="X85" s="17"/>
      <c r="Y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U86" s="17"/>
      <c r="V86" s="17"/>
      <c r="W86" s="17"/>
      <c r="X86" s="17"/>
      <c r="Y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U87" s="17"/>
      <c r="V87" s="17"/>
      <c r="W87" s="17"/>
      <c r="X87" s="17"/>
      <c r="Y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U88" s="17"/>
      <c r="V88" s="17"/>
      <c r="W88" s="17"/>
      <c r="X88" s="17"/>
      <c r="Y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U89" s="17"/>
      <c r="V89" s="17"/>
      <c r="W89" s="17"/>
      <c r="X89" s="17"/>
      <c r="Y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U90" s="17"/>
      <c r="V90" s="17"/>
      <c r="W90" s="17"/>
      <c r="X90" s="17"/>
      <c r="Y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U91" s="17"/>
      <c r="V91" s="17"/>
      <c r="W91" s="17"/>
      <c r="X91" s="17"/>
      <c r="Y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U92" s="17"/>
      <c r="V92" s="17"/>
      <c r="W92" s="17"/>
      <c r="X92" s="17"/>
      <c r="Y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U93" s="17"/>
      <c r="V93" s="17"/>
      <c r="W93" s="17"/>
      <c r="X93" s="17"/>
      <c r="Y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U94" s="17"/>
      <c r="V94" s="17"/>
      <c r="W94" s="17"/>
      <c r="X94" s="17"/>
      <c r="Y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U95" s="17"/>
      <c r="V95" s="17"/>
      <c r="W95" s="17"/>
      <c r="X95" s="17"/>
      <c r="Y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U96" s="17"/>
      <c r="V96" s="17"/>
      <c r="W96" s="17"/>
      <c r="X96" s="17"/>
      <c r="Y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U97" s="17"/>
      <c r="V97" s="17"/>
      <c r="W97" s="17"/>
      <c r="X97" s="17"/>
      <c r="Y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U98" s="17"/>
      <c r="V98" s="17"/>
      <c r="W98" s="17"/>
      <c r="X98" s="17"/>
      <c r="Y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U99" s="17"/>
      <c r="V99" s="17"/>
      <c r="W99" s="17"/>
      <c r="X99" s="17"/>
      <c r="Y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U100" s="17"/>
      <c r="V100" s="17"/>
      <c r="W100" s="17"/>
      <c r="X100" s="17"/>
      <c r="Y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U101" s="17"/>
      <c r="V101" s="17"/>
      <c r="W101" s="17"/>
      <c r="X101" s="17"/>
      <c r="Y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U102" s="17"/>
      <c r="V102" s="17"/>
      <c r="W102" s="17"/>
      <c r="X102" s="17"/>
      <c r="Y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U103" s="17"/>
      <c r="V103" s="17"/>
      <c r="W103" s="17"/>
      <c r="X103" s="17"/>
      <c r="Y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U104" s="17"/>
      <c r="V104" s="17"/>
      <c r="W104" s="17"/>
      <c r="X104" s="17"/>
      <c r="Y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U105" s="17"/>
      <c r="V105" s="17"/>
      <c r="W105" s="17"/>
      <c r="X105" s="17"/>
      <c r="Y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U106" s="17"/>
      <c r="V106" s="17"/>
      <c r="W106" s="17"/>
      <c r="X106" s="17"/>
      <c r="Y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U107" s="17"/>
      <c r="V107" s="17"/>
      <c r="W107" s="17"/>
      <c r="X107" s="17"/>
      <c r="Y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U108" s="17"/>
      <c r="V108" s="17"/>
      <c r="W108" s="17"/>
      <c r="X108" s="17"/>
      <c r="Y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U109" s="17"/>
      <c r="V109" s="17"/>
      <c r="W109" s="17"/>
      <c r="X109" s="17"/>
      <c r="Y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U110" s="17"/>
      <c r="V110" s="17"/>
      <c r="W110" s="17"/>
      <c r="X110" s="17"/>
      <c r="Y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U111" s="17"/>
      <c r="V111" s="17"/>
      <c r="W111" s="17"/>
      <c r="X111" s="17"/>
      <c r="Y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U112" s="17"/>
      <c r="V112" s="17"/>
      <c r="W112" s="17"/>
      <c r="X112" s="17"/>
      <c r="Y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U113" s="17"/>
      <c r="V113" s="17"/>
      <c r="W113" s="17"/>
      <c r="X113" s="17"/>
      <c r="Y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U114" s="17"/>
      <c r="V114" s="17"/>
      <c r="W114" s="17"/>
      <c r="X114" s="17"/>
      <c r="Y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U115" s="17"/>
      <c r="V115" s="17"/>
      <c r="W115" s="17"/>
      <c r="X115" s="17"/>
      <c r="Y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U116" s="17"/>
      <c r="V116" s="17"/>
      <c r="W116" s="17"/>
      <c r="X116" s="17"/>
      <c r="Y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U117" s="17"/>
      <c r="V117" s="17"/>
      <c r="W117" s="17"/>
      <c r="X117" s="17"/>
      <c r="Y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U118" s="17"/>
      <c r="V118" s="17"/>
      <c r="W118" s="17"/>
      <c r="X118" s="17"/>
      <c r="Y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U119" s="17"/>
      <c r="V119" s="17"/>
      <c r="W119" s="17"/>
      <c r="X119" s="17"/>
      <c r="Y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U120" s="17"/>
      <c r="V120" s="17"/>
      <c r="W120" s="17"/>
      <c r="X120" s="17"/>
      <c r="Y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U121" s="17"/>
      <c r="V121" s="17"/>
      <c r="W121" s="17"/>
      <c r="X121" s="17"/>
      <c r="Y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U122" s="17"/>
      <c r="V122" s="17"/>
      <c r="W122" s="17"/>
      <c r="X122" s="17"/>
      <c r="Y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U123" s="17"/>
      <c r="V123" s="17"/>
      <c r="W123" s="17"/>
      <c r="X123" s="17"/>
      <c r="Y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U124" s="17"/>
      <c r="V124" s="17"/>
      <c r="W124" s="17"/>
      <c r="X124" s="17"/>
      <c r="Y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U125" s="17"/>
      <c r="V125" s="17"/>
      <c r="W125" s="17"/>
      <c r="X125" s="17"/>
      <c r="Y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U126" s="17"/>
      <c r="V126" s="17"/>
      <c r="W126" s="17"/>
      <c r="X126" s="17"/>
      <c r="Y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U127" s="17"/>
      <c r="V127" s="17"/>
      <c r="W127" s="17"/>
      <c r="X127" s="17"/>
      <c r="Y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U128" s="17"/>
      <c r="V128" s="17"/>
      <c r="W128" s="17"/>
      <c r="X128" s="17"/>
      <c r="Y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U129" s="17"/>
      <c r="V129" s="17"/>
      <c r="W129" s="17"/>
      <c r="X129" s="17"/>
      <c r="Y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U130" s="17"/>
      <c r="V130" s="17"/>
      <c r="W130" s="17"/>
      <c r="X130" s="17"/>
      <c r="Y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U131" s="17"/>
      <c r="V131" s="17"/>
      <c r="W131" s="17"/>
      <c r="X131" s="17"/>
      <c r="Y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U132" s="17"/>
      <c r="V132" s="17"/>
      <c r="W132" s="17"/>
      <c r="X132" s="17"/>
      <c r="Y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U133" s="17"/>
      <c r="V133" s="17"/>
      <c r="W133" s="17"/>
      <c r="X133" s="17"/>
      <c r="Y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U134" s="17"/>
      <c r="V134" s="17"/>
      <c r="W134" s="17"/>
      <c r="X134" s="17"/>
      <c r="Y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U135" s="17"/>
      <c r="V135" s="17"/>
      <c r="W135" s="17"/>
      <c r="X135" s="17"/>
      <c r="Y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U136" s="17"/>
      <c r="V136" s="17"/>
      <c r="W136" s="17"/>
      <c r="X136" s="17"/>
      <c r="Y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U137" s="17"/>
      <c r="V137" s="17"/>
      <c r="W137" s="17"/>
      <c r="X137" s="17"/>
      <c r="Y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U138" s="17"/>
      <c r="V138" s="17"/>
      <c r="W138" s="17"/>
      <c r="X138" s="17"/>
      <c r="Y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U139" s="17"/>
      <c r="V139" s="17"/>
      <c r="W139" s="17"/>
      <c r="X139" s="17"/>
      <c r="Y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U140" s="17"/>
      <c r="V140" s="17"/>
      <c r="W140" s="17"/>
      <c r="X140" s="17"/>
      <c r="Y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U141" s="17"/>
      <c r="V141" s="17"/>
      <c r="W141" s="17"/>
      <c r="X141" s="17"/>
      <c r="Y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U142" s="17"/>
      <c r="V142" s="17"/>
      <c r="W142" s="17"/>
      <c r="X142" s="17"/>
      <c r="Y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U143" s="17"/>
      <c r="V143" s="17"/>
      <c r="W143" s="17"/>
      <c r="X143" s="17"/>
      <c r="Y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U144" s="17"/>
      <c r="V144" s="17"/>
      <c r="W144" s="17"/>
      <c r="X144" s="17"/>
      <c r="Y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U145" s="17"/>
      <c r="V145" s="17"/>
      <c r="W145" s="17"/>
      <c r="X145" s="17"/>
      <c r="Y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U146" s="17"/>
      <c r="V146" s="17"/>
      <c r="W146" s="17"/>
      <c r="X146" s="17"/>
      <c r="Y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U147" s="17"/>
      <c r="V147" s="17"/>
      <c r="W147" s="17"/>
      <c r="X147" s="17"/>
      <c r="Y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U148" s="17"/>
      <c r="V148" s="17"/>
      <c r="W148" s="17"/>
      <c r="X148" s="17"/>
      <c r="Y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U149" s="17"/>
      <c r="V149" s="17"/>
      <c r="W149" s="17"/>
      <c r="X149" s="17"/>
      <c r="Y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U150" s="17"/>
      <c r="V150" s="17"/>
      <c r="W150" s="17"/>
      <c r="X150" s="17"/>
      <c r="Y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U151" s="17"/>
      <c r="V151" s="17"/>
      <c r="W151" s="17"/>
      <c r="X151" s="17"/>
      <c r="Y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U152" s="17"/>
      <c r="V152" s="17"/>
      <c r="W152" s="17"/>
      <c r="X152" s="17"/>
      <c r="Y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U153" s="17"/>
      <c r="V153" s="17"/>
      <c r="W153" s="17"/>
      <c r="X153" s="17"/>
      <c r="Y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U154" s="17"/>
      <c r="V154" s="17"/>
      <c r="W154" s="17"/>
      <c r="X154" s="17"/>
      <c r="Y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U155" s="17"/>
      <c r="V155" s="17"/>
      <c r="W155" s="17"/>
      <c r="X155" s="17"/>
      <c r="Y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U156" s="17"/>
      <c r="V156" s="17"/>
      <c r="W156" s="17"/>
      <c r="X156" s="17"/>
      <c r="Y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U157" s="17"/>
      <c r="V157" s="17"/>
      <c r="W157" s="17"/>
      <c r="X157" s="17"/>
      <c r="Y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U158" s="17"/>
      <c r="V158" s="17"/>
      <c r="W158" s="17"/>
      <c r="X158" s="17"/>
      <c r="Y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U159" s="17"/>
      <c r="V159" s="17"/>
      <c r="W159" s="17"/>
      <c r="X159" s="17"/>
      <c r="Y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U160" s="17"/>
      <c r="V160" s="17"/>
      <c r="W160" s="17"/>
      <c r="X160" s="17"/>
      <c r="Y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U161" s="17"/>
      <c r="V161" s="17"/>
      <c r="W161" s="17"/>
      <c r="X161" s="17"/>
      <c r="Y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U162" s="17"/>
      <c r="V162" s="17"/>
      <c r="W162" s="17"/>
      <c r="X162" s="17"/>
      <c r="Y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U163" s="17"/>
      <c r="V163" s="17"/>
      <c r="W163" s="17"/>
      <c r="X163" s="17"/>
      <c r="Y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U164" s="17"/>
      <c r="V164" s="17"/>
      <c r="W164" s="17"/>
      <c r="X164" s="17"/>
      <c r="Y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U165" s="17"/>
      <c r="V165" s="17"/>
      <c r="W165" s="17"/>
      <c r="X165" s="17"/>
      <c r="Y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U166" s="17"/>
      <c r="V166" s="17"/>
      <c r="W166" s="17"/>
      <c r="X166" s="17"/>
      <c r="Y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U167" s="17"/>
      <c r="V167" s="17"/>
      <c r="W167" s="17"/>
      <c r="X167" s="17"/>
      <c r="Y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U168" s="17"/>
      <c r="V168" s="17"/>
      <c r="W168" s="17"/>
      <c r="X168" s="17"/>
      <c r="Y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U169" s="17"/>
      <c r="V169" s="17"/>
      <c r="W169" s="17"/>
      <c r="X169" s="17"/>
      <c r="Y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U170" s="17"/>
      <c r="V170" s="17"/>
      <c r="W170" s="17"/>
      <c r="X170" s="17"/>
      <c r="Y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U171" s="17"/>
      <c r="V171" s="17"/>
      <c r="W171" s="17"/>
      <c r="X171" s="17"/>
      <c r="Y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U172" s="17"/>
      <c r="V172" s="17"/>
      <c r="W172" s="17"/>
      <c r="X172" s="17"/>
      <c r="Y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U173" s="17"/>
      <c r="V173" s="17"/>
      <c r="W173" s="17"/>
      <c r="X173" s="17"/>
      <c r="Y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U174" s="17"/>
      <c r="V174" s="17"/>
      <c r="W174" s="17"/>
      <c r="X174" s="17"/>
      <c r="Y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U175" s="17"/>
      <c r="V175" s="17"/>
      <c r="W175" s="17"/>
      <c r="X175" s="17"/>
      <c r="Y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U176" s="17"/>
      <c r="V176" s="17"/>
      <c r="W176" s="17"/>
      <c r="X176" s="17"/>
      <c r="Y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U177" s="17"/>
      <c r="V177" s="17"/>
      <c r="W177" s="17"/>
      <c r="X177" s="17"/>
      <c r="Y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U178" s="17"/>
      <c r="V178" s="17"/>
      <c r="W178" s="17"/>
      <c r="X178" s="17"/>
      <c r="Y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U179" s="17"/>
      <c r="V179" s="17"/>
      <c r="W179" s="17"/>
      <c r="X179" s="17"/>
      <c r="Y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U180" s="17"/>
      <c r="V180" s="17"/>
      <c r="W180" s="17"/>
      <c r="X180" s="17"/>
      <c r="Y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U181" s="17"/>
      <c r="V181" s="17"/>
      <c r="W181" s="17"/>
      <c r="X181" s="17"/>
      <c r="Y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U182" s="17"/>
      <c r="V182" s="17"/>
      <c r="W182" s="17"/>
      <c r="X182" s="17"/>
      <c r="Y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U183" s="17"/>
      <c r="V183" s="17"/>
      <c r="W183" s="17"/>
      <c r="X183" s="17"/>
      <c r="Y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U184" s="17"/>
      <c r="V184" s="17"/>
      <c r="W184" s="17"/>
      <c r="X184" s="17"/>
      <c r="Y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U185" s="17"/>
      <c r="V185" s="17"/>
      <c r="W185" s="17"/>
      <c r="X185" s="17"/>
      <c r="Y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U186" s="17"/>
      <c r="V186" s="17"/>
      <c r="W186" s="17"/>
      <c r="X186" s="17"/>
      <c r="Y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U187" s="17"/>
      <c r="V187" s="17"/>
      <c r="W187" s="17"/>
      <c r="X187" s="17"/>
      <c r="Y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U188" s="17"/>
      <c r="V188" s="17"/>
      <c r="W188" s="17"/>
      <c r="X188" s="17"/>
      <c r="Y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U189" s="17"/>
      <c r="V189" s="17"/>
      <c r="W189" s="17"/>
      <c r="X189" s="17"/>
      <c r="Y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U190" s="17"/>
      <c r="V190" s="17"/>
      <c r="W190" s="17"/>
      <c r="X190" s="17"/>
      <c r="Y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U191" s="17"/>
      <c r="V191" s="17"/>
      <c r="W191" s="17"/>
      <c r="X191" s="17"/>
      <c r="Y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U192" s="17"/>
      <c r="V192" s="17"/>
      <c r="W192" s="17"/>
      <c r="X192" s="17"/>
      <c r="Y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U193" s="17"/>
      <c r="V193" s="17"/>
      <c r="W193" s="17"/>
      <c r="X193" s="17"/>
      <c r="Y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U194" s="17"/>
      <c r="V194" s="17"/>
      <c r="W194" s="17"/>
      <c r="X194" s="17"/>
      <c r="Y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U195" s="17"/>
      <c r="V195" s="17"/>
      <c r="W195" s="17"/>
      <c r="X195" s="17"/>
      <c r="Y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U196" s="17"/>
      <c r="V196" s="17"/>
      <c r="W196" s="17"/>
      <c r="X196" s="17"/>
      <c r="Y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U197" s="17"/>
      <c r="V197" s="17"/>
      <c r="W197" s="17"/>
      <c r="X197" s="17"/>
      <c r="Y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U198" s="17"/>
      <c r="V198" s="17"/>
      <c r="W198" s="17"/>
      <c r="X198" s="17"/>
      <c r="Y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U199" s="17"/>
      <c r="V199" s="17"/>
      <c r="W199" s="17"/>
      <c r="X199" s="17"/>
      <c r="Y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U200" s="17"/>
      <c r="V200" s="17"/>
      <c r="W200" s="17"/>
      <c r="X200" s="17"/>
      <c r="Y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U201" s="17"/>
      <c r="V201" s="17"/>
      <c r="W201" s="17"/>
      <c r="X201" s="17"/>
      <c r="Y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U202" s="17"/>
      <c r="V202" s="17"/>
      <c r="W202" s="17"/>
      <c r="X202" s="17"/>
      <c r="Y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U203" s="17"/>
      <c r="V203" s="17"/>
      <c r="W203" s="17"/>
      <c r="X203" s="17"/>
      <c r="Y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U204" s="17"/>
      <c r="V204" s="17"/>
      <c r="W204" s="17"/>
      <c r="X204" s="17"/>
      <c r="Y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U205" s="17"/>
      <c r="V205" s="17"/>
      <c r="W205" s="17"/>
      <c r="X205" s="17"/>
      <c r="Y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U206" s="17"/>
      <c r="V206" s="17"/>
      <c r="W206" s="17"/>
      <c r="X206" s="17"/>
      <c r="Y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U207" s="17"/>
      <c r="V207" s="17"/>
      <c r="W207" s="17"/>
      <c r="X207" s="17"/>
      <c r="Y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U208" s="17"/>
      <c r="V208" s="17"/>
      <c r="W208" s="17"/>
      <c r="X208" s="17"/>
      <c r="Y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U209" s="17"/>
      <c r="V209" s="17"/>
      <c r="W209" s="17"/>
      <c r="X209" s="17"/>
      <c r="Y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U210" s="17"/>
      <c r="V210" s="17"/>
      <c r="W210" s="17"/>
      <c r="X210" s="17"/>
      <c r="Y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U211" s="17"/>
      <c r="V211" s="17"/>
      <c r="W211" s="17"/>
      <c r="X211" s="17"/>
      <c r="Y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U212" s="17"/>
      <c r="V212" s="17"/>
      <c r="W212" s="17"/>
      <c r="X212" s="17"/>
      <c r="Y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U213" s="17"/>
      <c r="V213" s="17"/>
      <c r="W213" s="17"/>
      <c r="X213" s="17"/>
      <c r="Y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U214" s="17"/>
      <c r="V214" s="17"/>
      <c r="W214" s="17"/>
      <c r="X214" s="17"/>
      <c r="Y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U215" s="17"/>
      <c r="V215" s="17"/>
      <c r="W215" s="17"/>
      <c r="X215" s="17"/>
      <c r="Y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U216" s="17"/>
      <c r="V216" s="17"/>
      <c r="W216" s="17"/>
      <c r="X216" s="17"/>
      <c r="Y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U217" s="17"/>
      <c r="V217" s="17"/>
      <c r="W217" s="17"/>
      <c r="X217" s="17"/>
      <c r="Y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U218" s="17"/>
      <c r="V218" s="17"/>
      <c r="W218" s="17"/>
      <c r="X218" s="17"/>
      <c r="Y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U219" s="17"/>
      <c r="V219" s="17"/>
      <c r="W219" s="17"/>
      <c r="X219" s="17"/>
      <c r="Y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U220" s="17"/>
      <c r="V220" s="17"/>
      <c r="W220" s="17"/>
      <c r="X220" s="17"/>
      <c r="Y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U221" s="17"/>
      <c r="V221" s="17"/>
      <c r="W221" s="17"/>
      <c r="X221" s="17"/>
      <c r="Y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U222" s="17"/>
      <c r="V222" s="17"/>
      <c r="W222" s="17"/>
      <c r="X222" s="17"/>
      <c r="Y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U223" s="17"/>
      <c r="V223" s="17"/>
      <c r="W223" s="17"/>
      <c r="X223" s="17"/>
      <c r="Y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U224" s="17"/>
      <c r="V224" s="17"/>
      <c r="W224" s="17"/>
      <c r="X224" s="17"/>
      <c r="Y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U225" s="17"/>
      <c r="V225" s="17"/>
      <c r="W225" s="17"/>
      <c r="X225" s="17"/>
      <c r="Y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U226" s="17"/>
      <c r="V226" s="17"/>
      <c r="W226" s="17"/>
      <c r="X226" s="17"/>
      <c r="Y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U227" s="17"/>
      <c r="V227" s="17"/>
      <c r="W227" s="17"/>
      <c r="X227" s="17"/>
      <c r="Y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U228" s="17"/>
      <c r="V228" s="17"/>
      <c r="W228" s="17"/>
      <c r="X228" s="17"/>
      <c r="Y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U229" s="17"/>
      <c r="V229" s="17"/>
      <c r="W229" s="17"/>
      <c r="X229" s="17"/>
      <c r="Y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U230" s="17"/>
      <c r="V230" s="17"/>
      <c r="W230" s="17"/>
      <c r="X230" s="17"/>
      <c r="Y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U231" s="17"/>
      <c r="V231" s="17"/>
      <c r="W231" s="17"/>
      <c r="X231" s="17"/>
      <c r="Y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U232" s="17"/>
      <c r="V232" s="17"/>
      <c r="W232" s="17"/>
      <c r="X232" s="17"/>
      <c r="Y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U233" s="17"/>
      <c r="V233" s="17"/>
      <c r="W233" s="17"/>
      <c r="X233" s="17"/>
      <c r="Y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U234" s="17"/>
      <c r="V234" s="17"/>
      <c r="W234" s="17"/>
      <c r="X234" s="17"/>
      <c r="Y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U235" s="17"/>
      <c r="V235" s="17"/>
      <c r="W235" s="17"/>
      <c r="X235" s="17"/>
      <c r="Y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U236" s="17"/>
      <c r="V236" s="17"/>
      <c r="W236" s="17"/>
      <c r="X236" s="17"/>
      <c r="Y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U237" s="17"/>
      <c r="V237" s="17"/>
      <c r="W237" s="17"/>
      <c r="X237" s="17"/>
      <c r="Y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U238" s="17"/>
      <c r="V238" s="17"/>
      <c r="W238" s="17"/>
      <c r="X238" s="17"/>
      <c r="Y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U239" s="17"/>
      <c r="V239" s="17"/>
      <c r="W239" s="17"/>
      <c r="X239" s="17"/>
      <c r="Y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U240" s="17"/>
      <c r="V240" s="17"/>
      <c r="W240" s="17"/>
      <c r="X240" s="17"/>
      <c r="Y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U241" s="17"/>
      <c r="V241" s="17"/>
      <c r="W241" s="17"/>
      <c r="X241" s="17"/>
      <c r="Y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U242" s="17"/>
      <c r="V242" s="17"/>
      <c r="W242" s="17"/>
      <c r="X242" s="17"/>
      <c r="Y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U243" s="17"/>
      <c r="V243" s="17"/>
      <c r="W243" s="17"/>
      <c r="X243" s="17"/>
      <c r="Y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U244" s="17"/>
      <c r="V244" s="17"/>
      <c r="W244" s="17"/>
      <c r="X244" s="17"/>
      <c r="Y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U245" s="17"/>
      <c r="V245" s="17"/>
      <c r="W245" s="17"/>
      <c r="X245" s="17"/>
      <c r="Y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U246" s="17"/>
      <c r="V246" s="17"/>
      <c r="W246" s="17"/>
      <c r="X246" s="17"/>
      <c r="Y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U247" s="17"/>
      <c r="V247" s="17"/>
      <c r="W247" s="17"/>
      <c r="X247" s="17"/>
      <c r="Y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U248" s="17"/>
      <c r="V248" s="17"/>
      <c r="W248" s="17"/>
      <c r="X248" s="17"/>
      <c r="Y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U249" s="17"/>
      <c r="V249" s="17"/>
      <c r="W249" s="17"/>
      <c r="X249" s="17"/>
      <c r="Y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U250" s="17"/>
      <c r="V250" s="17"/>
      <c r="W250" s="17"/>
      <c r="X250" s="17"/>
      <c r="Y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U251" s="17"/>
      <c r="V251" s="17"/>
      <c r="W251" s="17"/>
      <c r="X251" s="17"/>
      <c r="Y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U252" s="17"/>
      <c r="V252" s="17"/>
      <c r="W252" s="17"/>
      <c r="X252" s="17"/>
      <c r="Y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U253" s="17"/>
      <c r="V253" s="17"/>
      <c r="W253" s="17"/>
      <c r="X253" s="17"/>
      <c r="Y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U254" s="17"/>
      <c r="V254" s="17"/>
      <c r="W254" s="17"/>
      <c r="X254" s="17"/>
      <c r="Y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U255" s="17"/>
      <c r="V255" s="17"/>
      <c r="W255" s="17"/>
      <c r="X255" s="17"/>
      <c r="Y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U256" s="17"/>
      <c r="V256" s="17"/>
      <c r="W256" s="17"/>
      <c r="X256" s="17"/>
      <c r="Y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U257" s="17"/>
      <c r="V257" s="17"/>
      <c r="W257" s="17"/>
      <c r="X257" s="17"/>
      <c r="Y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U258" s="17"/>
      <c r="V258" s="17"/>
      <c r="W258" s="17"/>
      <c r="X258" s="17"/>
      <c r="Y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U259" s="17"/>
      <c r="V259" s="17"/>
      <c r="W259" s="17"/>
      <c r="X259" s="17"/>
      <c r="Y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U260" s="17"/>
      <c r="V260" s="17"/>
      <c r="W260" s="17"/>
      <c r="X260" s="17"/>
      <c r="Y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U261" s="17"/>
      <c r="V261" s="17"/>
      <c r="W261" s="17"/>
      <c r="X261" s="17"/>
      <c r="Y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U262" s="17"/>
      <c r="V262" s="17"/>
      <c r="W262" s="17"/>
      <c r="X262" s="17"/>
      <c r="Y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U263" s="17"/>
      <c r="V263" s="17"/>
      <c r="W263" s="17"/>
      <c r="X263" s="17"/>
      <c r="Y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U264" s="17"/>
      <c r="V264" s="17"/>
      <c r="W264" s="17"/>
      <c r="X264" s="17"/>
      <c r="Y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U265" s="17"/>
      <c r="V265" s="17"/>
      <c r="W265" s="17"/>
      <c r="X265" s="17"/>
      <c r="Y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U266" s="17"/>
      <c r="V266" s="17"/>
      <c r="W266" s="17"/>
      <c r="X266" s="17"/>
      <c r="Y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U267" s="17"/>
      <c r="V267" s="17"/>
      <c r="W267" s="17"/>
      <c r="X267" s="17"/>
      <c r="Y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U268" s="17"/>
      <c r="V268" s="17"/>
      <c r="W268" s="17"/>
      <c r="X268" s="17"/>
      <c r="Y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U269" s="17"/>
      <c r="V269" s="17"/>
      <c r="W269" s="17"/>
      <c r="X269" s="17"/>
      <c r="Y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U270" s="17"/>
      <c r="V270" s="17"/>
      <c r="W270" s="17"/>
      <c r="X270" s="17"/>
      <c r="Y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U271" s="17"/>
      <c r="V271" s="17"/>
      <c r="W271" s="17"/>
      <c r="X271" s="17"/>
      <c r="Y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U272" s="17"/>
      <c r="V272" s="17"/>
      <c r="W272" s="17"/>
      <c r="X272" s="17"/>
      <c r="Y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U273" s="17"/>
      <c r="V273" s="17"/>
      <c r="W273" s="17"/>
      <c r="X273" s="17"/>
      <c r="Y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U274" s="17"/>
      <c r="V274" s="17"/>
      <c r="W274" s="17"/>
      <c r="X274" s="17"/>
      <c r="Y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U275" s="17"/>
      <c r="V275" s="17"/>
      <c r="W275" s="17"/>
      <c r="X275" s="17"/>
      <c r="Y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U276" s="17"/>
      <c r="V276" s="17"/>
      <c r="W276" s="17"/>
      <c r="X276" s="17"/>
      <c r="Y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U277" s="17"/>
      <c r="V277" s="17"/>
      <c r="W277" s="17"/>
      <c r="X277" s="17"/>
      <c r="Y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U278" s="17"/>
      <c r="V278" s="17"/>
      <c r="W278" s="17"/>
      <c r="X278" s="17"/>
      <c r="Y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U279" s="17"/>
      <c r="V279" s="17"/>
      <c r="W279" s="17"/>
      <c r="X279" s="17"/>
      <c r="Y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U280" s="17"/>
      <c r="V280" s="17"/>
      <c r="W280" s="17"/>
      <c r="X280" s="17"/>
      <c r="Y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U281" s="17"/>
      <c r="V281" s="17"/>
      <c r="W281" s="17"/>
      <c r="X281" s="17"/>
      <c r="Y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U282" s="17"/>
      <c r="V282" s="17"/>
      <c r="W282" s="17"/>
      <c r="X282" s="17"/>
      <c r="Y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U283" s="17"/>
      <c r="V283" s="17"/>
      <c r="W283" s="17"/>
      <c r="X283" s="17"/>
      <c r="Y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U284" s="17"/>
      <c r="V284" s="17"/>
      <c r="W284" s="17"/>
      <c r="X284" s="17"/>
      <c r="Y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U285" s="17"/>
      <c r="V285" s="17"/>
      <c r="W285" s="17"/>
      <c r="X285" s="17"/>
      <c r="Y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U286" s="17"/>
      <c r="V286" s="17"/>
      <c r="W286" s="17"/>
      <c r="X286" s="17"/>
      <c r="Y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U287" s="17"/>
      <c r="V287" s="17"/>
      <c r="W287" s="17"/>
      <c r="X287" s="17"/>
      <c r="Y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U288" s="17"/>
      <c r="V288" s="17"/>
      <c r="W288" s="17"/>
      <c r="X288" s="17"/>
      <c r="Y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U289" s="17"/>
      <c r="V289" s="17"/>
      <c r="W289" s="17"/>
      <c r="X289" s="17"/>
      <c r="Y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U290" s="17"/>
      <c r="V290" s="17"/>
      <c r="W290" s="17"/>
      <c r="X290" s="17"/>
      <c r="Y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U291" s="17"/>
      <c r="V291" s="17"/>
      <c r="W291" s="17"/>
      <c r="X291" s="17"/>
      <c r="Y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U292" s="17"/>
      <c r="V292" s="17"/>
      <c r="W292" s="17"/>
      <c r="X292" s="17"/>
      <c r="Y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U293" s="17"/>
      <c r="V293" s="17"/>
      <c r="W293" s="17"/>
      <c r="X293" s="17"/>
      <c r="Y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U294" s="17"/>
      <c r="V294" s="17"/>
      <c r="W294" s="17"/>
      <c r="X294" s="17"/>
      <c r="Y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U295" s="17"/>
      <c r="V295" s="17"/>
      <c r="W295" s="17"/>
      <c r="X295" s="17"/>
      <c r="Y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U296" s="17"/>
      <c r="V296" s="17"/>
      <c r="W296" s="17"/>
      <c r="X296" s="17"/>
      <c r="Y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U297" s="17"/>
      <c r="V297" s="17"/>
      <c r="W297" s="17"/>
      <c r="X297" s="17"/>
      <c r="Y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U298" s="17"/>
      <c r="V298" s="17"/>
      <c r="W298" s="17"/>
      <c r="X298" s="17"/>
      <c r="Y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U299" s="17"/>
      <c r="V299" s="17"/>
      <c r="W299" s="17"/>
      <c r="X299" s="17"/>
      <c r="Y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U300" s="17"/>
      <c r="V300" s="17"/>
      <c r="W300" s="17"/>
      <c r="X300" s="17"/>
      <c r="Y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U301" s="17"/>
      <c r="V301" s="17"/>
      <c r="W301" s="17"/>
      <c r="X301" s="17"/>
      <c r="Y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U302" s="17"/>
      <c r="V302" s="17"/>
      <c r="W302" s="17"/>
      <c r="X302" s="17"/>
      <c r="Y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U303" s="17"/>
      <c r="V303" s="17"/>
      <c r="W303" s="17"/>
      <c r="X303" s="17"/>
      <c r="Y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U304" s="17"/>
      <c r="V304" s="17"/>
      <c r="W304" s="17"/>
      <c r="X304" s="17"/>
      <c r="Y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U305" s="17"/>
      <c r="V305" s="17"/>
      <c r="W305" s="17"/>
      <c r="X305" s="17"/>
      <c r="Y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U306" s="17"/>
      <c r="V306" s="17"/>
      <c r="W306" s="17"/>
      <c r="X306" s="17"/>
      <c r="Y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U307" s="17"/>
      <c r="V307" s="17"/>
      <c r="W307" s="17"/>
      <c r="X307" s="17"/>
      <c r="Y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U308" s="17"/>
      <c r="V308" s="17"/>
      <c r="W308" s="17"/>
      <c r="X308" s="17"/>
      <c r="Y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U309" s="17"/>
      <c r="V309" s="17"/>
      <c r="W309" s="17"/>
      <c r="X309" s="17"/>
      <c r="Y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U310" s="17"/>
      <c r="V310" s="17"/>
      <c r="W310" s="17"/>
      <c r="X310" s="17"/>
      <c r="Y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U311" s="17"/>
      <c r="V311" s="17"/>
      <c r="W311" s="17"/>
      <c r="X311" s="17"/>
      <c r="Y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U312" s="17"/>
      <c r="V312" s="17"/>
      <c r="W312" s="17"/>
      <c r="X312" s="17"/>
      <c r="Y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U313" s="17"/>
      <c r="V313" s="17"/>
      <c r="W313" s="17"/>
      <c r="X313" s="17"/>
      <c r="Y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U314" s="17"/>
      <c r="V314" s="17"/>
      <c r="W314" s="17"/>
      <c r="X314" s="17"/>
      <c r="Y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U315" s="17"/>
      <c r="V315" s="17"/>
      <c r="W315" s="17"/>
      <c r="X315" s="17"/>
      <c r="Y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U316" s="17"/>
      <c r="V316" s="17"/>
      <c r="W316" s="17"/>
      <c r="X316" s="17"/>
      <c r="Y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U317" s="17"/>
      <c r="V317" s="17"/>
      <c r="W317" s="17"/>
      <c r="X317" s="17"/>
      <c r="Y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U318" s="17"/>
      <c r="V318" s="17"/>
      <c r="W318" s="17"/>
      <c r="X318" s="17"/>
      <c r="Y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U319" s="17"/>
      <c r="V319" s="17"/>
      <c r="W319" s="17"/>
      <c r="X319" s="17"/>
      <c r="Y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U320" s="17"/>
      <c r="V320" s="17"/>
      <c r="W320" s="17"/>
      <c r="X320" s="17"/>
      <c r="Y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U321" s="17"/>
      <c r="V321" s="17"/>
      <c r="W321" s="17"/>
      <c r="X321" s="17"/>
      <c r="Y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U322" s="17"/>
      <c r="V322" s="17"/>
      <c r="W322" s="17"/>
      <c r="X322" s="17"/>
      <c r="Y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U323" s="17"/>
      <c r="V323" s="17"/>
      <c r="W323" s="17"/>
      <c r="X323" s="17"/>
      <c r="Y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U324" s="17"/>
      <c r="V324" s="17"/>
      <c r="W324" s="17"/>
      <c r="X324" s="17"/>
      <c r="Y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U325" s="17"/>
      <c r="V325" s="17"/>
      <c r="W325" s="17"/>
      <c r="X325" s="17"/>
      <c r="Y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U326" s="17"/>
      <c r="V326" s="17"/>
      <c r="W326" s="17"/>
      <c r="X326" s="17"/>
      <c r="Y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U327" s="17"/>
      <c r="V327" s="17"/>
      <c r="W327" s="17"/>
      <c r="X327" s="17"/>
      <c r="Y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U328" s="17"/>
      <c r="V328" s="17"/>
      <c r="W328" s="17"/>
      <c r="X328" s="17"/>
      <c r="Y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U329" s="17"/>
      <c r="V329" s="17"/>
      <c r="W329" s="17"/>
      <c r="X329" s="17"/>
      <c r="Y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U330" s="17"/>
      <c r="V330" s="17"/>
      <c r="W330" s="17"/>
      <c r="X330" s="17"/>
      <c r="Y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U331" s="17"/>
      <c r="V331" s="17"/>
      <c r="W331" s="17"/>
      <c r="X331" s="17"/>
      <c r="Y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U332" s="17"/>
      <c r="V332" s="17"/>
      <c r="W332" s="17"/>
      <c r="X332" s="17"/>
      <c r="Y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U333" s="17"/>
      <c r="V333" s="17"/>
      <c r="W333" s="17"/>
      <c r="X333" s="17"/>
      <c r="Y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U334" s="17"/>
      <c r="V334" s="17"/>
      <c r="W334" s="17"/>
      <c r="X334" s="17"/>
      <c r="Y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U335" s="17"/>
      <c r="V335" s="17"/>
      <c r="W335" s="17"/>
      <c r="X335" s="17"/>
      <c r="Y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U336" s="17"/>
      <c r="V336" s="17"/>
      <c r="W336" s="17"/>
      <c r="X336" s="17"/>
      <c r="Y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U337" s="17"/>
      <c r="V337" s="17"/>
      <c r="W337" s="17"/>
      <c r="X337" s="17"/>
      <c r="Y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U338" s="17"/>
      <c r="V338" s="17"/>
      <c r="W338" s="17"/>
      <c r="X338" s="17"/>
      <c r="Y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U339" s="17"/>
      <c r="V339" s="17"/>
      <c r="W339" s="17"/>
      <c r="X339" s="17"/>
      <c r="Y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U340" s="17"/>
      <c r="V340" s="17"/>
      <c r="W340" s="17"/>
      <c r="X340" s="17"/>
      <c r="Y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U341" s="17"/>
      <c r="V341" s="17"/>
      <c r="W341" s="17"/>
      <c r="X341" s="17"/>
      <c r="Y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U342" s="17"/>
      <c r="V342" s="17"/>
      <c r="W342" s="17"/>
      <c r="X342" s="17"/>
      <c r="Y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U343" s="17"/>
      <c r="V343" s="17"/>
      <c r="W343" s="17"/>
      <c r="X343" s="17"/>
      <c r="Y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U344" s="17"/>
      <c r="V344" s="17"/>
      <c r="W344" s="17"/>
      <c r="X344" s="17"/>
      <c r="Y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U345" s="17"/>
      <c r="V345" s="17"/>
      <c r="W345" s="17"/>
      <c r="X345" s="17"/>
      <c r="Y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U346" s="17"/>
      <c r="V346" s="17"/>
      <c r="W346" s="17"/>
      <c r="X346" s="17"/>
      <c r="Y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U347" s="17"/>
      <c r="V347" s="17"/>
      <c r="W347" s="17"/>
      <c r="X347" s="17"/>
      <c r="Y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U348" s="17"/>
      <c r="V348" s="17"/>
      <c r="W348" s="17"/>
      <c r="X348" s="17"/>
      <c r="Y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U349" s="17"/>
      <c r="V349" s="17"/>
      <c r="W349" s="17"/>
      <c r="X349" s="17"/>
      <c r="Y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U350" s="17"/>
      <c r="V350" s="17"/>
      <c r="W350" s="17"/>
      <c r="X350" s="17"/>
      <c r="Y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U351" s="17"/>
      <c r="V351" s="17"/>
      <c r="W351" s="17"/>
      <c r="X351" s="17"/>
      <c r="Y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U352" s="17"/>
      <c r="V352" s="17"/>
      <c r="W352" s="17"/>
      <c r="X352" s="17"/>
      <c r="Y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U353" s="17"/>
      <c r="V353" s="17"/>
      <c r="W353" s="17"/>
      <c r="X353" s="17"/>
      <c r="Y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U354" s="17"/>
      <c r="V354" s="17"/>
      <c r="W354" s="17"/>
      <c r="X354" s="17"/>
      <c r="Y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U355" s="17"/>
      <c r="V355" s="17"/>
      <c r="W355" s="17"/>
      <c r="X355" s="17"/>
      <c r="Y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U356" s="17"/>
      <c r="V356" s="17"/>
      <c r="W356" s="17"/>
      <c r="X356" s="17"/>
      <c r="Y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U357" s="17"/>
      <c r="V357" s="17"/>
      <c r="W357" s="17"/>
      <c r="X357" s="17"/>
      <c r="Y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U358" s="17"/>
      <c r="V358" s="17"/>
      <c r="W358" s="17"/>
      <c r="X358" s="17"/>
      <c r="Y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U359" s="17"/>
      <c r="V359" s="17"/>
      <c r="W359" s="17"/>
      <c r="X359" s="17"/>
      <c r="Y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U360" s="17"/>
      <c r="V360" s="17"/>
      <c r="W360" s="17"/>
      <c r="X360" s="17"/>
      <c r="Y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U361" s="17"/>
      <c r="V361" s="17"/>
      <c r="W361" s="17"/>
      <c r="X361" s="17"/>
      <c r="Y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U362" s="17"/>
      <c r="V362" s="17"/>
      <c r="W362" s="17"/>
      <c r="X362" s="17"/>
      <c r="Y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U363" s="17"/>
      <c r="V363" s="17"/>
      <c r="W363" s="17"/>
      <c r="X363" s="17"/>
      <c r="Y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U364" s="17"/>
      <c r="V364" s="17"/>
      <c r="W364" s="17"/>
      <c r="X364" s="17"/>
      <c r="Y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U365" s="17"/>
      <c r="V365" s="17"/>
      <c r="W365" s="17"/>
      <c r="X365" s="17"/>
      <c r="Y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U366" s="17"/>
      <c r="V366" s="17"/>
      <c r="W366" s="17"/>
      <c r="X366" s="17"/>
      <c r="Y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U367" s="17"/>
      <c r="V367" s="17"/>
      <c r="W367" s="17"/>
      <c r="X367" s="17"/>
      <c r="Y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U368" s="17"/>
      <c r="V368" s="17"/>
      <c r="W368" s="17"/>
      <c r="X368" s="17"/>
      <c r="Y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U369" s="17"/>
      <c r="V369" s="17"/>
      <c r="W369" s="17"/>
      <c r="X369" s="17"/>
      <c r="Y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U370" s="17"/>
      <c r="V370" s="17"/>
      <c r="W370" s="17"/>
      <c r="X370" s="17"/>
      <c r="Y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U371" s="17"/>
      <c r="V371" s="17"/>
      <c r="W371" s="17"/>
      <c r="X371" s="17"/>
      <c r="Y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U372" s="17"/>
      <c r="V372" s="17"/>
      <c r="W372" s="17"/>
      <c r="X372" s="17"/>
      <c r="Y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U373" s="17"/>
      <c r="V373" s="17"/>
      <c r="W373" s="17"/>
      <c r="X373" s="17"/>
      <c r="Y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U374" s="17"/>
      <c r="V374" s="17"/>
      <c r="W374" s="17"/>
      <c r="X374" s="17"/>
      <c r="Y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U375" s="17"/>
      <c r="V375" s="17"/>
      <c r="W375" s="17"/>
      <c r="X375" s="17"/>
      <c r="Y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U376" s="17"/>
      <c r="V376" s="17"/>
      <c r="W376" s="17"/>
      <c r="X376" s="17"/>
      <c r="Y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U377" s="17"/>
      <c r="V377" s="17"/>
      <c r="W377" s="17"/>
      <c r="X377" s="17"/>
      <c r="Y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U378" s="17"/>
      <c r="V378" s="17"/>
      <c r="W378" s="17"/>
      <c r="X378" s="17"/>
      <c r="Y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U379" s="17"/>
      <c r="V379" s="17"/>
      <c r="W379" s="17"/>
      <c r="X379" s="17"/>
      <c r="Y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U380" s="17"/>
      <c r="V380" s="17"/>
      <c r="W380" s="17"/>
      <c r="X380" s="17"/>
      <c r="Y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U381" s="17"/>
      <c r="V381" s="17"/>
      <c r="W381" s="17"/>
      <c r="X381" s="17"/>
      <c r="Y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U382" s="17"/>
      <c r="V382" s="17"/>
      <c r="W382" s="17"/>
      <c r="X382" s="17"/>
      <c r="Y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U383" s="17"/>
      <c r="V383" s="17"/>
      <c r="W383" s="17"/>
      <c r="X383" s="17"/>
      <c r="Y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U384" s="17"/>
      <c r="V384" s="17"/>
      <c r="W384" s="17"/>
      <c r="X384" s="17"/>
      <c r="Y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U385" s="17"/>
      <c r="V385" s="17"/>
      <c r="W385" s="17"/>
      <c r="X385" s="17"/>
      <c r="Y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U386" s="17"/>
      <c r="V386" s="17"/>
      <c r="W386" s="17"/>
      <c r="X386" s="17"/>
      <c r="Y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U387" s="17"/>
      <c r="V387" s="17"/>
      <c r="W387" s="17"/>
      <c r="X387" s="17"/>
      <c r="Y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U388" s="17"/>
      <c r="V388" s="17"/>
      <c r="W388" s="17"/>
      <c r="X388" s="17"/>
      <c r="Y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U389" s="17"/>
      <c r="V389" s="17"/>
      <c r="W389" s="17"/>
      <c r="X389" s="17"/>
      <c r="Y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U390" s="17"/>
      <c r="V390" s="17"/>
      <c r="W390" s="17"/>
      <c r="X390" s="17"/>
      <c r="Y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U391" s="17"/>
      <c r="V391" s="17"/>
      <c r="W391" s="17"/>
      <c r="X391" s="17"/>
      <c r="Y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U392" s="17"/>
      <c r="V392" s="17"/>
      <c r="W392" s="17"/>
      <c r="X392" s="17"/>
      <c r="Y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U393" s="17"/>
      <c r="V393" s="17"/>
      <c r="W393" s="17"/>
      <c r="X393" s="17"/>
      <c r="Y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U394" s="17"/>
      <c r="V394" s="17"/>
      <c r="W394" s="17"/>
      <c r="X394" s="17"/>
      <c r="Y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U395" s="17"/>
      <c r="V395" s="17"/>
      <c r="W395" s="17"/>
      <c r="X395" s="17"/>
      <c r="Y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U396" s="17"/>
      <c r="V396" s="17"/>
      <c r="W396" s="17"/>
      <c r="X396" s="17"/>
      <c r="Y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U397" s="17"/>
      <c r="V397" s="17"/>
      <c r="W397" s="17"/>
      <c r="X397" s="17"/>
      <c r="Y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U398" s="17"/>
      <c r="V398" s="17"/>
      <c r="W398" s="17"/>
      <c r="X398" s="17"/>
      <c r="Y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U399" s="17"/>
      <c r="V399" s="17"/>
      <c r="W399" s="17"/>
      <c r="X399" s="17"/>
      <c r="Y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U400" s="17"/>
      <c r="V400" s="17"/>
      <c r="W400" s="17"/>
      <c r="X400" s="17"/>
      <c r="Y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U401" s="17"/>
      <c r="V401" s="17"/>
      <c r="W401" s="17"/>
      <c r="X401" s="17"/>
      <c r="Y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U402" s="17"/>
      <c r="V402" s="17"/>
      <c r="W402" s="17"/>
      <c r="X402" s="17"/>
      <c r="Y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U403" s="17"/>
      <c r="V403" s="17"/>
      <c r="W403" s="17"/>
      <c r="X403" s="17"/>
      <c r="Y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U404" s="17"/>
      <c r="V404" s="17"/>
      <c r="W404" s="17"/>
      <c r="X404" s="17"/>
      <c r="Y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U405" s="17"/>
      <c r="V405" s="17"/>
      <c r="W405" s="17"/>
      <c r="X405" s="17"/>
      <c r="Y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U406" s="17"/>
      <c r="V406" s="17"/>
      <c r="W406" s="17"/>
      <c r="X406" s="17"/>
      <c r="Y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U407" s="17"/>
      <c r="V407" s="17"/>
      <c r="W407" s="17"/>
      <c r="X407" s="17"/>
      <c r="Y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U408" s="17"/>
      <c r="V408" s="17"/>
      <c r="W408" s="17"/>
      <c r="X408" s="17"/>
      <c r="Y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U409" s="17"/>
      <c r="V409" s="17"/>
      <c r="W409" s="17"/>
      <c r="X409" s="17"/>
      <c r="Y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U410" s="17"/>
      <c r="V410" s="17"/>
      <c r="W410" s="17"/>
      <c r="X410" s="17"/>
      <c r="Y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U411" s="17"/>
      <c r="V411" s="17"/>
      <c r="W411" s="17"/>
      <c r="X411" s="17"/>
      <c r="Y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U412" s="17"/>
      <c r="V412" s="17"/>
      <c r="W412" s="17"/>
      <c r="X412" s="17"/>
      <c r="Y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U413" s="17"/>
      <c r="V413" s="17"/>
      <c r="W413" s="17"/>
      <c r="X413" s="17"/>
      <c r="Y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U414" s="17"/>
      <c r="V414" s="17"/>
      <c r="W414" s="17"/>
      <c r="X414" s="17"/>
      <c r="Y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U415" s="17"/>
      <c r="V415" s="17"/>
      <c r="W415" s="17"/>
      <c r="X415" s="17"/>
      <c r="Y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U416" s="17"/>
      <c r="V416" s="17"/>
      <c r="W416" s="17"/>
      <c r="X416" s="17"/>
      <c r="Y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U417" s="17"/>
      <c r="V417" s="17"/>
      <c r="W417" s="17"/>
      <c r="X417" s="17"/>
      <c r="Y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U418" s="17"/>
      <c r="V418" s="17"/>
      <c r="W418" s="17"/>
      <c r="X418" s="17"/>
      <c r="Y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U419" s="17"/>
      <c r="V419" s="17"/>
      <c r="W419" s="17"/>
      <c r="X419" s="17"/>
      <c r="Y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U420" s="17"/>
      <c r="V420" s="17"/>
      <c r="W420" s="17"/>
      <c r="X420" s="17"/>
      <c r="Y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U421" s="17"/>
      <c r="V421" s="17"/>
      <c r="W421" s="17"/>
      <c r="X421" s="17"/>
      <c r="Y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U422" s="17"/>
      <c r="V422" s="17"/>
      <c r="W422" s="17"/>
      <c r="X422" s="17"/>
      <c r="Y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U423" s="17"/>
      <c r="V423" s="17"/>
      <c r="W423" s="17"/>
      <c r="X423" s="17"/>
      <c r="Y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U424" s="17"/>
      <c r="V424" s="17"/>
      <c r="W424" s="17"/>
      <c r="X424" s="17"/>
      <c r="Y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U425" s="17"/>
      <c r="V425" s="17"/>
      <c r="W425" s="17"/>
      <c r="X425" s="17"/>
      <c r="Y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U426" s="17"/>
      <c r="V426" s="17"/>
      <c r="W426" s="17"/>
      <c r="X426" s="17"/>
      <c r="Y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U427" s="17"/>
      <c r="V427" s="17"/>
      <c r="W427" s="17"/>
      <c r="X427" s="17"/>
      <c r="Y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U428" s="17"/>
      <c r="V428" s="17"/>
      <c r="W428" s="17"/>
      <c r="X428" s="17"/>
      <c r="Y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U429" s="17"/>
      <c r="V429" s="17"/>
      <c r="W429" s="17"/>
      <c r="X429" s="17"/>
      <c r="Y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U430" s="17"/>
      <c r="V430" s="17"/>
      <c r="W430" s="17"/>
      <c r="X430" s="17"/>
      <c r="Y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U431" s="17"/>
      <c r="V431" s="17"/>
      <c r="W431" s="17"/>
      <c r="X431" s="17"/>
      <c r="Y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U432" s="17"/>
      <c r="V432" s="17"/>
      <c r="W432" s="17"/>
      <c r="X432" s="17"/>
      <c r="Y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U433" s="17"/>
      <c r="V433" s="17"/>
      <c r="W433" s="17"/>
      <c r="X433" s="17"/>
      <c r="Y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U434" s="17"/>
      <c r="V434" s="17"/>
      <c r="W434" s="17"/>
      <c r="X434" s="17"/>
      <c r="Y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U435" s="17"/>
      <c r="V435" s="17"/>
      <c r="W435" s="17"/>
      <c r="X435" s="17"/>
      <c r="Y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U436" s="17"/>
      <c r="V436" s="17"/>
      <c r="W436" s="17"/>
      <c r="X436" s="17"/>
      <c r="Y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U437" s="17"/>
      <c r="V437" s="17"/>
      <c r="W437" s="17"/>
      <c r="X437" s="17"/>
      <c r="Y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U438" s="17"/>
      <c r="V438" s="17"/>
      <c r="W438" s="17"/>
      <c r="X438" s="17"/>
      <c r="Y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U439" s="17"/>
      <c r="V439" s="17"/>
      <c r="W439" s="17"/>
      <c r="X439" s="17"/>
      <c r="Y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U440" s="17"/>
      <c r="V440" s="17"/>
      <c r="W440" s="17"/>
      <c r="X440" s="17"/>
      <c r="Y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U441" s="17"/>
      <c r="V441" s="17"/>
      <c r="W441" s="17"/>
      <c r="X441" s="17"/>
      <c r="Y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U442" s="17"/>
      <c r="V442" s="17"/>
      <c r="W442" s="17"/>
      <c r="X442" s="17"/>
      <c r="Y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U443" s="17"/>
      <c r="V443" s="17"/>
      <c r="W443" s="17"/>
      <c r="X443" s="17"/>
      <c r="Y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U444" s="17"/>
      <c r="V444" s="17"/>
      <c r="W444" s="17"/>
      <c r="X444" s="17"/>
      <c r="Y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U445" s="17"/>
      <c r="V445" s="17"/>
      <c r="W445" s="17"/>
      <c r="X445" s="17"/>
      <c r="Y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U446" s="17"/>
      <c r="V446" s="17"/>
      <c r="W446" s="17"/>
      <c r="X446" s="17"/>
      <c r="Y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U447" s="17"/>
      <c r="V447" s="17"/>
      <c r="W447" s="17"/>
      <c r="X447" s="17"/>
      <c r="Y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U448" s="17"/>
      <c r="V448" s="17"/>
      <c r="W448" s="17"/>
      <c r="X448" s="17"/>
      <c r="Y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U449" s="17"/>
      <c r="V449" s="17"/>
      <c r="W449" s="17"/>
      <c r="X449" s="17"/>
      <c r="Y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U450" s="17"/>
      <c r="V450" s="17"/>
      <c r="W450" s="17"/>
      <c r="X450" s="17"/>
      <c r="Y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U451" s="17"/>
      <c r="V451" s="17"/>
      <c r="W451" s="17"/>
      <c r="X451" s="17"/>
      <c r="Y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U452" s="17"/>
      <c r="V452" s="17"/>
      <c r="W452" s="17"/>
      <c r="X452" s="17"/>
      <c r="Y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U453" s="17"/>
      <c r="V453" s="17"/>
      <c r="W453" s="17"/>
      <c r="X453" s="17"/>
      <c r="Y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U454" s="17"/>
      <c r="V454" s="17"/>
      <c r="W454" s="17"/>
      <c r="X454" s="17"/>
      <c r="Y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U455" s="17"/>
      <c r="V455" s="17"/>
      <c r="W455" s="17"/>
      <c r="X455" s="17"/>
      <c r="Y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U456" s="17"/>
      <c r="V456" s="17"/>
      <c r="W456" s="17"/>
      <c r="X456" s="17"/>
      <c r="Y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U457" s="17"/>
      <c r="V457" s="17"/>
      <c r="W457" s="17"/>
      <c r="X457" s="17"/>
      <c r="Y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U458" s="17"/>
      <c r="V458" s="17"/>
      <c r="W458" s="17"/>
      <c r="X458" s="17"/>
      <c r="Y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U459" s="17"/>
      <c r="V459" s="17"/>
      <c r="W459" s="17"/>
      <c r="X459" s="17"/>
      <c r="Y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U460" s="17"/>
      <c r="V460" s="17"/>
      <c r="W460" s="17"/>
      <c r="X460" s="17"/>
      <c r="Y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U461" s="17"/>
      <c r="V461" s="17"/>
      <c r="W461" s="17"/>
      <c r="X461" s="17"/>
      <c r="Y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U462" s="17"/>
      <c r="V462" s="17"/>
      <c r="W462" s="17"/>
      <c r="X462" s="17"/>
      <c r="Y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U463" s="17"/>
      <c r="V463" s="17"/>
      <c r="W463" s="17"/>
      <c r="X463" s="17"/>
      <c r="Y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U464" s="17"/>
      <c r="V464" s="17"/>
      <c r="W464" s="17"/>
      <c r="X464" s="17"/>
      <c r="Y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U465" s="17"/>
      <c r="V465" s="17"/>
      <c r="W465" s="17"/>
      <c r="X465" s="17"/>
      <c r="Y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U466" s="17"/>
      <c r="V466" s="17"/>
      <c r="W466" s="17"/>
      <c r="X466" s="17"/>
      <c r="Y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U467" s="17"/>
      <c r="V467" s="17"/>
      <c r="W467" s="17"/>
      <c r="X467" s="17"/>
      <c r="Y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U468" s="17"/>
      <c r="V468" s="17"/>
      <c r="W468" s="17"/>
      <c r="X468" s="17"/>
      <c r="Y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U469" s="17"/>
      <c r="V469" s="17"/>
      <c r="W469" s="17"/>
      <c r="X469" s="17"/>
      <c r="Y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U470" s="17"/>
      <c r="V470" s="17"/>
      <c r="W470" s="17"/>
      <c r="X470" s="17"/>
      <c r="Y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U471" s="17"/>
      <c r="V471" s="17"/>
      <c r="W471" s="17"/>
      <c r="X471" s="17"/>
      <c r="Y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U472" s="17"/>
      <c r="V472" s="17"/>
      <c r="W472" s="17"/>
      <c r="X472" s="17"/>
      <c r="Y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U473" s="17"/>
      <c r="V473" s="17"/>
      <c r="W473" s="17"/>
      <c r="X473" s="17"/>
      <c r="Y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U474" s="17"/>
      <c r="V474" s="17"/>
      <c r="W474" s="17"/>
      <c r="X474" s="17"/>
      <c r="Y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U475" s="17"/>
      <c r="V475" s="17"/>
      <c r="W475" s="17"/>
      <c r="X475" s="17"/>
      <c r="Y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U476" s="17"/>
      <c r="V476" s="17"/>
      <c r="W476" s="17"/>
      <c r="X476" s="17"/>
      <c r="Y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U477" s="17"/>
      <c r="V477" s="17"/>
      <c r="W477" s="17"/>
      <c r="X477" s="17"/>
      <c r="Y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U478" s="17"/>
      <c r="V478" s="17"/>
      <c r="W478" s="17"/>
      <c r="X478" s="17"/>
      <c r="Y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U479" s="17"/>
      <c r="V479" s="17"/>
      <c r="W479" s="17"/>
      <c r="X479" s="17"/>
      <c r="Y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U480" s="17"/>
      <c r="V480" s="17"/>
      <c r="W480" s="17"/>
      <c r="X480" s="17"/>
      <c r="Y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U481" s="17"/>
      <c r="V481" s="17"/>
      <c r="W481" s="17"/>
      <c r="X481" s="17"/>
      <c r="Y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U482" s="17"/>
      <c r="V482" s="17"/>
      <c r="W482" s="17"/>
      <c r="X482" s="17"/>
      <c r="Y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U483" s="17"/>
      <c r="V483" s="17"/>
      <c r="W483" s="17"/>
      <c r="X483" s="17"/>
      <c r="Y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U484" s="17"/>
      <c r="V484" s="17"/>
      <c r="W484" s="17"/>
      <c r="X484" s="17"/>
      <c r="Y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U485" s="17"/>
      <c r="V485" s="17"/>
      <c r="W485" s="17"/>
      <c r="X485" s="17"/>
      <c r="Y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U486" s="17"/>
      <c r="V486" s="17"/>
      <c r="W486" s="17"/>
      <c r="X486" s="17"/>
      <c r="Y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U487" s="17"/>
      <c r="V487" s="17"/>
      <c r="W487" s="17"/>
      <c r="X487" s="17"/>
      <c r="Y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U488" s="17"/>
      <c r="V488" s="17"/>
      <c r="W488" s="17"/>
      <c r="X488" s="17"/>
      <c r="Y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U489" s="17"/>
      <c r="V489" s="17"/>
      <c r="W489" s="17"/>
      <c r="X489" s="17"/>
      <c r="Y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U490" s="17"/>
      <c r="V490" s="17"/>
      <c r="W490" s="17"/>
      <c r="X490" s="17"/>
      <c r="Y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U491" s="17"/>
      <c r="V491" s="17"/>
      <c r="W491" s="17"/>
      <c r="X491" s="17"/>
      <c r="Y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U492" s="17"/>
      <c r="V492" s="17"/>
      <c r="W492" s="17"/>
      <c r="X492" s="17"/>
      <c r="Y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U493" s="17"/>
      <c r="V493" s="17"/>
      <c r="W493" s="17"/>
      <c r="X493" s="17"/>
      <c r="Y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U494" s="17"/>
      <c r="V494" s="17"/>
      <c r="W494" s="17"/>
      <c r="X494" s="17"/>
      <c r="Y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U495" s="17"/>
      <c r="V495" s="17"/>
      <c r="W495" s="17"/>
      <c r="X495" s="17"/>
      <c r="Y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U496" s="17"/>
      <c r="V496" s="17"/>
      <c r="W496" s="17"/>
      <c r="X496" s="17"/>
      <c r="Y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U497" s="17"/>
      <c r="V497" s="17"/>
      <c r="W497" s="17"/>
      <c r="X497" s="17"/>
      <c r="Y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U498" s="17"/>
      <c r="V498" s="17"/>
      <c r="W498" s="17"/>
      <c r="X498" s="17"/>
      <c r="Y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U499" s="17"/>
      <c r="V499" s="17"/>
      <c r="W499" s="17"/>
      <c r="X499" s="17"/>
      <c r="Y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U500" s="17"/>
      <c r="V500" s="17"/>
      <c r="W500" s="17"/>
      <c r="X500" s="17"/>
      <c r="Y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U501" s="17"/>
      <c r="V501" s="17"/>
      <c r="W501" s="17"/>
      <c r="X501" s="17"/>
      <c r="Y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U502" s="17"/>
      <c r="V502" s="17"/>
      <c r="W502" s="17"/>
      <c r="X502" s="17"/>
      <c r="Y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U503" s="17"/>
      <c r="V503" s="17"/>
      <c r="W503" s="17"/>
      <c r="X503" s="17"/>
      <c r="Y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U504" s="17"/>
      <c r="V504" s="17"/>
      <c r="W504" s="17"/>
      <c r="X504" s="17"/>
      <c r="Y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U505" s="17"/>
      <c r="V505" s="17"/>
      <c r="W505" s="17"/>
      <c r="X505" s="17"/>
      <c r="Y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U506" s="17"/>
      <c r="V506" s="17"/>
      <c r="W506" s="17"/>
      <c r="X506" s="17"/>
      <c r="Y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U507" s="17"/>
      <c r="V507" s="17"/>
      <c r="W507" s="17"/>
      <c r="X507" s="17"/>
      <c r="Y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U508" s="17"/>
      <c r="V508" s="17"/>
      <c r="W508" s="17"/>
      <c r="X508" s="17"/>
      <c r="Y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U509" s="17"/>
      <c r="V509" s="17"/>
      <c r="W509" s="17"/>
      <c r="X509" s="17"/>
      <c r="Y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U510" s="17"/>
      <c r="V510" s="17"/>
      <c r="W510" s="17"/>
      <c r="X510" s="17"/>
      <c r="Y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U511" s="17"/>
      <c r="V511" s="17"/>
      <c r="W511" s="17"/>
      <c r="X511" s="17"/>
      <c r="Y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U512" s="17"/>
      <c r="V512" s="17"/>
      <c r="W512" s="17"/>
      <c r="X512" s="17"/>
      <c r="Y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U513" s="17"/>
      <c r="V513" s="17"/>
      <c r="W513" s="17"/>
      <c r="X513" s="17"/>
      <c r="Y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U514" s="17"/>
      <c r="V514" s="17"/>
      <c r="W514" s="17"/>
      <c r="X514" s="17"/>
      <c r="Y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U515" s="17"/>
      <c r="V515" s="17"/>
      <c r="W515" s="17"/>
      <c r="X515" s="17"/>
      <c r="Y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U516" s="17"/>
      <c r="V516" s="17"/>
      <c r="W516" s="17"/>
      <c r="X516" s="17"/>
      <c r="Y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U517" s="17"/>
      <c r="V517" s="17"/>
      <c r="W517" s="17"/>
      <c r="X517" s="17"/>
      <c r="Y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U518" s="17"/>
      <c r="V518" s="17"/>
      <c r="W518" s="17"/>
      <c r="X518" s="17"/>
      <c r="Y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U519" s="17"/>
      <c r="V519" s="17"/>
      <c r="W519" s="17"/>
      <c r="X519" s="17"/>
      <c r="Y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U520" s="17"/>
      <c r="V520" s="17"/>
      <c r="W520" s="17"/>
      <c r="X520" s="17"/>
      <c r="Y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U521" s="17"/>
      <c r="V521" s="17"/>
      <c r="W521" s="17"/>
      <c r="X521" s="17"/>
      <c r="Y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U522" s="17"/>
      <c r="V522" s="17"/>
      <c r="W522" s="17"/>
      <c r="X522" s="17"/>
      <c r="Y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U523" s="17"/>
      <c r="V523" s="17"/>
      <c r="W523" s="17"/>
      <c r="X523" s="17"/>
      <c r="Y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U524" s="17"/>
      <c r="V524" s="17"/>
      <c r="W524" s="17"/>
      <c r="X524" s="17"/>
      <c r="Y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U525" s="17"/>
      <c r="V525" s="17"/>
      <c r="W525" s="17"/>
      <c r="X525" s="17"/>
      <c r="Y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U526" s="17"/>
      <c r="V526" s="17"/>
      <c r="W526" s="17"/>
      <c r="X526" s="17"/>
      <c r="Y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U527" s="17"/>
      <c r="V527" s="17"/>
      <c r="W527" s="17"/>
      <c r="X527" s="17"/>
      <c r="Y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U528" s="17"/>
      <c r="V528" s="17"/>
      <c r="W528" s="17"/>
      <c r="X528" s="17"/>
      <c r="Y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U529" s="17"/>
      <c r="V529" s="17"/>
      <c r="W529" s="17"/>
      <c r="X529" s="17"/>
      <c r="Y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U530" s="17"/>
      <c r="V530" s="17"/>
      <c r="W530" s="17"/>
      <c r="X530" s="17"/>
      <c r="Y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U531" s="17"/>
      <c r="V531" s="17"/>
      <c r="W531" s="17"/>
      <c r="X531" s="17"/>
      <c r="Y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U532" s="17"/>
      <c r="V532" s="17"/>
      <c r="W532" s="17"/>
      <c r="X532" s="17"/>
      <c r="Y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U533" s="17"/>
      <c r="V533" s="17"/>
      <c r="W533" s="17"/>
      <c r="X533" s="17"/>
      <c r="Y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U534" s="17"/>
      <c r="V534" s="17"/>
      <c r="W534" s="17"/>
      <c r="X534" s="17"/>
      <c r="Y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U535" s="17"/>
      <c r="V535" s="17"/>
      <c r="W535" s="17"/>
      <c r="X535" s="17"/>
      <c r="Y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U536" s="17"/>
      <c r="V536" s="17"/>
      <c r="W536" s="17"/>
      <c r="X536" s="17"/>
      <c r="Y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U537" s="17"/>
      <c r="V537" s="17"/>
      <c r="W537" s="17"/>
      <c r="X537" s="17"/>
      <c r="Y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U538" s="17"/>
      <c r="V538" s="17"/>
      <c r="W538" s="17"/>
      <c r="X538" s="17"/>
      <c r="Y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U539" s="17"/>
      <c r="V539" s="17"/>
      <c r="W539" s="17"/>
      <c r="X539" s="17"/>
      <c r="Y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U540" s="17"/>
      <c r="V540" s="17"/>
      <c r="W540" s="17"/>
      <c r="X540" s="17"/>
      <c r="Y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U541" s="17"/>
      <c r="V541" s="17"/>
      <c r="W541" s="17"/>
      <c r="X541" s="17"/>
      <c r="Y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U542" s="17"/>
      <c r="V542" s="17"/>
      <c r="W542" s="17"/>
      <c r="X542" s="17"/>
      <c r="Y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U543" s="17"/>
      <c r="V543" s="17"/>
      <c r="W543" s="17"/>
      <c r="X543" s="17"/>
      <c r="Y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U544" s="17"/>
      <c r="V544" s="17"/>
      <c r="W544" s="17"/>
      <c r="X544" s="17"/>
      <c r="Y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U545" s="17"/>
      <c r="V545" s="17"/>
      <c r="W545" s="17"/>
      <c r="X545" s="17"/>
      <c r="Y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U546" s="17"/>
      <c r="V546" s="17"/>
      <c r="W546" s="17"/>
      <c r="X546" s="17"/>
      <c r="Y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U547" s="17"/>
      <c r="V547" s="17"/>
      <c r="W547" s="17"/>
      <c r="X547" s="17"/>
      <c r="Y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U548" s="17"/>
      <c r="V548" s="17"/>
      <c r="W548" s="17"/>
      <c r="X548" s="17"/>
      <c r="Y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U549" s="17"/>
      <c r="V549" s="17"/>
      <c r="W549" s="17"/>
      <c r="X549" s="17"/>
      <c r="Y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U550" s="17"/>
      <c r="V550" s="17"/>
      <c r="W550" s="17"/>
      <c r="X550" s="17"/>
      <c r="Y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U551" s="17"/>
      <c r="V551" s="17"/>
      <c r="W551" s="17"/>
      <c r="X551" s="17"/>
      <c r="Y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U552" s="17"/>
      <c r="V552" s="17"/>
      <c r="W552" s="17"/>
      <c r="X552" s="17"/>
      <c r="Y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U553" s="17"/>
      <c r="V553" s="17"/>
      <c r="W553" s="17"/>
      <c r="X553" s="17"/>
      <c r="Y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U554" s="17"/>
      <c r="V554" s="17"/>
      <c r="W554" s="17"/>
      <c r="X554" s="17"/>
      <c r="Y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U555" s="17"/>
      <c r="V555" s="17"/>
      <c r="W555" s="17"/>
      <c r="X555" s="17"/>
      <c r="Y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U556" s="17"/>
      <c r="V556" s="17"/>
      <c r="W556" s="17"/>
      <c r="X556" s="17"/>
      <c r="Y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U557" s="17"/>
      <c r="V557" s="17"/>
      <c r="W557" s="17"/>
      <c r="X557" s="17"/>
      <c r="Y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U558" s="17"/>
      <c r="V558" s="17"/>
      <c r="W558" s="17"/>
      <c r="X558" s="17"/>
      <c r="Y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U559" s="17"/>
      <c r="V559" s="17"/>
      <c r="W559" s="17"/>
      <c r="X559" s="17"/>
      <c r="Y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U560" s="17"/>
      <c r="V560" s="17"/>
      <c r="W560" s="17"/>
      <c r="X560" s="17"/>
      <c r="Y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U561" s="17"/>
      <c r="V561" s="17"/>
      <c r="W561" s="17"/>
      <c r="X561" s="17"/>
      <c r="Y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U562" s="17"/>
      <c r="V562" s="17"/>
      <c r="W562" s="17"/>
      <c r="X562" s="17"/>
      <c r="Y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U563" s="17"/>
      <c r="V563" s="17"/>
      <c r="W563" s="17"/>
      <c r="X563" s="17"/>
      <c r="Y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U564" s="17"/>
      <c r="V564" s="17"/>
      <c r="W564" s="17"/>
      <c r="X564" s="17"/>
      <c r="Y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U565" s="17"/>
      <c r="V565" s="17"/>
      <c r="W565" s="17"/>
      <c r="X565" s="17"/>
      <c r="Y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U566" s="17"/>
      <c r="V566" s="17"/>
      <c r="W566" s="17"/>
      <c r="X566" s="17"/>
      <c r="Y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U567" s="17"/>
      <c r="V567" s="17"/>
      <c r="W567" s="17"/>
      <c r="X567" s="17"/>
      <c r="Y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U568" s="17"/>
      <c r="V568" s="17"/>
      <c r="W568" s="17"/>
      <c r="X568" s="17"/>
      <c r="Y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U569" s="17"/>
      <c r="V569" s="17"/>
      <c r="W569" s="17"/>
      <c r="X569" s="17"/>
      <c r="Y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U570" s="17"/>
      <c r="V570" s="17"/>
      <c r="W570" s="17"/>
      <c r="X570" s="17"/>
      <c r="Y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U571" s="17"/>
      <c r="V571" s="17"/>
      <c r="W571" s="17"/>
      <c r="X571" s="17"/>
      <c r="Y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U572" s="17"/>
      <c r="V572" s="17"/>
      <c r="W572" s="17"/>
      <c r="X572" s="17"/>
      <c r="Y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U573" s="17"/>
      <c r="V573" s="17"/>
      <c r="W573" s="17"/>
      <c r="X573" s="17"/>
      <c r="Y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U574" s="17"/>
      <c r="V574" s="17"/>
      <c r="W574" s="17"/>
      <c r="X574" s="17"/>
      <c r="Y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U575" s="17"/>
      <c r="V575" s="17"/>
      <c r="W575" s="17"/>
      <c r="X575" s="17"/>
      <c r="Y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U576" s="17"/>
      <c r="V576" s="17"/>
      <c r="W576" s="17"/>
      <c r="X576" s="17"/>
      <c r="Y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U577" s="17"/>
      <c r="V577" s="17"/>
      <c r="W577" s="17"/>
      <c r="X577" s="17"/>
      <c r="Y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U578" s="17"/>
      <c r="V578" s="17"/>
      <c r="W578" s="17"/>
      <c r="X578" s="17"/>
      <c r="Y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U579" s="17"/>
      <c r="V579" s="17"/>
      <c r="W579" s="17"/>
      <c r="X579" s="17"/>
      <c r="Y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U580" s="17"/>
      <c r="V580" s="17"/>
      <c r="W580" s="17"/>
      <c r="X580" s="17"/>
      <c r="Y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U581" s="17"/>
      <c r="V581" s="17"/>
      <c r="W581" s="17"/>
      <c r="X581" s="17"/>
      <c r="Y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U582" s="17"/>
      <c r="V582" s="17"/>
      <c r="W582" s="17"/>
      <c r="X582" s="17"/>
      <c r="Y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U583" s="17"/>
      <c r="V583" s="17"/>
      <c r="W583" s="17"/>
      <c r="X583" s="17"/>
      <c r="Y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U584" s="17"/>
      <c r="V584" s="17"/>
      <c r="W584" s="17"/>
      <c r="X584" s="17"/>
      <c r="Y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U585" s="17"/>
      <c r="V585" s="17"/>
      <c r="W585" s="17"/>
      <c r="X585" s="17"/>
      <c r="Y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U586" s="17"/>
      <c r="V586" s="17"/>
      <c r="W586" s="17"/>
      <c r="X586" s="17"/>
      <c r="Y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U587" s="17"/>
      <c r="V587" s="17"/>
      <c r="W587" s="17"/>
      <c r="X587" s="17"/>
      <c r="Y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U588" s="17"/>
      <c r="V588" s="17"/>
      <c r="W588" s="17"/>
      <c r="X588" s="17"/>
      <c r="Y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U589" s="17"/>
      <c r="V589" s="17"/>
      <c r="W589" s="17"/>
      <c r="X589" s="17"/>
      <c r="Y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U590" s="17"/>
      <c r="V590" s="17"/>
      <c r="W590" s="17"/>
      <c r="X590" s="17"/>
      <c r="Y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U591" s="17"/>
      <c r="V591" s="17"/>
      <c r="W591" s="17"/>
      <c r="X591" s="17"/>
      <c r="Y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U592" s="17"/>
      <c r="V592" s="17"/>
      <c r="W592" s="17"/>
      <c r="X592" s="17"/>
      <c r="Y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U593" s="17"/>
      <c r="V593" s="17"/>
      <c r="W593" s="17"/>
      <c r="X593" s="17"/>
      <c r="Y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U594" s="17"/>
      <c r="V594" s="17"/>
      <c r="W594" s="17"/>
      <c r="X594" s="17"/>
      <c r="Y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U595" s="17"/>
      <c r="V595" s="17"/>
      <c r="W595" s="17"/>
      <c r="X595" s="17"/>
      <c r="Y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U596" s="17"/>
      <c r="V596" s="17"/>
      <c r="W596" s="17"/>
      <c r="X596" s="17"/>
      <c r="Y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U597" s="17"/>
      <c r="V597" s="17"/>
      <c r="W597" s="17"/>
      <c r="X597" s="17"/>
      <c r="Y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U598" s="17"/>
      <c r="V598" s="17"/>
      <c r="W598" s="17"/>
      <c r="X598" s="17"/>
      <c r="Y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U599" s="17"/>
      <c r="V599" s="17"/>
      <c r="W599" s="17"/>
      <c r="X599" s="17"/>
      <c r="Y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U600" s="17"/>
      <c r="V600" s="17"/>
      <c r="W600" s="17"/>
      <c r="X600" s="17"/>
      <c r="Y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U601" s="17"/>
      <c r="V601" s="17"/>
      <c r="W601" s="17"/>
      <c r="X601" s="17"/>
      <c r="Y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U602" s="17"/>
      <c r="V602" s="17"/>
      <c r="W602" s="17"/>
      <c r="X602" s="17"/>
      <c r="Y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U603" s="17"/>
      <c r="V603" s="17"/>
      <c r="W603" s="17"/>
      <c r="X603" s="17"/>
      <c r="Y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U604" s="17"/>
      <c r="V604" s="17"/>
      <c r="W604" s="17"/>
      <c r="X604" s="17"/>
      <c r="Y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U605" s="17"/>
      <c r="V605" s="17"/>
      <c r="W605" s="17"/>
      <c r="X605" s="17"/>
      <c r="Y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U606" s="17"/>
      <c r="V606" s="17"/>
      <c r="W606" s="17"/>
      <c r="X606" s="17"/>
      <c r="Y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U607" s="17"/>
      <c r="V607" s="17"/>
      <c r="W607" s="17"/>
      <c r="X607" s="17"/>
      <c r="Y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U608" s="17"/>
      <c r="V608" s="17"/>
      <c r="W608" s="17"/>
      <c r="X608" s="17"/>
      <c r="Y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U609" s="17"/>
      <c r="V609" s="17"/>
      <c r="W609" s="17"/>
      <c r="X609" s="17"/>
      <c r="Y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U610" s="17"/>
      <c r="V610" s="17"/>
      <c r="W610" s="17"/>
      <c r="X610" s="17"/>
      <c r="Y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U611" s="17"/>
      <c r="V611" s="17"/>
      <c r="W611" s="17"/>
      <c r="X611" s="17"/>
      <c r="Y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U612" s="17"/>
      <c r="V612" s="17"/>
      <c r="W612" s="17"/>
      <c r="X612" s="17"/>
      <c r="Y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U613" s="17"/>
      <c r="V613" s="17"/>
      <c r="W613" s="17"/>
      <c r="X613" s="17"/>
      <c r="Y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U614" s="17"/>
      <c r="V614" s="17"/>
      <c r="W614" s="17"/>
      <c r="X614" s="17"/>
      <c r="Y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U615" s="17"/>
      <c r="V615" s="17"/>
      <c r="W615" s="17"/>
      <c r="X615" s="17"/>
      <c r="Y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U616" s="17"/>
      <c r="V616" s="17"/>
      <c r="W616" s="17"/>
      <c r="X616" s="17"/>
      <c r="Y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U617" s="17"/>
      <c r="V617" s="17"/>
      <c r="W617" s="17"/>
      <c r="X617" s="17"/>
      <c r="Y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U618" s="17"/>
      <c r="V618" s="17"/>
      <c r="W618" s="17"/>
      <c r="X618" s="17"/>
      <c r="Y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U619" s="17"/>
      <c r="V619" s="17"/>
      <c r="W619" s="17"/>
      <c r="X619" s="17"/>
      <c r="Y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U620" s="17"/>
      <c r="V620" s="17"/>
      <c r="W620" s="17"/>
      <c r="X620" s="17"/>
      <c r="Y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U621" s="17"/>
      <c r="V621" s="17"/>
      <c r="W621" s="17"/>
      <c r="X621" s="17"/>
      <c r="Y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U622" s="17"/>
      <c r="V622" s="17"/>
      <c r="W622" s="17"/>
      <c r="X622" s="17"/>
      <c r="Y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U623" s="17"/>
      <c r="V623" s="17"/>
      <c r="W623" s="17"/>
      <c r="X623" s="17"/>
      <c r="Y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U624" s="17"/>
      <c r="V624" s="17"/>
      <c r="W624" s="17"/>
      <c r="X624" s="17"/>
      <c r="Y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U625" s="17"/>
      <c r="V625" s="17"/>
      <c r="W625" s="17"/>
      <c r="X625" s="17"/>
      <c r="Y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U626" s="17"/>
      <c r="V626" s="17"/>
      <c r="W626" s="17"/>
      <c r="X626" s="17"/>
      <c r="Y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U627" s="17"/>
      <c r="V627" s="17"/>
      <c r="W627" s="17"/>
      <c r="X627" s="17"/>
      <c r="Y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U628" s="17"/>
      <c r="V628" s="17"/>
      <c r="W628" s="17"/>
      <c r="X628" s="17"/>
      <c r="Y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U629" s="17"/>
      <c r="V629" s="17"/>
      <c r="W629" s="17"/>
      <c r="X629" s="17"/>
      <c r="Y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U630" s="17"/>
      <c r="V630" s="17"/>
      <c r="W630" s="17"/>
      <c r="X630" s="17"/>
      <c r="Y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U631" s="17"/>
      <c r="V631" s="17"/>
      <c r="W631" s="17"/>
      <c r="X631" s="17"/>
      <c r="Y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U632" s="17"/>
      <c r="V632" s="17"/>
      <c r="W632" s="17"/>
      <c r="X632" s="17"/>
      <c r="Y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U633" s="17"/>
      <c r="V633" s="17"/>
      <c r="W633" s="17"/>
      <c r="X633" s="17"/>
      <c r="Y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U634" s="17"/>
      <c r="V634" s="17"/>
      <c r="W634" s="17"/>
      <c r="X634" s="17"/>
      <c r="Y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U635" s="17"/>
      <c r="V635" s="17"/>
      <c r="W635" s="17"/>
      <c r="X635" s="17"/>
      <c r="Y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U636" s="17"/>
      <c r="V636" s="17"/>
      <c r="W636" s="17"/>
      <c r="X636" s="17"/>
      <c r="Y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U637" s="17"/>
      <c r="V637" s="17"/>
      <c r="W637" s="17"/>
      <c r="X637" s="17"/>
      <c r="Y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U638" s="17"/>
      <c r="V638" s="17"/>
      <c r="W638" s="17"/>
      <c r="X638" s="17"/>
      <c r="Y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U639" s="17"/>
      <c r="V639" s="17"/>
      <c r="W639" s="17"/>
      <c r="X639" s="17"/>
      <c r="Y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U640" s="17"/>
      <c r="V640" s="17"/>
      <c r="W640" s="17"/>
      <c r="X640" s="17"/>
      <c r="Y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U641" s="17"/>
      <c r="V641" s="17"/>
      <c r="W641" s="17"/>
      <c r="X641" s="17"/>
      <c r="Y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U642" s="17"/>
      <c r="V642" s="17"/>
      <c r="W642" s="17"/>
      <c r="X642" s="17"/>
      <c r="Y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U643" s="17"/>
      <c r="V643" s="17"/>
      <c r="W643" s="17"/>
      <c r="X643" s="17"/>
      <c r="Y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U644" s="17"/>
      <c r="V644" s="17"/>
      <c r="W644" s="17"/>
      <c r="X644" s="17"/>
      <c r="Y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U645" s="17"/>
      <c r="V645" s="17"/>
      <c r="W645" s="17"/>
      <c r="X645" s="17"/>
      <c r="Y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U646" s="17"/>
      <c r="V646" s="17"/>
      <c r="W646" s="17"/>
      <c r="X646" s="17"/>
      <c r="Y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U647" s="17"/>
      <c r="V647" s="17"/>
      <c r="W647" s="17"/>
      <c r="X647" s="17"/>
      <c r="Y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U648" s="17"/>
      <c r="V648" s="17"/>
      <c r="W648" s="17"/>
      <c r="X648" s="17"/>
      <c r="Y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U649" s="17"/>
      <c r="V649" s="17"/>
      <c r="W649" s="17"/>
      <c r="X649" s="17"/>
      <c r="Y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U650" s="17"/>
      <c r="V650" s="17"/>
      <c r="W650" s="17"/>
      <c r="X650" s="17"/>
      <c r="Y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U651" s="17"/>
      <c r="V651" s="17"/>
      <c r="W651" s="17"/>
      <c r="X651" s="17"/>
      <c r="Y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U652" s="17"/>
      <c r="V652" s="17"/>
      <c r="W652" s="17"/>
      <c r="X652" s="17"/>
      <c r="Y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U653" s="17"/>
      <c r="V653" s="17"/>
      <c r="W653" s="17"/>
      <c r="X653" s="17"/>
      <c r="Y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U654" s="17"/>
      <c r="V654" s="17"/>
      <c r="W654" s="17"/>
      <c r="X654" s="17"/>
      <c r="Y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U655" s="17"/>
      <c r="V655" s="17"/>
      <c r="W655" s="17"/>
      <c r="X655" s="17"/>
      <c r="Y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U656" s="17"/>
      <c r="V656" s="17"/>
      <c r="W656" s="17"/>
      <c r="X656" s="17"/>
      <c r="Y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U657" s="17"/>
      <c r="V657" s="17"/>
      <c r="W657" s="17"/>
      <c r="X657" s="17"/>
      <c r="Y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U658" s="17"/>
      <c r="V658" s="17"/>
      <c r="W658" s="17"/>
      <c r="X658" s="17"/>
      <c r="Y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U659" s="17"/>
      <c r="V659" s="17"/>
      <c r="W659" s="17"/>
      <c r="X659" s="17"/>
      <c r="Y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U660" s="17"/>
      <c r="V660" s="17"/>
      <c r="W660" s="17"/>
      <c r="X660" s="17"/>
      <c r="Y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U661" s="17"/>
      <c r="V661" s="17"/>
      <c r="W661" s="17"/>
      <c r="X661" s="17"/>
      <c r="Y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U662" s="17"/>
      <c r="V662" s="17"/>
      <c r="W662" s="17"/>
      <c r="X662" s="17"/>
      <c r="Y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U663" s="17"/>
      <c r="V663" s="17"/>
      <c r="W663" s="17"/>
      <c r="X663" s="17"/>
      <c r="Y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U664" s="17"/>
      <c r="V664" s="17"/>
      <c r="W664" s="17"/>
      <c r="X664" s="17"/>
      <c r="Y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U665" s="17"/>
      <c r="V665" s="17"/>
      <c r="W665" s="17"/>
      <c r="X665" s="17"/>
      <c r="Y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U666" s="17"/>
      <c r="V666" s="17"/>
      <c r="W666" s="17"/>
      <c r="X666" s="17"/>
      <c r="Y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U667" s="17"/>
      <c r="V667" s="17"/>
      <c r="W667" s="17"/>
      <c r="X667" s="17"/>
      <c r="Y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U668" s="17"/>
      <c r="V668" s="17"/>
      <c r="W668" s="17"/>
      <c r="X668" s="17"/>
      <c r="Y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U669" s="17"/>
      <c r="V669" s="17"/>
      <c r="W669" s="17"/>
      <c r="X669" s="17"/>
      <c r="Y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U670" s="17"/>
      <c r="V670" s="17"/>
      <c r="W670" s="17"/>
      <c r="X670" s="17"/>
      <c r="Y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U671" s="17"/>
      <c r="V671" s="17"/>
      <c r="W671" s="17"/>
      <c r="X671" s="17"/>
      <c r="Y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U672" s="17"/>
      <c r="V672" s="17"/>
      <c r="W672" s="17"/>
      <c r="X672" s="17"/>
      <c r="Y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U673" s="17"/>
      <c r="V673" s="17"/>
      <c r="W673" s="17"/>
      <c r="X673" s="17"/>
      <c r="Y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U674" s="17"/>
      <c r="V674" s="17"/>
      <c r="W674" s="17"/>
      <c r="X674" s="17"/>
      <c r="Y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U675" s="17"/>
      <c r="V675" s="17"/>
      <c r="W675" s="17"/>
      <c r="X675" s="17"/>
      <c r="Y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U676" s="17"/>
      <c r="V676" s="17"/>
      <c r="W676" s="17"/>
      <c r="X676" s="17"/>
      <c r="Y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U677" s="17"/>
      <c r="V677" s="17"/>
      <c r="W677" s="17"/>
      <c r="X677" s="17"/>
      <c r="Y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U678" s="17"/>
      <c r="V678" s="17"/>
      <c r="W678" s="17"/>
      <c r="X678" s="17"/>
      <c r="Y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U679" s="17"/>
      <c r="V679" s="17"/>
      <c r="W679" s="17"/>
      <c r="X679" s="17"/>
      <c r="Y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U680" s="17"/>
      <c r="V680" s="17"/>
      <c r="W680" s="17"/>
      <c r="X680" s="17"/>
      <c r="Y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U681" s="17"/>
      <c r="V681" s="17"/>
      <c r="W681" s="17"/>
      <c r="X681" s="17"/>
      <c r="Y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U682" s="17"/>
      <c r="V682" s="17"/>
      <c r="W682" s="17"/>
      <c r="X682" s="17"/>
      <c r="Y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U683" s="17"/>
      <c r="V683" s="17"/>
      <c r="W683" s="17"/>
      <c r="X683" s="17"/>
      <c r="Y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U684" s="17"/>
      <c r="V684" s="17"/>
      <c r="W684" s="17"/>
      <c r="X684" s="17"/>
      <c r="Y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U685" s="17"/>
      <c r="V685" s="17"/>
      <c r="W685" s="17"/>
      <c r="X685" s="17"/>
      <c r="Y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U686" s="17"/>
      <c r="V686" s="17"/>
      <c r="W686" s="17"/>
      <c r="X686" s="17"/>
      <c r="Y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U687" s="17"/>
      <c r="V687" s="17"/>
      <c r="W687" s="17"/>
      <c r="X687" s="17"/>
      <c r="Y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U688" s="17"/>
      <c r="V688" s="17"/>
      <c r="W688" s="17"/>
      <c r="X688" s="17"/>
      <c r="Y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U689" s="17"/>
      <c r="V689" s="17"/>
      <c r="W689" s="17"/>
      <c r="X689" s="17"/>
      <c r="Y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U690" s="17"/>
      <c r="V690" s="17"/>
      <c r="W690" s="17"/>
      <c r="X690" s="17"/>
      <c r="Y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U691" s="17"/>
      <c r="V691" s="17"/>
      <c r="W691" s="17"/>
      <c r="X691" s="17"/>
      <c r="Y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U692" s="17"/>
      <c r="V692" s="17"/>
      <c r="W692" s="17"/>
      <c r="X692" s="17"/>
      <c r="Y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U693" s="17"/>
      <c r="V693" s="17"/>
      <c r="W693" s="17"/>
      <c r="X693" s="17"/>
      <c r="Y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U694" s="17"/>
      <c r="V694" s="17"/>
      <c r="W694" s="17"/>
      <c r="X694" s="17"/>
      <c r="Y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U695" s="17"/>
      <c r="V695" s="17"/>
      <c r="W695" s="17"/>
      <c r="X695" s="17"/>
      <c r="Y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U696" s="17"/>
      <c r="V696" s="17"/>
      <c r="W696" s="17"/>
      <c r="X696" s="17"/>
      <c r="Y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U697" s="17"/>
      <c r="V697" s="17"/>
      <c r="W697" s="17"/>
      <c r="X697" s="17"/>
      <c r="Y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U698" s="17"/>
      <c r="V698" s="17"/>
      <c r="W698" s="17"/>
      <c r="X698" s="17"/>
      <c r="Y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U699" s="17"/>
      <c r="V699" s="17"/>
      <c r="W699" s="17"/>
      <c r="X699" s="17"/>
      <c r="Y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U700" s="17"/>
      <c r="V700" s="17"/>
      <c r="W700" s="17"/>
      <c r="X700" s="17"/>
      <c r="Y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U701" s="17"/>
      <c r="V701" s="17"/>
      <c r="W701" s="17"/>
      <c r="X701" s="17"/>
      <c r="Y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U702" s="17"/>
      <c r="V702" s="17"/>
      <c r="W702" s="17"/>
      <c r="X702" s="17"/>
      <c r="Y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U703" s="17"/>
      <c r="V703" s="17"/>
      <c r="W703" s="17"/>
      <c r="X703" s="17"/>
      <c r="Y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U704" s="17"/>
      <c r="V704" s="17"/>
      <c r="W704" s="17"/>
      <c r="X704" s="17"/>
      <c r="Y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U705" s="17"/>
      <c r="V705" s="17"/>
      <c r="W705" s="17"/>
      <c r="X705" s="17"/>
      <c r="Y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U706" s="17"/>
      <c r="V706" s="17"/>
      <c r="W706" s="17"/>
      <c r="X706" s="17"/>
      <c r="Y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U707" s="17"/>
      <c r="V707" s="17"/>
      <c r="W707" s="17"/>
      <c r="X707" s="17"/>
      <c r="Y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U708" s="17"/>
      <c r="V708" s="17"/>
      <c r="W708" s="17"/>
      <c r="X708" s="17"/>
      <c r="Y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U709" s="17"/>
      <c r="V709" s="17"/>
      <c r="W709" s="17"/>
      <c r="X709" s="17"/>
      <c r="Y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U710" s="17"/>
      <c r="V710" s="17"/>
      <c r="W710" s="17"/>
      <c r="X710" s="17"/>
      <c r="Y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U711" s="17"/>
      <c r="V711" s="17"/>
      <c r="W711" s="17"/>
      <c r="X711" s="17"/>
      <c r="Y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U712" s="17"/>
      <c r="V712" s="17"/>
      <c r="W712" s="17"/>
      <c r="X712" s="17"/>
      <c r="Y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U713" s="17"/>
      <c r="V713" s="17"/>
      <c r="W713" s="17"/>
      <c r="X713" s="17"/>
      <c r="Y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U714" s="17"/>
      <c r="V714" s="17"/>
      <c r="W714" s="17"/>
      <c r="X714" s="17"/>
      <c r="Y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U715" s="17"/>
      <c r="V715" s="17"/>
      <c r="W715" s="17"/>
      <c r="X715" s="17"/>
      <c r="Y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U716" s="17"/>
      <c r="V716" s="17"/>
      <c r="W716" s="17"/>
      <c r="X716" s="17"/>
      <c r="Y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U717" s="17"/>
      <c r="V717" s="17"/>
      <c r="W717" s="17"/>
      <c r="X717" s="17"/>
      <c r="Y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U718" s="17"/>
      <c r="V718" s="17"/>
      <c r="W718" s="17"/>
      <c r="X718" s="17"/>
      <c r="Y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U719" s="17"/>
      <c r="V719" s="17"/>
      <c r="W719" s="17"/>
      <c r="X719" s="17"/>
      <c r="Y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U720" s="17"/>
      <c r="V720" s="17"/>
      <c r="W720" s="17"/>
      <c r="X720" s="17"/>
      <c r="Y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U721" s="17"/>
      <c r="V721" s="17"/>
      <c r="W721" s="17"/>
      <c r="X721" s="17"/>
      <c r="Y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U722" s="17"/>
      <c r="V722" s="17"/>
      <c r="W722" s="17"/>
      <c r="X722" s="17"/>
      <c r="Y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U723" s="17"/>
      <c r="V723" s="17"/>
      <c r="W723" s="17"/>
      <c r="X723" s="17"/>
      <c r="Y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U724" s="17"/>
      <c r="V724" s="17"/>
      <c r="W724" s="17"/>
      <c r="X724" s="17"/>
      <c r="Y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U725" s="17"/>
      <c r="V725" s="17"/>
      <c r="W725" s="17"/>
      <c r="X725" s="17"/>
      <c r="Y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U726" s="17"/>
      <c r="V726" s="17"/>
      <c r="W726" s="17"/>
      <c r="X726" s="17"/>
      <c r="Y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U727" s="17"/>
      <c r="V727" s="17"/>
      <c r="W727" s="17"/>
      <c r="X727" s="17"/>
      <c r="Y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U728" s="17"/>
      <c r="V728" s="17"/>
      <c r="W728" s="17"/>
      <c r="X728" s="17"/>
      <c r="Y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U729" s="17"/>
      <c r="V729" s="17"/>
      <c r="W729" s="17"/>
      <c r="X729" s="17"/>
      <c r="Y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U730" s="17"/>
      <c r="V730" s="17"/>
      <c r="W730" s="17"/>
      <c r="X730" s="17"/>
      <c r="Y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U731" s="17"/>
      <c r="V731" s="17"/>
      <c r="W731" s="17"/>
      <c r="X731" s="17"/>
      <c r="Y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U732" s="17"/>
      <c r="V732" s="17"/>
      <c r="W732" s="17"/>
      <c r="X732" s="17"/>
      <c r="Y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U733" s="17"/>
      <c r="V733" s="17"/>
      <c r="W733" s="17"/>
      <c r="X733" s="17"/>
      <c r="Y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U734" s="17"/>
      <c r="V734" s="17"/>
      <c r="W734" s="17"/>
      <c r="X734" s="17"/>
      <c r="Y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U735" s="17"/>
      <c r="V735" s="17"/>
      <c r="W735" s="17"/>
      <c r="X735" s="17"/>
      <c r="Y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U736" s="17"/>
      <c r="V736" s="17"/>
      <c r="W736" s="17"/>
      <c r="X736" s="17"/>
      <c r="Y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U737" s="17"/>
      <c r="V737" s="17"/>
      <c r="W737" s="17"/>
      <c r="X737" s="17"/>
      <c r="Y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U738" s="17"/>
      <c r="V738" s="17"/>
      <c r="W738" s="17"/>
      <c r="X738" s="17"/>
      <c r="Y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U739" s="17"/>
      <c r="V739" s="17"/>
      <c r="W739" s="17"/>
      <c r="X739" s="17"/>
      <c r="Y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U740" s="17"/>
      <c r="V740" s="17"/>
      <c r="W740" s="17"/>
      <c r="X740" s="17"/>
      <c r="Y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U741" s="17"/>
      <c r="V741" s="17"/>
      <c r="W741" s="17"/>
      <c r="X741" s="17"/>
      <c r="Y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U742" s="17"/>
      <c r="V742" s="17"/>
      <c r="W742" s="17"/>
      <c r="X742" s="17"/>
      <c r="Y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U743" s="17"/>
      <c r="V743" s="17"/>
      <c r="W743" s="17"/>
      <c r="X743" s="17"/>
      <c r="Y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U744" s="17"/>
      <c r="V744" s="17"/>
      <c r="W744" s="17"/>
      <c r="X744" s="17"/>
      <c r="Y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U745" s="17"/>
      <c r="V745" s="17"/>
      <c r="W745" s="17"/>
      <c r="X745" s="17"/>
      <c r="Y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U746" s="17"/>
      <c r="V746" s="17"/>
      <c r="W746" s="17"/>
      <c r="X746" s="17"/>
      <c r="Y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U747" s="17"/>
      <c r="V747" s="17"/>
      <c r="W747" s="17"/>
      <c r="X747" s="17"/>
      <c r="Y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U748" s="17"/>
      <c r="V748" s="17"/>
      <c r="W748" s="17"/>
      <c r="X748" s="17"/>
      <c r="Y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U749" s="17"/>
      <c r="V749" s="17"/>
      <c r="W749" s="17"/>
      <c r="X749" s="17"/>
      <c r="Y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U750" s="17"/>
      <c r="V750" s="17"/>
      <c r="W750" s="17"/>
      <c r="X750" s="17"/>
      <c r="Y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U751" s="17"/>
      <c r="V751" s="17"/>
      <c r="W751" s="17"/>
      <c r="X751" s="17"/>
      <c r="Y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U752" s="17"/>
      <c r="V752" s="17"/>
      <c r="W752" s="17"/>
      <c r="X752" s="17"/>
      <c r="Y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U753" s="17"/>
      <c r="V753" s="17"/>
      <c r="W753" s="17"/>
      <c r="X753" s="17"/>
      <c r="Y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U754" s="17"/>
      <c r="V754" s="17"/>
      <c r="W754" s="17"/>
      <c r="X754" s="17"/>
      <c r="Y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U755" s="17"/>
      <c r="V755" s="17"/>
      <c r="W755" s="17"/>
      <c r="X755" s="17"/>
      <c r="Y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U756" s="17"/>
      <c r="V756" s="17"/>
      <c r="W756" s="17"/>
      <c r="X756" s="17"/>
      <c r="Y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U757" s="17"/>
      <c r="V757" s="17"/>
      <c r="W757" s="17"/>
      <c r="X757" s="17"/>
      <c r="Y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U758" s="17"/>
      <c r="V758" s="17"/>
      <c r="W758" s="17"/>
      <c r="X758" s="17"/>
      <c r="Y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U759" s="17"/>
      <c r="V759" s="17"/>
      <c r="W759" s="17"/>
      <c r="X759" s="17"/>
      <c r="Y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U760" s="17"/>
      <c r="V760" s="17"/>
      <c r="W760" s="17"/>
      <c r="X760" s="17"/>
      <c r="Y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U761" s="17"/>
      <c r="V761" s="17"/>
      <c r="W761" s="17"/>
      <c r="X761" s="17"/>
      <c r="Y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U762" s="17"/>
      <c r="V762" s="17"/>
      <c r="W762" s="17"/>
      <c r="X762" s="17"/>
      <c r="Y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U763" s="17"/>
      <c r="V763" s="17"/>
      <c r="W763" s="17"/>
      <c r="X763" s="17"/>
      <c r="Y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U764" s="17"/>
      <c r="V764" s="17"/>
      <c r="W764" s="17"/>
      <c r="X764" s="17"/>
      <c r="Y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U765" s="17"/>
      <c r="V765" s="17"/>
      <c r="W765" s="17"/>
      <c r="X765" s="17"/>
      <c r="Y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U766" s="17"/>
      <c r="V766" s="17"/>
      <c r="W766" s="17"/>
      <c r="X766" s="17"/>
      <c r="Y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U767" s="17"/>
      <c r="V767" s="17"/>
      <c r="W767" s="17"/>
      <c r="X767" s="17"/>
      <c r="Y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U768" s="17"/>
      <c r="V768" s="17"/>
      <c r="W768" s="17"/>
      <c r="X768" s="17"/>
      <c r="Y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U769" s="17"/>
      <c r="V769" s="17"/>
      <c r="W769" s="17"/>
      <c r="X769" s="17"/>
      <c r="Y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U770" s="17"/>
      <c r="V770" s="17"/>
      <c r="W770" s="17"/>
      <c r="X770" s="17"/>
      <c r="Y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U771" s="17"/>
      <c r="V771" s="17"/>
      <c r="W771" s="17"/>
      <c r="X771" s="17"/>
      <c r="Y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U772" s="17"/>
      <c r="V772" s="17"/>
      <c r="W772" s="17"/>
      <c r="X772" s="17"/>
      <c r="Y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U773" s="17"/>
      <c r="V773" s="17"/>
      <c r="W773" s="17"/>
      <c r="X773" s="17"/>
      <c r="Y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U774" s="17"/>
      <c r="V774" s="17"/>
      <c r="W774" s="17"/>
      <c r="X774" s="17"/>
      <c r="Y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U775" s="17"/>
      <c r="V775" s="17"/>
      <c r="W775" s="17"/>
      <c r="X775" s="17"/>
      <c r="Y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U776" s="17"/>
      <c r="V776" s="17"/>
      <c r="W776" s="17"/>
      <c r="X776" s="17"/>
      <c r="Y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U777" s="17"/>
      <c r="V777" s="17"/>
      <c r="W777" s="17"/>
      <c r="X777" s="17"/>
      <c r="Y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U778" s="17"/>
      <c r="V778" s="17"/>
      <c r="W778" s="17"/>
      <c r="X778" s="17"/>
      <c r="Y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U779" s="17"/>
      <c r="V779" s="17"/>
      <c r="W779" s="17"/>
      <c r="X779" s="17"/>
      <c r="Y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U780" s="17"/>
      <c r="V780" s="17"/>
      <c r="W780" s="17"/>
      <c r="X780" s="17"/>
      <c r="Y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U781" s="17"/>
      <c r="V781" s="17"/>
      <c r="W781" s="17"/>
      <c r="X781" s="17"/>
      <c r="Y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U782" s="17"/>
      <c r="V782" s="17"/>
      <c r="W782" s="17"/>
      <c r="X782" s="17"/>
      <c r="Y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U783" s="17"/>
      <c r="V783" s="17"/>
      <c r="W783" s="17"/>
      <c r="X783" s="17"/>
      <c r="Y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U784" s="17"/>
      <c r="V784" s="17"/>
      <c r="W784" s="17"/>
      <c r="X784" s="17"/>
      <c r="Y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U785" s="17"/>
      <c r="V785" s="17"/>
      <c r="W785" s="17"/>
      <c r="X785" s="17"/>
      <c r="Y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U786" s="17"/>
      <c r="V786" s="17"/>
      <c r="W786" s="17"/>
      <c r="X786" s="17"/>
      <c r="Y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U787" s="17"/>
      <c r="V787" s="17"/>
      <c r="W787" s="17"/>
      <c r="X787" s="17"/>
      <c r="Y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U788" s="17"/>
      <c r="V788" s="17"/>
      <c r="W788" s="17"/>
      <c r="X788" s="17"/>
      <c r="Y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U789" s="17"/>
      <c r="V789" s="17"/>
      <c r="W789" s="17"/>
      <c r="X789" s="17"/>
      <c r="Y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U790" s="17"/>
      <c r="V790" s="17"/>
      <c r="W790" s="17"/>
      <c r="X790" s="17"/>
      <c r="Y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U791" s="17"/>
      <c r="V791" s="17"/>
      <c r="W791" s="17"/>
      <c r="X791" s="17"/>
      <c r="Y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U792" s="17"/>
      <c r="V792" s="17"/>
      <c r="W792" s="17"/>
      <c r="X792" s="17"/>
      <c r="Y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U793" s="17"/>
      <c r="V793" s="17"/>
      <c r="W793" s="17"/>
      <c r="X793" s="17"/>
      <c r="Y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U794" s="17"/>
      <c r="V794" s="17"/>
      <c r="W794" s="17"/>
      <c r="X794" s="17"/>
      <c r="Y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U795" s="17"/>
      <c r="V795" s="17"/>
      <c r="W795" s="17"/>
      <c r="X795" s="17"/>
      <c r="Y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U796" s="17"/>
      <c r="V796" s="17"/>
      <c r="W796" s="17"/>
      <c r="X796" s="17"/>
      <c r="Y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U797" s="17"/>
      <c r="V797" s="17"/>
      <c r="W797" s="17"/>
      <c r="X797" s="17"/>
      <c r="Y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U798" s="17"/>
      <c r="V798" s="17"/>
      <c r="W798" s="17"/>
      <c r="X798" s="17"/>
      <c r="Y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U799" s="17"/>
      <c r="V799" s="17"/>
      <c r="W799" s="17"/>
      <c r="X799" s="17"/>
      <c r="Y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U800" s="17"/>
      <c r="V800" s="17"/>
      <c r="W800" s="17"/>
      <c r="X800" s="17"/>
      <c r="Y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U801" s="17"/>
      <c r="V801" s="17"/>
      <c r="W801" s="17"/>
      <c r="X801" s="17"/>
      <c r="Y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U802" s="17"/>
      <c r="V802" s="17"/>
      <c r="W802" s="17"/>
      <c r="X802" s="17"/>
      <c r="Y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U803" s="17"/>
      <c r="V803" s="17"/>
      <c r="W803" s="17"/>
      <c r="X803" s="17"/>
      <c r="Y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U804" s="17"/>
      <c r="V804" s="17"/>
      <c r="W804" s="17"/>
      <c r="X804" s="17"/>
      <c r="Y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U805" s="17"/>
      <c r="V805" s="17"/>
      <c r="W805" s="17"/>
      <c r="X805" s="17"/>
      <c r="Y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U806" s="17"/>
      <c r="V806" s="17"/>
      <c r="W806" s="17"/>
      <c r="X806" s="17"/>
      <c r="Y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U807" s="17"/>
      <c r="V807" s="17"/>
      <c r="W807" s="17"/>
      <c r="X807" s="17"/>
      <c r="Y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U808" s="17"/>
      <c r="V808" s="17"/>
      <c r="W808" s="17"/>
      <c r="X808" s="17"/>
      <c r="Y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U809" s="17"/>
      <c r="V809" s="17"/>
      <c r="W809" s="17"/>
      <c r="X809" s="17"/>
      <c r="Y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U810" s="17"/>
      <c r="V810" s="17"/>
      <c r="W810" s="17"/>
      <c r="X810" s="17"/>
      <c r="Y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U811" s="17"/>
      <c r="V811" s="17"/>
      <c r="W811" s="17"/>
      <c r="X811" s="17"/>
      <c r="Y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U812" s="17"/>
      <c r="V812" s="17"/>
      <c r="W812" s="17"/>
      <c r="X812" s="17"/>
      <c r="Y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U813" s="17"/>
      <c r="V813" s="17"/>
      <c r="W813" s="17"/>
      <c r="X813" s="17"/>
      <c r="Y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U814" s="17"/>
      <c r="V814" s="17"/>
      <c r="W814" s="17"/>
      <c r="X814" s="17"/>
      <c r="Y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U815" s="17"/>
      <c r="V815" s="17"/>
      <c r="W815" s="17"/>
      <c r="X815" s="17"/>
      <c r="Y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U816" s="17"/>
      <c r="V816" s="17"/>
      <c r="W816" s="17"/>
      <c r="X816" s="17"/>
      <c r="Y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U817" s="17"/>
      <c r="V817" s="17"/>
      <c r="W817" s="17"/>
      <c r="X817" s="17"/>
      <c r="Y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U818" s="17"/>
      <c r="V818" s="17"/>
      <c r="W818" s="17"/>
      <c r="X818" s="17"/>
      <c r="Y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U819" s="17"/>
      <c r="V819" s="17"/>
      <c r="W819" s="17"/>
      <c r="X819" s="17"/>
      <c r="Y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U820" s="17"/>
      <c r="V820" s="17"/>
      <c r="W820" s="17"/>
      <c r="X820" s="17"/>
      <c r="Y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U821" s="17"/>
      <c r="V821" s="17"/>
      <c r="W821" s="17"/>
      <c r="X821" s="17"/>
      <c r="Y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U822" s="17"/>
      <c r="V822" s="17"/>
      <c r="W822" s="17"/>
      <c r="X822" s="17"/>
      <c r="Y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U823" s="17"/>
      <c r="V823" s="17"/>
      <c r="W823" s="17"/>
      <c r="X823" s="17"/>
      <c r="Y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U824" s="17"/>
      <c r="V824" s="17"/>
      <c r="W824" s="17"/>
      <c r="X824" s="17"/>
      <c r="Y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U825" s="17"/>
      <c r="V825" s="17"/>
      <c r="W825" s="17"/>
      <c r="X825" s="17"/>
      <c r="Y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U826" s="17"/>
      <c r="V826" s="17"/>
      <c r="W826" s="17"/>
      <c r="X826" s="17"/>
      <c r="Y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U827" s="17"/>
      <c r="V827" s="17"/>
      <c r="W827" s="17"/>
      <c r="X827" s="17"/>
      <c r="Y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U828" s="17"/>
      <c r="V828" s="17"/>
      <c r="W828" s="17"/>
      <c r="X828" s="17"/>
      <c r="Y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U829" s="17"/>
      <c r="V829" s="17"/>
      <c r="W829" s="17"/>
      <c r="X829" s="17"/>
      <c r="Y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U830" s="17"/>
      <c r="V830" s="17"/>
      <c r="W830" s="17"/>
      <c r="X830" s="17"/>
      <c r="Y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U831" s="17"/>
      <c r="V831" s="17"/>
      <c r="W831" s="17"/>
      <c r="X831" s="17"/>
      <c r="Y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U832" s="17"/>
      <c r="V832" s="17"/>
      <c r="W832" s="17"/>
      <c r="X832" s="17"/>
      <c r="Y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U833" s="17"/>
      <c r="V833" s="17"/>
      <c r="W833" s="17"/>
      <c r="X833" s="17"/>
      <c r="Y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U834" s="17"/>
      <c r="V834" s="17"/>
      <c r="W834" s="17"/>
      <c r="X834" s="17"/>
      <c r="Y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U835" s="17"/>
      <c r="V835" s="17"/>
      <c r="W835" s="17"/>
      <c r="X835" s="17"/>
      <c r="Y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U836" s="17"/>
      <c r="V836" s="17"/>
      <c r="W836" s="17"/>
      <c r="X836" s="17"/>
      <c r="Y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U837" s="17"/>
      <c r="V837" s="17"/>
      <c r="W837" s="17"/>
      <c r="X837" s="17"/>
      <c r="Y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U838" s="17"/>
      <c r="V838" s="17"/>
      <c r="W838" s="17"/>
      <c r="X838" s="17"/>
      <c r="Y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U839" s="17"/>
      <c r="V839" s="17"/>
      <c r="W839" s="17"/>
      <c r="X839" s="17"/>
      <c r="Y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U840" s="17"/>
      <c r="V840" s="17"/>
      <c r="W840" s="17"/>
      <c r="X840" s="17"/>
      <c r="Y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U841" s="17"/>
      <c r="V841" s="17"/>
      <c r="W841" s="17"/>
      <c r="X841" s="17"/>
      <c r="Y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U842" s="17"/>
      <c r="V842" s="17"/>
      <c r="W842" s="17"/>
      <c r="X842" s="17"/>
      <c r="Y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U843" s="17"/>
      <c r="V843" s="17"/>
      <c r="W843" s="17"/>
      <c r="X843" s="17"/>
      <c r="Y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U844" s="17"/>
      <c r="V844" s="17"/>
      <c r="W844" s="17"/>
      <c r="X844" s="17"/>
      <c r="Y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U845" s="17"/>
      <c r="V845" s="17"/>
      <c r="W845" s="17"/>
      <c r="X845" s="17"/>
      <c r="Y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U846" s="17"/>
      <c r="V846" s="17"/>
      <c r="W846" s="17"/>
      <c r="X846" s="17"/>
      <c r="Y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U847" s="17"/>
      <c r="V847" s="17"/>
      <c r="W847" s="17"/>
      <c r="X847" s="17"/>
      <c r="Y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U848" s="17"/>
      <c r="V848" s="17"/>
      <c r="W848" s="17"/>
      <c r="X848" s="17"/>
      <c r="Y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U849" s="17"/>
      <c r="V849" s="17"/>
      <c r="W849" s="17"/>
      <c r="X849" s="17"/>
      <c r="Y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U850" s="17"/>
      <c r="V850" s="17"/>
      <c r="W850" s="17"/>
      <c r="X850" s="17"/>
      <c r="Y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U851" s="17"/>
      <c r="V851" s="17"/>
      <c r="W851" s="17"/>
      <c r="X851" s="17"/>
      <c r="Y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U852" s="17"/>
      <c r="V852" s="17"/>
      <c r="W852" s="17"/>
      <c r="X852" s="17"/>
      <c r="Y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U853" s="17"/>
      <c r="V853" s="17"/>
      <c r="W853" s="17"/>
      <c r="X853" s="17"/>
      <c r="Y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U854" s="17"/>
      <c r="V854" s="17"/>
      <c r="W854" s="17"/>
      <c r="X854" s="17"/>
      <c r="Y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U855" s="17"/>
      <c r="V855" s="17"/>
      <c r="W855" s="17"/>
      <c r="X855" s="17"/>
      <c r="Y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U856" s="17"/>
      <c r="V856" s="17"/>
      <c r="W856" s="17"/>
      <c r="X856" s="17"/>
      <c r="Y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U857" s="17"/>
      <c r="V857" s="17"/>
      <c r="W857" s="17"/>
      <c r="X857" s="17"/>
      <c r="Y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U858" s="17"/>
      <c r="V858" s="17"/>
      <c r="W858" s="17"/>
      <c r="X858" s="17"/>
      <c r="Y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U859" s="17"/>
      <c r="V859" s="17"/>
      <c r="W859" s="17"/>
      <c r="X859" s="17"/>
      <c r="Y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U860" s="17"/>
      <c r="V860" s="17"/>
      <c r="W860" s="17"/>
      <c r="X860" s="17"/>
      <c r="Y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U861" s="17"/>
      <c r="V861" s="17"/>
      <c r="W861" s="17"/>
      <c r="X861" s="17"/>
      <c r="Y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U862" s="17"/>
      <c r="V862" s="17"/>
      <c r="W862" s="17"/>
      <c r="X862" s="17"/>
      <c r="Y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U863" s="17"/>
      <c r="V863" s="17"/>
      <c r="W863" s="17"/>
      <c r="X863" s="17"/>
      <c r="Y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U864" s="17"/>
      <c r="V864" s="17"/>
      <c r="W864" s="17"/>
      <c r="X864" s="17"/>
      <c r="Y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U865" s="17"/>
      <c r="V865" s="17"/>
      <c r="W865" s="17"/>
      <c r="X865" s="17"/>
      <c r="Y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U866" s="17"/>
      <c r="V866" s="17"/>
      <c r="W866" s="17"/>
      <c r="X866" s="17"/>
      <c r="Y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U867" s="17"/>
      <c r="V867" s="17"/>
      <c r="W867" s="17"/>
      <c r="X867" s="17"/>
      <c r="Y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U868" s="17"/>
      <c r="V868" s="17"/>
      <c r="W868" s="17"/>
      <c r="X868" s="17"/>
      <c r="Y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U869" s="17"/>
      <c r="V869" s="17"/>
      <c r="W869" s="17"/>
      <c r="X869" s="17"/>
      <c r="Y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U870" s="17"/>
      <c r="V870" s="17"/>
      <c r="W870" s="17"/>
      <c r="X870" s="17"/>
      <c r="Y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U871" s="17"/>
      <c r="V871" s="17"/>
      <c r="W871" s="17"/>
      <c r="X871" s="17"/>
      <c r="Y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U872" s="17"/>
      <c r="V872" s="17"/>
      <c r="W872" s="17"/>
      <c r="X872" s="17"/>
      <c r="Y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U873" s="17"/>
      <c r="V873" s="17"/>
      <c r="W873" s="17"/>
      <c r="X873" s="17"/>
      <c r="Y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U874" s="17"/>
      <c r="V874" s="17"/>
      <c r="W874" s="17"/>
      <c r="X874" s="17"/>
      <c r="Y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U875" s="17"/>
      <c r="V875" s="17"/>
      <c r="W875" s="17"/>
      <c r="X875" s="17"/>
      <c r="Y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U876" s="17"/>
      <c r="V876" s="17"/>
      <c r="W876" s="17"/>
      <c r="X876" s="17"/>
      <c r="Y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U877" s="17"/>
      <c r="V877" s="17"/>
      <c r="W877" s="17"/>
      <c r="X877" s="17"/>
      <c r="Y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U878" s="17"/>
      <c r="V878" s="17"/>
      <c r="W878" s="17"/>
      <c r="X878" s="17"/>
      <c r="Y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U879" s="17"/>
      <c r="V879" s="17"/>
      <c r="W879" s="17"/>
      <c r="X879" s="17"/>
      <c r="Y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U880" s="17"/>
      <c r="V880" s="17"/>
      <c r="W880" s="17"/>
      <c r="X880" s="17"/>
      <c r="Y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U881" s="17"/>
      <c r="V881" s="17"/>
      <c r="W881" s="17"/>
      <c r="X881" s="17"/>
      <c r="Y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U882" s="17"/>
      <c r="V882" s="17"/>
      <c r="W882" s="17"/>
      <c r="X882" s="17"/>
      <c r="Y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U883" s="17"/>
      <c r="V883" s="17"/>
      <c r="W883" s="17"/>
      <c r="X883" s="17"/>
      <c r="Y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U884" s="17"/>
      <c r="V884" s="17"/>
      <c r="W884" s="17"/>
      <c r="X884" s="17"/>
      <c r="Y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U885" s="17"/>
      <c r="V885" s="17"/>
      <c r="W885" s="17"/>
      <c r="X885" s="17"/>
      <c r="Y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U886" s="17"/>
      <c r="V886" s="17"/>
      <c r="W886" s="17"/>
      <c r="X886" s="17"/>
      <c r="Y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U887" s="17"/>
      <c r="V887" s="17"/>
      <c r="W887" s="17"/>
      <c r="X887" s="17"/>
      <c r="Y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U888" s="17"/>
      <c r="V888" s="17"/>
      <c r="W888" s="17"/>
      <c r="X888" s="17"/>
      <c r="Y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U889" s="17"/>
      <c r="V889" s="17"/>
      <c r="W889" s="17"/>
      <c r="X889" s="17"/>
      <c r="Y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U890" s="17"/>
      <c r="V890" s="17"/>
      <c r="W890" s="17"/>
      <c r="X890" s="17"/>
      <c r="Y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U891" s="17"/>
      <c r="V891" s="17"/>
      <c r="W891" s="17"/>
      <c r="X891" s="17"/>
      <c r="Y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U892" s="17"/>
      <c r="V892" s="17"/>
      <c r="W892" s="17"/>
      <c r="X892" s="17"/>
      <c r="Y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U893" s="17"/>
      <c r="V893" s="17"/>
      <c r="W893" s="17"/>
      <c r="X893" s="17"/>
      <c r="Y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U894" s="17"/>
      <c r="V894" s="17"/>
      <c r="W894" s="17"/>
      <c r="X894" s="17"/>
      <c r="Y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U895" s="17"/>
      <c r="V895" s="17"/>
      <c r="W895" s="17"/>
      <c r="X895" s="17"/>
      <c r="Y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U896" s="17"/>
      <c r="V896" s="17"/>
      <c r="W896" s="17"/>
      <c r="X896" s="17"/>
      <c r="Y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U897" s="17"/>
      <c r="V897" s="17"/>
      <c r="W897" s="17"/>
      <c r="X897" s="17"/>
      <c r="Y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U898" s="17"/>
      <c r="V898" s="17"/>
      <c r="W898" s="17"/>
      <c r="X898" s="17"/>
      <c r="Y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U899" s="17"/>
      <c r="V899" s="17"/>
      <c r="W899" s="17"/>
      <c r="X899" s="17"/>
      <c r="Y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U900" s="17"/>
      <c r="V900" s="17"/>
      <c r="W900" s="17"/>
      <c r="X900" s="17"/>
      <c r="Y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U901" s="17"/>
      <c r="V901" s="17"/>
      <c r="W901" s="17"/>
      <c r="X901" s="17"/>
      <c r="Y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U902" s="17"/>
      <c r="V902" s="17"/>
      <c r="W902" s="17"/>
      <c r="X902" s="17"/>
      <c r="Y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U903" s="17"/>
      <c r="V903" s="17"/>
      <c r="W903" s="17"/>
      <c r="X903" s="17"/>
      <c r="Y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U904" s="17"/>
      <c r="V904" s="17"/>
      <c r="W904" s="17"/>
      <c r="X904" s="17"/>
      <c r="Y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U905" s="17"/>
      <c r="V905" s="17"/>
      <c r="W905" s="17"/>
      <c r="X905" s="17"/>
      <c r="Y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U906" s="17"/>
      <c r="V906" s="17"/>
      <c r="W906" s="17"/>
      <c r="X906" s="17"/>
      <c r="Y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U907" s="17"/>
      <c r="V907" s="17"/>
      <c r="W907" s="17"/>
      <c r="X907" s="17"/>
      <c r="Y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U908" s="17"/>
      <c r="V908" s="17"/>
      <c r="W908" s="17"/>
      <c r="X908" s="17"/>
      <c r="Y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U909" s="17"/>
      <c r="V909" s="17"/>
      <c r="W909" s="17"/>
      <c r="X909" s="17"/>
      <c r="Y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U910" s="17"/>
      <c r="V910" s="17"/>
      <c r="W910" s="17"/>
      <c r="X910" s="17"/>
      <c r="Y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U911" s="17"/>
      <c r="V911" s="17"/>
      <c r="W911" s="17"/>
      <c r="X911" s="17"/>
      <c r="Y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U912" s="17"/>
      <c r="V912" s="17"/>
      <c r="W912" s="17"/>
      <c r="X912" s="17"/>
      <c r="Y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U913" s="17"/>
      <c r="V913" s="17"/>
      <c r="W913" s="17"/>
      <c r="X913" s="17"/>
      <c r="Y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U914" s="17"/>
      <c r="V914" s="17"/>
      <c r="W914" s="17"/>
      <c r="X914" s="17"/>
      <c r="Y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U915" s="17"/>
      <c r="V915" s="17"/>
      <c r="W915" s="17"/>
      <c r="X915" s="17"/>
      <c r="Y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U916" s="17"/>
      <c r="V916" s="17"/>
      <c r="W916" s="17"/>
      <c r="X916" s="17"/>
      <c r="Y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U917" s="17"/>
      <c r="V917" s="17"/>
      <c r="W917" s="17"/>
      <c r="X917" s="17"/>
      <c r="Y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U918" s="17"/>
      <c r="V918" s="17"/>
      <c r="W918" s="17"/>
      <c r="X918" s="17"/>
      <c r="Y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U919" s="17"/>
      <c r="V919" s="17"/>
      <c r="W919" s="17"/>
      <c r="X919" s="17"/>
      <c r="Y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U920" s="17"/>
      <c r="V920" s="17"/>
      <c r="W920" s="17"/>
      <c r="X920" s="17"/>
      <c r="Y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U921" s="17"/>
      <c r="V921" s="17"/>
      <c r="W921" s="17"/>
      <c r="X921" s="17"/>
      <c r="Y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U922" s="17"/>
      <c r="V922" s="17"/>
      <c r="W922" s="17"/>
      <c r="X922" s="17"/>
      <c r="Y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U923" s="17"/>
      <c r="V923" s="17"/>
      <c r="W923" s="17"/>
      <c r="X923" s="17"/>
      <c r="Y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U924" s="17"/>
      <c r="V924" s="17"/>
      <c r="W924" s="17"/>
      <c r="X924" s="17"/>
      <c r="Y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U925" s="17"/>
      <c r="V925" s="17"/>
      <c r="W925" s="17"/>
      <c r="X925" s="17"/>
      <c r="Y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U926" s="17"/>
      <c r="V926" s="17"/>
      <c r="W926" s="17"/>
      <c r="X926" s="17"/>
      <c r="Y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U927" s="17"/>
      <c r="V927" s="17"/>
      <c r="W927" s="17"/>
      <c r="X927" s="17"/>
      <c r="Y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U928" s="17"/>
      <c r="V928" s="17"/>
      <c r="W928" s="17"/>
      <c r="X928" s="17"/>
      <c r="Y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U929" s="17"/>
      <c r="V929" s="17"/>
      <c r="W929" s="17"/>
      <c r="X929" s="17"/>
      <c r="Y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U930" s="17"/>
      <c r="V930" s="17"/>
      <c r="W930" s="17"/>
      <c r="X930" s="17"/>
      <c r="Y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U931" s="17"/>
      <c r="V931" s="17"/>
      <c r="W931" s="17"/>
      <c r="X931" s="17"/>
      <c r="Y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U932" s="17"/>
      <c r="V932" s="17"/>
      <c r="W932" s="17"/>
      <c r="X932" s="17"/>
      <c r="Y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U933" s="17"/>
      <c r="V933" s="17"/>
      <c r="W933" s="17"/>
      <c r="X933" s="17"/>
      <c r="Y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U934" s="17"/>
      <c r="V934" s="17"/>
      <c r="W934" s="17"/>
      <c r="X934" s="17"/>
      <c r="Y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U935" s="17"/>
      <c r="V935" s="17"/>
      <c r="W935" s="17"/>
      <c r="X935" s="17"/>
      <c r="Y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U936" s="17"/>
      <c r="V936" s="17"/>
      <c r="W936" s="17"/>
      <c r="X936" s="17"/>
      <c r="Y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U937" s="17"/>
      <c r="V937" s="17"/>
      <c r="W937" s="17"/>
      <c r="X937" s="17"/>
      <c r="Y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U938" s="17"/>
      <c r="V938" s="17"/>
      <c r="W938" s="17"/>
      <c r="X938" s="17"/>
      <c r="Y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U939" s="17"/>
      <c r="V939" s="17"/>
      <c r="W939" s="17"/>
      <c r="X939" s="17"/>
      <c r="Y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U940" s="17"/>
      <c r="V940" s="17"/>
      <c r="W940" s="17"/>
      <c r="X940" s="17"/>
      <c r="Y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U941" s="17"/>
      <c r="V941" s="17"/>
      <c r="W941" s="17"/>
      <c r="X941" s="17"/>
      <c r="Y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U942" s="17"/>
      <c r="V942" s="17"/>
      <c r="W942" s="17"/>
      <c r="X942" s="17"/>
      <c r="Y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U943" s="17"/>
      <c r="V943" s="17"/>
      <c r="W943" s="17"/>
      <c r="X943" s="17"/>
      <c r="Y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U944" s="17"/>
      <c r="V944" s="17"/>
      <c r="W944" s="17"/>
      <c r="X944" s="17"/>
      <c r="Y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U945" s="17"/>
      <c r="V945" s="17"/>
      <c r="W945" s="17"/>
      <c r="X945" s="17"/>
      <c r="Y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U946" s="17"/>
      <c r="V946" s="17"/>
      <c r="W946" s="17"/>
      <c r="X946" s="17"/>
      <c r="Y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U947" s="17"/>
      <c r="V947" s="17"/>
      <c r="W947" s="17"/>
      <c r="X947" s="17"/>
      <c r="Y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U948" s="17"/>
      <c r="V948" s="17"/>
      <c r="W948" s="17"/>
      <c r="X948" s="17"/>
      <c r="Y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U949" s="17"/>
      <c r="V949" s="17"/>
      <c r="W949" s="17"/>
      <c r="X949" s="17"/>
      <c r="Y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U950" s="17"/>
      <c r="V950" s="17"/>
      <c r="W950" s="17"/>
      <c r="X950" s="17"/>
      <c r="Y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U951" s="17"/>
      <c r="V951" s="17"/>
      <c r="W951" s="17"/>
      <c r="X951" s="17"/>
      <c r="Y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U952" s="17"/>
      <c r="V952" s="17"/>
      <c r="W952" s="17"/>
      <c r="X952" s="17"/>
      <c r="Y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U953" s="17"/>
      <c r="V953" s="17"/>
      <c r="W953" s="17"/>
      <c r="X953" s="17"/>
      <c r="Y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U954" s="17"/>
      <c r="V954" s="17"/>
      <c r="W954" s="17"/>
      <c r="X954" s="17"/>
      <c r="Y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U955" s="17"/>
      <c r="V955" s="17"/>
      <c r="W955" s="17"/>
      <c r="X955" s="17"/>
      <c r="Y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U956" s="17"/>
      <c r="V956" s="17"/>
      <c r="W956" s="17"/>
      <c r="X956" s="17"/>
      <c r="Y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U957" s="17"/>
      <c r="V957" s="17"/>
      <c r="W957" s="17"/>
      <c r="X957" s="17"/>
      <c r="Y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U958" s="17"/>
      <c r="V958" s="17"/>
      <c r="W958" s="17"/>
      <c r="X958" s="17"/>
      <c r="Y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U959" s="17"/>
      <c r="V959" s="17"/>
      <c r="W959" s="17"/>
      <c r="X959" s="17"/>
      <c r="Y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U960" s="17"/>
      <c r="V960" s="17"/>
      <c r="W960" s="17"/>
      <c r="X960" s="17"/>
      <c r="Y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U961" s="17"/>
      <c r="V961" s="17"/>
      <c r="W961" s="17"/>
      <c r="X961" s="17"/>
      <c r="Y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U962" s="17"/>
      <c r="V962" s="17"/>
      <c r="W962" s="17"/>
      <c r="X962" s="17"/>
      <c r="Y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U963" s="17"/>
      <c r="V963" s="17"/>
      <c r="W963" s="17"/>
      <c r="X963" s="17"/>
      <c r="Y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U964" s="17"/>
      <c r="V964" s="17"/>
      <c r="W964" s="17"/>
      <c r="X964" s="17"/>
      <c r="Y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U965" s="17"/>
      <c r="V965" s="17"/>
      <c r="W965" s="17"/>
      <c r="X965" s="17"/>
      <c r="Y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U966" s="17"/>
      <c r="V966" s="17"/>
      <c r="W966" s="17"/>
      <c r="X966" s="17"/>
      <c r="Y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U967" s="17"/>
      <c r="V967" s="17"/>
      <c r="W967" s="17"/>
      <c r="X967" s="17"/>
      <c r="Y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U968" s="17"/>
      <c r="V968" s="17"/>
      <c r="W968" s="17"/>
      <c r="X968" s="17"/>
      <c r="Y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U969" s="17"/>
      <c r="V969" s="17"/>
      <c r="W969" s="17"/>
      <c r="X969" s="17"/>
      <c r="Y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U970" s="17"/>
      <c r="V970" s="17"/>
      <c r="W970" s="17"/>
      <c r="X970" s="17"/>
      <c r="Y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U971" s="17"/>
      <c r="V971" s="17"/>
      <c r="W971" s="17"/>
      <c r="X971" s="17"/>
      <c r="Y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U972" s="17"/>
      <c r="V972" s="17"/>
      <c r="W972" s="17"/>
      <c r="X972" s="17"/>
      <c r="Y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U973" s="17"/>
      <c r="V973" s="17"/>
      <c r="W973" s="17"/>
      <c r="X973" s="17"/>
      <c r="Y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U974" s="17"/>
      <c r="V974" s="17"/>
      <c r="W974" s="17"/>
      <c r="X974" s="17"/>
      <c r="Y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U975" s="17"/>
      <c r="V975" s="17"/>
      <c r="W975" s="17"/>
      <c r="X975" s="17"/>
      <c r="Y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U976" s="17"/>
      <c r="V976" s="17"/>
      <c r="W976" s="17"/>
      <c r="X976" s="17"/>
      <c r="Y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U977" s="17"/>
      <c r="V977" s="17"/>
      <c r="W977" s="17"/>
      <c r="X977" s="17"/>
      <c r="Y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U978" s="17"/>
      <c r="V978" s="17"/>
      <c r="W978" s="17"/>
      <c r="X978" s="17"/>
      <c r="Y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U979" s="17"/>
      <c r="V979" s="17"/>
      <c r="W979" s="17"/>
      <c r="X979" s="17"/>
      <c r="Y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U980" s="17"/>
      <c r="V980" s="17"/>
      <c r="W980" s="17"/>
      <c r="X980" s="17"/>
      <c r="Y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U981" s="17"/>
      <c r="V981" s="17"/>
      <c r="W981" s="17"/>
      <c r="X981" s="17"/>
      <c r="Y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U982" s="17"/>
      <c r="V982" s="17"/>
      <c r="W982" s="17"/>
      <c r="X982" s="17"/>
      <c r="Y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U983" s="17"/>
      <c r="V983" s="17"/>
      <c r="W983" s="17"/>
      <c r="X983" s="17"/>
      <c r="Y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U984" s="17"/>
      <c r="V984" s="17"/>
      <c r="W984" s="17"/>
      <c r="X984" s="17"/>
      <c r="Y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U985" s="17"/>
      <c r="V985" s="17"/>
      <c r="W985" s="17"/>
      <c r="X985" s="17"/>
      <c r="Y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U986" s="17"/>
      <c r="V986" s="17"/>
      <c r="W986" s="17"/>
      <c r="X986" s="17"/>
      <c r="Y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U987" s="17"/>
      <c r="V987" s="17"/>
      <c r="W987" s="17"/>
      <c r="X987" s="17"/>
      <c r="Y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U988" s="17"/>
      <c r="V988" s="17"/>
      <c r="W988" s="17"/>
      <c r="X988" s="17"/>
      <c r="Y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U989" s="17"/>
      <c r="V989" s="17"/>
      <c r="W989" s="17"/>
      <c r="X989" s="17"/>
      <c r="Y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U990" s="17"/>
      <c r="V990" s="17"/>
      <c r="W990" s="17"/>
      <c r="X990" s="17"/>
      <c r="Y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U991" s="17"/>
      <c r="V991" s="17"/>
      <c r="W991" s="17"/>
      <c r="X991" s="17"/>
      <c r="Y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U992" s="17"/>
      <c r="V992" s="17"/>
      <c r="W992" s="17"/>
      <c r="X992" s="17"/>
      <c r="Y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U993" s="17"/>
      <c r="V993" s="17"/>
      <c r="W993" s="17"/>
      <c r="X993" s="17"/>
      <c r="Y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U994" s="17"/>
      <c r="V994" s="17"/>
      <c r="W994" s="17"/>
      <c r="X994" s="17"/>
      <c r="Y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U995" s="17"/>
      <c r="V995" s="17"/>
      <c r="W995" s="17"/>
      <c r="X995" s="17"/>
      <c r="Y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U996" s="17"/>
      <c r="V996" s="17"/>
      <c r="W996" s="17"/>
      <c r="X996" s="17"/>
      <c r="Y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U997" s="17"/>
      <c r="V997" s="17"/>
      <c r="W997" s="17"/>
      <c r="X997" s="17"/>
      <c r="Y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U998" s="17"/>
      <c r="V998" s="17"/>
      <c r="W998" s="17"/>
      <c r="X998" s="17"/>
      <c r="Y998" s="17"/>
    </row>
    <row r="999">
      <c r="A999" s="41"/>
      <c r="B999" s="42"/>
      <c r="C999" s="42"/>
      <c r="D999" s="42"/>
      <c r="E999" s="42"/>
      <c r="F999" s="42"/>
      <c r="G999" s="42"/>
      <c r="H999" s="42"/>
      <c r="I999" s="17"/>
      <c r="J999" s="17"/>
      <c r="K999" s="17"/>
      <c r="L999" s="17"/>
      <c r="M999" s="17"/>
      <c r="N999" s="17"/>
      <c r="O999" s="17"/>
      <c r="P999" s="17"/>
      <c r="U999" s="17"/>
      <c r="V999" s="17"/>
      <c r="W999" s="17"/>
      <c r="X999" s="17"/>
      <c r="Y999" s="17"/>
    </row>
    <row r="1000">
      <c r="A1000" s="41"/>
      <c r="B1000" s="42"/>
      <c r="C1000" s="42"/>
      <c r="D1000" s="42"/>
      <c r="E1000" s="42"/>
      <c r="F1000" s="42"/>
      <c r="G1000" s="42"/>
      <c r="H1000" s="42"/>
      <c r="I1000" s="17"/>
      <c r="J1000" s="17"/>
      <c r="K1000" s="17"/>
      <c r="L1000" s="17"/>
      <c r="M1000" s="17"/>
      <c r="N1000" s="17"/>
      <c r="O1000" s="17"/>
      <c r="P1000" s="17"/>
      <c r="U1000" s="17"/>
      <c r="V1000" s="17"/>
      <c r="W1000" s="17"/>
      <c r="X1000" s="17"/>
      <c r="Y1000" s="17"/>
    </row>
    <row r="1001">
      <c r="A1001" s="41"/>
      <c r="B1001" s="42"/>
      <c r="C1001" s="42"/>
      <c r="D1001" s="42"/>
      <c r="E1001" s="42"/>
      <c r="F1001" s="42"/>
      <c r="G1001" s="42"/>
      <c r="H1001" s="42"/>
      <c r="I1001" s="17"/>
      <c r="J1001" s="17"/>
      <c r="K1001" s="17"/>
      <c r="L1001" s="17"/>
      <c r="M1001" s="17"/>
      <c r="N1001" s="17"/>
      <c r="O1001" s="17"/>
      <c r="P1001" s="17"/>
      <c r="U1001" s="17"/>
      <c r="V1001" s="17"/>
      <c r="W1001" s="17"/>
      <c r="X1001" s="17"/>
      <c r="Y1001" s="17"/>
    </row>
    <row r="1002">
      <c r="A1002" s="41"/>
      <c r="B1002" s="42"/>
      <c r="C1002" s="42"/>
      <c r="D1002" s="42"/>
      <c r="E1002" s="42"/>
      <c r="F1002" s="42"/>
      <c r="G1002" s="42"/>
      <c r="H1002" s="42"/>
      <c r="I1002" s="17"/>
      <c r="J1002" s="17"/>
      <c r="K1002" s="17"/>
      <c r="L1002" s="17"/>
      <c r="M1002" s="17"/>
      <c r="N1002" s="17"/>
      <c r="O1002" s="17"/>
      <c r="P1002" s="17"/>
      <c r="U1002" s="17"/>
      <c r="V1002" s="17"/>
      <c r="W1002" s="17"/>
      <c r="X1002" s="17"/>
      <c r="Y1002" s="17"/>
    </row>
    <row r="1003">
      <c r="A1003" s="41"/>
      <c r="B1003" s="42"/>
      <c r="C1003" s="42"/>
      <c r="D1003" s="42"/>
      <c r="E1003" s="42"/>
      <c r="F1003" s="42"/>
      <c r="G1003" s="42"/>
      <c r="H1003" s="42"/>
      <c r="I1003" s="17"/>
      <c r="J1003" s="17"/>
      <c r="K1003" s="17"/>
      <c r="L1003" s="17"/>
      <c r="M1003" s="17"/>
      <c r="N1003" s="17"/>
      <c r="O1003" s="17"/>
      <c r="P1003" s="17"/>
      <c r="U1003" s="17"/>
      <c r="V1003" s="17"/>
      <c r="W1003" s="17"/>
      <c r="X1003" s="17"/>
      <c r="Y1003" s="17"/>
    </row>
  </sheetData>
  <mergeCells count="8">
    <mergeCell ref="I1:L1"/>
    <mergeCell ref="M1:P1"/>
    <mergeCell ref="Q1:T1"/>
    <mergeCell ref="U1:X1"/>
    <mergeCell ref="Y1:AC1"/>
    <mergeCell ref="F47:F48"/>
    <mergeCell ref="C47:E47"/>
    <mergeCell ref="C46:F46"/>
  </mergeCells>
  <drawing r:id="rId1"/>
</worksheet>
</file>