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codeName="ThisWorkbook"/>
  <mc:AlternateContent xmlns:mc="http://schemas.openxmlformats.org/markup-compatibility/2006">
    <mc:Choice Requires="x15">
      <x15ac:absPath xmlns:x15ac="http://schemas.microsoft.com/office/spreadsheetml/2010/11/ac" url="D:\Villanova University\TECLite - Documents\accessiblity\"/>
    </mc:Choice>
  </mc:AlternateContent>
  <xr:revisionPtr revIDLastSave="0" documentId="13_ncr:1_{DD03E185-E3CF-44E1-BF39-C25F0D7CC641}" xr6:coauthVersionLast="36" xr6:coauthVersionMax="47" xr10:uidLastSave="{00000000-0000-0000-0000-000000000000}"/>
  <bookViews>
    <workbookView xWindow="-120" yWindow="-120" windowWidth="51840" windowHeight="21240" xr2:uid="{1922462D-EFCA-4F66-9745-F2C51CC19963}"/>
  </bookViews>
  <sheets>
    <sheet name="Cleaned to Share" sheetId="3" r:id="rId1"/>
  </sheets>
  <definedNames>
    <definedName name="_ftnref1" localSheetId="0">'Cleaned to Share'!#REF!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3" l="1"/>
  <c r="F40" i="3"/>
  <c r="H39" i="3"/>
  <c r="F39" i="3"/>
  <c r="H84" i="3" l="1"/>
  <c r="H83" i="3"/>
  <c r="H82" i="3"/>
  <c r="F82" i="3"/>
  <c r="H81" i="3"/>
  <c r="F81" i="3"/>
  <c r="H80" i="3"/>
  <c r="F80" i="3"/>
  <c r="H79" i="3"/>
  <c r="F79" i="3"/>
  <c r="H78" i="3"/>
  <c r="F78" i="3"/>
  <c r="H77" i="3"/>
  <c r="F77" i="3"/>
  <c r="H76" i="3"/>
  <c r="F76" i="3"/>
  <c r="H75" i="3"/>
  <c r="F75" i="3"/>
  <c r="H74" i="3"/>
  <c r="F74" i="3"/>
  <c r="H73" i="3"/>
  <c r="F73" i="3"/>
  <c r="H72" i="3"/>
  <c r="F72" i="3"/>
  <c r="H71" i="3"/>
  <c r="F71" i="3"/>
  <c r="H70" i="3"/>
  <c r="F70" i="3"/>
  <c r="H69" i="3"/>
  <c r="F69" i="3"/>
  <c r="H68" i="3"/>
  <c r="F68" i="3"/>
  <c r="H67" i="3"/>
  <c r="F67" i="3"/>
  <c r="H66" i="3"/>
  <c r="F66" i="3"/>
  <c r="H65" i="3"/>
  <c r="F65" i="3"/>
  <c r="H64" i="3"/>
  <c r="F64" i="3"/>
  <c r="H63" i="3"/>
  <c r="F63" i="3"/>
  <c r="H62" i="3"/>
  <c r="F62" i="3"/>
  <c r="H61" i="3"/>
  <c r="F61" i="3"/>
  <c r="H60" i="3"/>
  <c r="F60" i="3"/>
  <c r="H59" i="3"/>
  <c r="F59" i="3"/>
  <c r="H58" i="3"/>
  <c r="F58" i="3"/>
  <c r="H57" i="3"/>
  <c r="F57" i="3"/>
  <c r="H56" i="3"/>
  <c r="F56" i="3"/>
  <c r="H55" i="3"/>
  <c r="F55" i="3"/>
  <c r="H54" i="3"/>
  <c r="F54" i="3"/>
  <c r="H53" i="3"/>
  <c r="F53" i="3"/>
  <c r="H52" i="3"/>
  <c r="F52" i="3"/>
  <c r="H51" i="3"/>
  <c r="F51" i="3"/>
  <c r="H50" i="3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38" i="3"/>
  <c r="F38" i="3"/>
  <c r="H37" i="3"/>
  <c r="F37" i="3"/>
  <c r="H36" i="3"/>
  <c r="F36" i="3"/>
  <c r="H35" i="3"/>
  <c r="F35" i="3"/>
</calcChain>
</file>

<file path=xl/sharedStrings.xml><?xml version="1.0" encoding="utf-8"?>
<sst xmlns="http://schemas.openxmlformats.org/spreadsheetml/2006/main" count="494" uniqueCount="342">
  <si>
    <t>Component</t>
  </si>
  <si>
    <t>Sub-component</t>
  </si>
  <si>
    <t>Description</t>
  </si>
  <si>
    <t>Full Field Code</t>
  </si>
  <si>
    <t>Field Abbreviation</t>
  </si>
  <si>
    <t>Min-Max Normalized Code</t>
  </si>
  <si>
    <r>
      <rPr>
        <b/>
        <sz val="14"/>
        <color theme="0"/>
        <rFont val="Calibri"/>
        <family val="2"/>
        <scheme val="minor"/>
      </rPr>
      <t>Association Direction</t>
    </r>
    <r>
      <rPr>
        <sz val="14"/>
        <color theme="0"/>
        <rFont val="Calibri"/>
        <family val="2"/>
        <scheme val="minor"/>
      </rPr>
      <t xml:space="preserve">
</t>
    </r>
    <r>
      <rPr>
        <i/>
        <sz val="12"/>
        <color theme="0"/>
        <rFont val="Calibri"/>
        <family val="2"/>
        <scheme val="minor"/>
      </rPr>
      <t>Positive Association = 1
Negative Association = -1</t>
    </r>
  </si>
  <si>
    <t>Percentile Ranked Code</t>
  </si>
  <si>
    <t>Units</t>
  </si>
  <si>
    <t>Source</t>
  </si>
  <si>
    <t>ACS Code</t>
  </si>
  <si>
    <t>ACS Calculation</t>
  </si>
  <si>
    <t>Unique Identifiers</t>
  </si>
  <si>
    <t>Census 2020 Tract FIPS code</t>
  </si>
  <si>
    <t>TRACT_FIPS20</t>
  </si>
  <si>
    <t>trctfp</t>
  </si>
  <si>
    <t>Numeric ID</t>
  </si>
  <si>
    <t>ACS 2016-2020</t>
  </si>
  <si>
    <t>State number</t>
  </si>
  <si>
    <t>ST</t>
  </si>
  <si>
    <t>st</t>
  </si>
  <si>
    <t>State name</t>
  </si>
  <si>
    <t>STATE</t>
  </si>
  <si>
    <t>stt</t>
  </si>
  <si>
    <t>Name</t>
  </si>
  <si>
    <t>State abbreviation</t>
  </si>
  <si>
    <t>ST_ABBR</t>
  </si>
  <si>
    <t>stbbr</t>
  </si>
  <si>
    <t>County name</t>
  </si>
  <si>
    <t>COUNTY</t>
  </si>
  <si>
    <t>cnty</t>
  </si>
  <si>
    <t>Location</t>
  </si>
  <si>
    <t>LOCATION</t>
  </si>
  <si>
    <t>lctn</t>
  </si>
  <si>
    <t>Text</t>
  </si>
  <si>
    <t>Alaska indicator</t>
  </si>
  <si>
    <t>Alaska Indicator</t>
  </si>
  <si>
    <t>akind</t>
  </si>
  <si>
    <t>Binary</t>
  </si>
  <si>
    <t>Hawaii indicator</t>
  </si>
  <si>
    <t>Hawaii Indicator</t>
  </si>
  <si>
    <t>hiind</t>
  </si>
  <si>
    <t>Territory indicator</t>
  </si>
  <si>
    <t>Territories Indicator</t>
  </si>
  <si>
    <t>trtind</t>
  </si>
  <si>
    <t>Completeness rate across census tract</t>
  </si>
  <si>
    <t>Completeness per row</t>
  </si>
  <si>
    <t>cmlprw</t>
  </si>
  <si>
    <t>Rate</t>
  </si>
  <si>
    <t>Calculated</t>
  </si>
  <si>
    <t>MPO ID</t>
  </si>
  <si>
    <t>mpoid</t>
  </si>
  <si>
    <t>Calculated from FHWA HEPGIS 1/7/22 MPOs</t>
  </si>
  <si>
    <t>County ID</t>
  </si>
  <si>
    <t>cntyid</t>
  </si>
  <si>
    <t>Total Population</t>
  </si>
  <si>
    <t>totPop</t>
  </si>
  <si>
    <t>totPopn</t>
  </si>
  <si>
    <t>totPopp</t>
  </si>
  <si>
    <t>Count</t>
  </si>
  <si>
    <t>B01003_001E</t>
  </si>
  <si>
    <t>Estimate Percent Population Below Poverty Level</t>
  </si>
  <si>
    <t>povper</t>
  </si>
  <si>
    <t>Percent</t>
  </si>
  <si>
    <t>Areas of Persistent Poverty Indicator</t>
  </si>
  <si>
    <t>perpov</t>
  </si>
  <si>
    <t>Median Household Income</t>
  </si>
  <si>
    <t>hhminc</t>
  </si>
  <si>
    <t>Dollars</t>
  </si>
  <si>
    <t>Estimated Cost of Transportation</t>
  </si>
  <si>
    <t>estct</t>
  </si>
  <si>
    <t>Estimated Households without Vehicles</t>
  </si>
  <si>
    <t>hhnov</t>
  </si>
  <si>
    <t>Has 2020 Urban Area with Population 50k or less?</t>
  </si>
  <si>
    <t>uzalow</t>
  </si>
  <si>
    <t>Has 2020 Urban Area with Population 200k or less?</t>
  </si>
  <si>
    <t>uzamid</t>
  </si>
  <si>
    <t>Has 2020 Urban Area with Population more than 200k?</t>
  </si>
  <si>
    <t>uzahigh</t>
  </si>
  <si>
    <t>Urban (1) vs Rural (0) Tract Indicator</t>
  </si>
  <si>
    <t>uaind</t>
  </si>
  <si>
    <t>Completely in a 2020 Urban Area?</t>
  </si>
  <si>
    <t>compua</t>
  </si>
  <si>
    <t>Estimated Walk Time to Adult Education (min)</t>
  </si>
  <si>
    <t>wtae</t>
  </si>
  <si>
    <t>Minutes</t>
  </si>
  <si>
    <t>HIFLD 2022</t>
  </si>
  <si>
    <t>Estimated Walk Time to Grocery Stores (min)</t>
  </si>
  <si>
    <t>wtgs</t>
  </si>
  <si>
    <t>Esri 2022</t>
  </si>
  <si>
    <t>Estimated Walk Time to Medical Facilities (min)</t>
  </si>
  <si>
    <t>wtmf</t>
  </si>
  <si>
    <t>Estimated Walk Time to Parks (min)</t>
  </si>
  <si>
    <t>wtp</t>
  </si>
  <si>
    <t>Estimated Walk Time to Primary Schools (min)</t>
  </si>
  <si>
    <t>wtps</t>
  </si>
  <si>
    <t>Estimated Drive Time to Adult Education (min)</t>
  </si>
  <si>
    <t>dtae</t>
  </si>
  <si>
    <t>Estimated Drive Time to Grocery Stores (min)</t>
  </si>
  <si>
    <t>dtgs</t>
  </si>
  <si>
    <t>Estimated Drive Time to Medical Facilities (min)</t>
  </si>
  <si>
    <t>dtmf</t>
  </si>
  <si>
    <t>Estimated Drive Time to Parks (min)</t>
  </si>
  <si>
    <t>dtp</t>
  </si>
  <si>
    <t>Estimated Drive Time to Primary Schools (min)</t>
  </si>
  <si>
    <t>dtps</t>
  </si>
  <si>
    <t>Transportation Insecurity</t>
  </si>
  <si>
    <t>Transportation Access</t>
  </si>
  <si>
    <t>Percent of households with no car</t>
  </si>
  <si>
    <t>PctNoVehicle</t>
  </si>
  <si>
    <t>pctnvh</t>
  </si>
  <si>
    <t>Percent households</t>
  </si>
  <si>
    <t>DP04_0058PE</t>
  </si>
  <si>
    <t>Average commute time to work</t>
  </si>
  <si>
    <t>avgCommute</t>
  </si>
  <si>
    <t>avgcmm</t>
  </si>
  <si>
    <t>B08013_001E,B08012_001E</t>
  </si>
  <si>
    <t>(B08013_001 / B08012_001)</t>
  </si>
  <si>
    <t>Frequency of Transit Services per Sq Mi</t>
  </si>
  <si>
    <t>tranfreq</t>
  </si>
  <si>
    <t>trnfrq</t>
  </si>
  <si>
    <t>Count/sq mi</t>
  </si>
  <si>
    <t>EPA Smart Location Database 2021</t>
  </si>
  <si>
    <t>Jobs within a 45-min Drive</t>
  </si>
  <si>
    <t>job45drive</t>
  </si>
  <si>
    <t>jb45dr</t>
  </si>
  <si>
    <t>Estimated Average Drive Time to Points of Interest (min)</t>
  </si>
  <si>
    <t>drvpoi</t>
  </si>
  <si>
    <t>Esri, HIFLD</t>
  </si>
  <si>
    <t>Estimated Average Walk Time to Points of Interest (min)</t>
  </si>
  <si>
    <t>wlkpoi</t>
  </si>
  <si>
    <t>Transportation Cost Burden</t>
  </si>
  <si>
    <t>Calculated average annual cost of Transportation as percent of household income</t>
  </si>
  <si>
    <t>Avg.HH_Transportation_Cost_Burden</t>
  </si>
  <si>
    <t>avghht</t>
  </si>
  <si>
    <t>Percent of household income towards transportation</t>
  </si>
  <si>
    <t>Transportation Safety</t>
  </si>
  <si>
    <t>Traffic Fatalities per 100,000 people</t>
  </si>
  <si>
    <t>Fatalities_Per_Tract</t>
  </si>
  <si>
    <t>ftltsp</t>
  </si>
  <si>
    <t>NHTSA 2017-2021</t>
  </si>
  <si>
    <t>Environmental Burden</t>
  </si>
  <si>
    <t>Air Pollution</t>
  </si>
  <si>
    <t>Ozone level in the air</t>
  </si>
  <si>
    <t>ozone</t>
  </si>
  <si>
    <t>ozn</t>
  </si>
  <si>
    <t>Dobson Unit</t>
  </si>
  <si>
    <t>EPA's EJScreen 2022</t>
  </si>
  <si>
    <t>Particulate Matter 2.5 (PM2.5) level in the air</t>
  </si>
  <si>
    <t>pm25</t>
  </si>
  <si>
    <t>micrograms per cubic meter</t>
  </si>
  <si>
    <t>Hazardous Sites</t>
  </si>
  <si>
    <t>Diesel particulate matter level in air</t>
  </si>
  <si>
    <t>dslpm</t>
  </si>
  <si>
    <t>Air toxics cancer risk</t>
  </si>
  <si>
    <t>cancerToxics</t>
  </si>
  <si>
    <t>cncrtx</t>
  </si>
  <si>
    <t>Score</t>
  </si>
  <si>
    <t>Percent of tract within 1 mile of known hazardous sites</t>
  </si>
  <si>
    <t>hazard_sites</t>
  </si>
  <si>
    <t>hzrdst</t>
  </si>
  <si>
    <t>Percent of area</t>
  </si>
  <si>
    <t>EPA's Facility Registry Service (FRS) 2022</t>
  </si>
  <si>
    <t>Percent of tract within 1 mile of known Toxics Release sites</t>
  </si>
  <si>
    <t>toxic_rel_sites</t>
  </si>
  <si>
    <t>txcrls</t>
  </si>
  <si>
    <t>Percent of tract within 1 mile of known Treatment and Disposal Facilities</t>
  </si>
  <si>
    <t>treat_disp_fac</t>
  </si>
  <si>
    <t>trtdsp</t>
  </si>
  <si>
    <t>Percent of tract within 1 mile of known Risk Management Plan Sites</t>
  </si>
  <si>
    <t>risk_man_sites</t>
  </si>
  <si>
    <t>rskmns</t>
  </si>
  <si>
    <t>Percent of tract within 1 mile of non-abandoned Coal Mines</t>
  </si>
  <si>
    <t>coal_mines</t>
  </si>
  <si>
    <t>clmns</t>
  </si>
  <si>
    <t>US DOL Mine Data Retrieval System 2022</t>
  </si>
  <si>
    <t>Percent of tract within 1 mile of non-abandoned Lead Mines</t>
  </si>
  <si>
    <t>lead_mines</t>
  </si>
  <si>
    <t>ldmns</t>
  </si>
  <si>
    <t>Infrastructure</t>
  </si>
  <si>
    <t>Percent of houses built before 1980</t>
  </si>
  <si>
    <t>P_pre80_housing</t>
  </si>
  <si>
    <t>ppr80h</t>
  </si>
  <si>
    <t>Percent of occupied houses</t>
  </si>
  <si>
    <t>DP04_0001E,  DP04_0022E,  DP04_0023E,  DP04_0024E,  DP04_0025E,  DP04_0026E</t>
  </si>
  <si>
    <t> ((DP04_0022+DP04_0023+DP04_0024+DP04_0025+DP04_0026)/DP04_0001)*100)</t>
  </si>
  <si>
    <t>Percent of tract within 1 mile of high volume roads</t>
  </si>
  <si>
    <t>high_vol_roads</t>
  </si>
  <si>
    <t>hghvlr</t>
  </si>
  <si>
    <t>USDOT BTS 2022</t>
  </si>
  <si>
    <t>Percent of tract within 1 mile of railways</t>
  </si>
  <si>
    <t>railways</t>
  </si>
  <si>
    <t>rlwys</t>
  </si>
  <si>
    <t>Percent of tract within 5 miles of airports</t>
  </si>
  <si>
    <t>airports</t>
  </si>
  <si>
    <t>arprts</t>
  </si>
  <si>
    <t>Percent of tract within 3 miles of ports</t>
  </si>
  <si>
    <t>ports</t>
  </si>
  <si>
    <t>prts</t>
  </si>
  <si>
    <t>Water Pollution</t>
  </si>
  <si>
    <t>Percent of tract that intersects with a Watershed containing impaired water(s)</t>
  </si>
  <si>
    <t>impaired_water</t>
  </si>
  <si>
    <t>imprdw</t>
  </si>
  <si>
    <t>EPA WSIO 2022</t>
  </si>
  <si>
    <t>Health Vulnerability</t>
  </si>
  <si>
    <t>Asthma prevalence</t>
  </si>
  <si>
    <t>asthma</t>
  </si>
  <si>
    <t>asthm</t>
  </si>
  <si>
    <t>Crude Prevalence (% of pop)</t>
  </si>
  <si>
    <t>CDC Places 2020</t>
  </si>
  <si>
    <t>Cancer prevalence</t>
  </si>
  <si>
    <t>cancer</t>
  </si>
  <si>
    <t>cncr</t>
  </si>
  <si>
    <t>High blood pressure prevalence</t>
  </si>
  <si>
    <t>blood_pressure</t>
  </si>
  <si>
    <t>bldprs</t>
  </si>
  <si>
    <t>Diabetes prevalence</t>
  </si>
  <si>
    <t>diabetes</t>
  </si>
  <si>
    <t>dbts</t>
  </si>
  <si>
    <t>Poor mental health prevalence</t>
  </si>
  <si>
    <t>mental_health</t>
  </si>
  <si>
    <t>mntlhl</t>
  </si>
  <si>
    <t>Social Vulnerability</t>
  </si>
  <si>
    <t>Socioeconomic Status</t>
  </si>
  <si>
    <t>Percent of population with Income below 200% of poverty level</t>
  </si>
  <si>
    <t>P_poverty_line</t>
  </si>
  <si>
    <t>ppvrty</t>
  </si>
  <si>
    <t>S1701_C01_042E, S0101_C01_001</t>
  </si>
  <si>
    <t>(S1701_C01_042/S0101_C01_001)*100)</t>
  </si>
  <si>
    <t>Percent of people age 25+ with less than a high school diploma</t>
  </si>
  <si>
    <t>P_noDiploma</t>
  </si>
  <si>
    <t>pndplm</t>
  </si>
  <si>
    <t>S0601_C01_033E</t>
  </si>
  <si>
    <t>Percent of people age 16+ unemployed</t>
  </si>
  <si>
    <t>P_unemployed</t>
  </si>
  <si>
    <t>pnmply</t>
  </si>
  <si>
    <t>DP03_0005PE</t>
  </si>
  <si>
    <t>Percent of total housing units that are renter-occupied</t>
  </si>
  <si>
    <t>P_house_tenur</t>
  </si>
  <si>
    <t>phstnr</t>
  </si>
  <si>
    <t>B25106_024E, B25106_001E</t>
  </si>
  <si>
    <t> (B25106_024/B25106_001)*100)</t>
  </si>
  <si>
    <t>Percent of occupied houses that spend 30% or more of their income on housing with less than 75k income</t>
  </si>
  <si>
    <t>P_hburd_75_occ</t>
  </si>
  <si>
    <t>phbrd7</t>
  </si>
  <si>
    <t>S2503_C01_001E, S2503_C01_028E, S2503_C01_032E, S2503_C01_036E, S2503_C01_040E, S2503_C01_044E</t>
  </si>
  <si>
    <t> ((S2503_C01_028 + S2503_C01_032 + S2503_C01_036 + S2503_C01_040 + S2503_C01_044) / S2503_C01_001)*100)</t>
  </si>
  <si>
    <t>Percent of population uninsured</t>
  </si>
  <si>
    <t>P_uninsured</t>
  </si>
  <si>
    <t>pnnsrd</t>
  </si>
  <si>
    <t>S2701_C05_001E</t>
  </si>
  <si>
    <t>Percent of households with no internet subscription</t>
  </si>
  <si>
    <t>P_noInternet</t>
  </si>
  <si>
    <t>pnntrn</t>
  </si>
  <si>
    <t>S2801_C02_019E</t>
  </si>
  <si>
    <t>GINI Index</t>
  </si>
  <si>
    <t>end_inequality</t>
  </si>
  <si>
    <t>endnql</t>
  </si>
  <si>
    <t>B19083_001E</t>
  </si>
  <si>
    <t>Household Characteristics</t>
  </si>
  <si>
    <t>Percent of population 65 years or older</t>
  </si>
  <si>
    <t>P_65_older</t>
  </si>
  <si>
    <t>p65ldr</t>
  </si>
  <si>
    <t>DP05_0029PE</t>
  </si>
  <si>
    <t> (DP05_0029P/B01003_001)*100)</t>
  </si>
  <si>
    <t>Percent of population 17 years or younger</t>
  </si>
  <si>
    <t>P_17_younger</t>
  </si>
  <si>
    <t>p17yng</t>
  </si>
  <si>
    <t>DP05_0025PE</t>
  </si>
  <si>
    <t>(1-(DP05_0025P/B01003_001))*100)</t>
  </si>
  <si>
    <t>Percent of population with a disability</t>
  </si>
  <si>
    <t>P_disab</t>
  </si>
  <si>
    <t>pdsb</t>
  </si>
  <si>
    <t>DP02_0072PE</t>
  </si>
  <si>
    <t>Percent of population (age 5+) with limited English proficiency</t>
  </si>
  <si>
    <t>P_lim_eng</t>
  </si>
  <si>
    <t>plmng</t>
  </si>
  <si>
    <t>B16005_001,B16005_007E, B16005_008E, B16005_012E, B16005_013E, B16005_017E, B16005_018E, B16005_022E, B16005_023E, B16005_029E, B16005_030E, B16005_034E, B16005_035E, B16005_039E, B16005_040E, B16005_044E, B16005_045E</t>
  </si>
  <si>
    <t> ((B16005_007+B16005_008+B16005_012+B16005_013+B16005_017+B16005_018+B16005_022+B16005_023+B16005_029+B16005_030+B16005_034+B16005_035+B16005_039+B16005_040+B16005_044+B16005_045)/B16005_001)*100)</t>
  </si>
  <si>
    <t>Percent of total housing units that are mobile homes</t>
  </si>
  <si>
    <t>P_mobile_homes</t>
  </si>
  <si>
    <t>pmblhm</t>
  </si>
  <si>
    <t>DP04_0014PE</t>
  </si>
  <si>
    <t>Climate &amp; Disaster Risk Burden</t>
  </si>
  <si>
    <t>Current Hazard Risk</t>
  </si>
  <si>
    <t>Estimated annualized loss due to disasters</t>
  </si>
  <si>
    <t>annual_loss_haz</t>
  </si>
  <si>
    <t>annlls</t>
  </si>
  <si>
    <t>FEMA National Risk Index (NRI) 2021</t>
  </si>
  <si>
    <t>Future Climate Risk</t>
  </si>
  <si>
    <t>Increase in number of days over 90deg by mid-century</t>
  </si>
  <si>
    <t>ext_heat</t>
  </si>
  <si>
    <t>extht</t>
  </si>
  <si>
    <t>Days</t>
  </si>
  <si>
    <t>DOI/NOAA CMRA 2022</t>
  </si>
  <si>
    <t>Number of days exceeding 99th percentile of precip by mid-century</t>
  </si>
  <si>
    <t>extremePrecip</t>
  </si>
  <si>
    <t>extrmp</t>
  </si>
  <si>
    <t>Percent change in number of days with less than 0.01 inches of precip</t>
  </si>
  <si>
    <t>droughtDryDays</t>
  </si>
  <si>
    <t>drghtd</t>
  </si>
  <si>
    <t>Percent of tract inundated by 0.5 sea level increase by 2100</t>
  </si>
  <si>
    <t>pctInundatedHalfM</t>
  </si>
  <si>
    <t>pctnnd</t>
  </si>
  <si>
    <t>Percent area</t>
  </si>
  <si>
    <t>Impervious Surfaces</t>
  </si>
  <si>
    <t>Average Percent Land classified as Impervious Surface per Tract</t>
  </si>
  <si>
    <t>mean_imp</t>
  </si>
  <si>
    <t>mnmp</t>
  </si>
  <si>
    <t>USGS MRLC NLCD 2019</t>
  </si>
  <si>
    <t>Sub-component Scores and Percentile Rank</t>
  </si>
  <si>
    <t>Transportation Access Sub-Component Score</t>
  </si>
  <si>
    <t>transport_access</t>
  </si>
  <si>
    <t>trnsac</t>
  </si>
  <si>
    <t>Future Climate Risk Sub-Component Score</t>
  </si>
  <si>
    <t>future_climate_risk</t>
  </si>
  <si>
    <t>ftclrk</t>
  </si>
  <si>
    <t>Final Scores and Percentile Ranks</t>
  </si>
  <si>
    <t>Transportation Insecurity Component Score</t>
  </si>
  <si>
    <t>trncmpr</t>
  </si>
  <si>
    <t>trncmpp</t>
  </si>
  <si>
    <t>Health Vulnerability Component Score</t>
  </si>
  <si>
    <t>hltcmpr</t>
  </si>
  <si>
    <t>hltcmpp</t>
  </si>
  <si>
    <t>Environmental Burden Component Score</t>
  </si>
  <si>
    <t>evncmpr</t>
  </si>
  <si>
    <t>evncmpp</t>
  </si>
  <si>
    <t>Social Vulnerability Component Score</t>
  </si>
  <si>
    <t>sclcmpr</t>
  </si>
  <si>
    <t>sclcmpp</t>
  </si>
  <si>
    <t>Climate &amp; Disaster Risk Burden Score</t>
  </si>
  <si>
    <t>clmcmpr</t>
  </si>
  <si>
    <t>clmcmpp</t>
  </si>
  <si>
    <t>Final Index Score (&gt;  65 percentile is considered a 'disadvantaged' community)</t>
  </si>
  <si>
    <t>Final Rank Score</t>
  </si>
  <si>
    <t>fnlrnk</t>
  </si>
  <si>
    <t>fnlrnkp</t>
  </si>
  <si>
    <t>Final Disadvantage Indicator</t>
  </si>
  <si>
    <t>Binary Indicator for Disadvantaged Communities (fnlrnkp &gt; 65)</t>
  </si>
  <si>
    <t>Index - Disadvantage Indicator</t>
  </si>
  <si>
    <t>fnlrnki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</si>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</sst>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9" fillId="7" borderId="1" xfId="0" applyFont="1" applyFill="1" applyBorder="1" applyAlignment="1">
      <alignment horizontal="right" wrapText="1"/>
    </xf>
    <xf numFmtId="0" fontId="8" fillId="7" borderId="1" xfId="0" applyFont="1" applyFill="1" applyBorder="1" applyAlignment="1">
      <alignment horizontal="right" wrapText="1"/>
    </xf>
    <xf numFmtId="0" fontId="8" fillId="7" borderId="1" xfId="0" applyFont="1" applyFill="1" applyBorder="1" applyAlignment="1">
      <alignment horizontal="left" wrapText="1"/>
    </xf>
    <xf numFmtId="0" fontId="9" fillId="7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8" fillId="7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right" wrapText="1"/>
    </xf>
    <xf numFmtId="0" fontId="3" fillId="0" borderId="8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0" fillId="0" borderId="13" xfId="0" applyBorder="1" applyAlignment="1">
      <alignment horizontal="left"/>
    </xf>
    <xf numFmtId="0" fontId="8" fillId="7" borderId="13" xfId="0" applyFont="1" applyFill="1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8" xfId="0" applyBorder="1" applyAlignment="1">
      <alignment horizontal="right" wrapText="1"/>
    </xf>
    <xf numFmtId="0" fontId="0" fillId="0" borderId="8" xfId="0" applyBorder="1" applyAlignment="1">
      <alignment horizontal="right"/>
    </xf>
    <xf numFmtId="0" fontId="0" fillId="0" borderId="1" xfId="0" applyBorder="1" applyAlignment="1">
      <alignment horizontal="right"/>
    </xf>
    <xf numFmtId="0" fontId="6" fillId="8" borderId="1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right" wrapText="1"/>
    </xf>
    <xf numFmtId="0" fontId="3" fillId="9" borderId="1" xfId="0" applyFont="1" applyFill="1" applyBorder="1" applyAlignment="1">
      <alignment horizontal="right"/>
    </xf>
    <xf numFmtId="0" fontId="4" fillId="9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Deloitte US Color1">
      <a:dk1>
        <a:sysClr val="windowText" lastClr="000000"/>
      </a:dk1>
      <a:lt1>
        <a:sysClr val="window" lastClr="FFFFFF"/>
      </a:lt1>
      <a:dk2>
        <a:srgbClr val="53565A"/>
      </a:dk2>
      <a:lt2>
        <a:srgbClr val="D0D0CE"/>
      </a:lt2>
      <a:accent1>
        <a:srgbClr val="86BC25"/>
      </a:accent1>
      <a:accent2>
        <a:srgbClr val="046A38"/>
      </a:accent2>
      <a:accent3>
        <a:srgbClr val="62B5E5"/>
      </a:accent3>
      <a:accent4>
        <a:srgbClr val="012169"/>
      </a:accent4>
      <a:accent5>
        <a:srgbClr val="0097A9"/>
      </a:accent5>
      <a:accent6>
        <a:srgbClr val="75787B"/>
      </a:accent6>
      <a:hlink>
        <a:srgbClr val="00A3E0"/>
      </a:hlink>
      <a:folHlink>
        <a:srgbClr val="53565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499-4FE5-459F-85A2-6EE66D10E694}">
  <sheetPr codeName="Sheet2"/>
  <dimension ref="A1:L162"/>
  <sheetViews>
    <sheetView tabSelected="1" topLeftCell="A10" zoomScale="75" zoomScaleNormal="75" workbookViewId="0">
      <selection activeCell="I16" sqref="C16:I16"/>
    </sheetView>
  </sheetViews>
  <sheetFormatPr defaultColWidth="8.7109375" defaultRowHeight="15" x14ac:dyDescent="0.25"/>
  <cols>
    <col min="1" max="1" width="41.7109375" style="3" bestFit="1" customWidth="1"/>
    <col min="2" max="2" width="37.7109375" style="2" bestFit="1" customWidth="1"/>
    <col min="3" max="3" width="81.7109375" style="10" bestFit="1" customWidth="1"/>
    <col min="4" max="4" width="39.42578125" style="14" bestFit="1" customWidth="1"/>
    <col min="5" max="5" width="19.85546875" style="1" bestFit="1" customWidth="1"/>
    <col min="6" max="6" width="26.28515625" style="1" bestFit="1" customWidth="1"/>
    <col min="7" max="7" width="32.28515625" style="1" bestFit="1" customWidth="1"/>
    <col min="8" max="8" width="20.7109375" style="1" bestFit="1" customWidth="1"/>
    <col min="9" max="9" width="53.140625" style="1" bestFit="1" customWidth="1"/>
    <col min="10" max="10" width="42.7109375" style="1" bestFit="1" customWidth="1"/>
    <col min="11" max="11" width="86.28515625" style="10" bestFit="1" customWidth="1"/>
    <col min="12" max="12" width="83.140625" style="10" bestFit="1" customWidth="1"/>
    <col min="13" max="16384" width="8.7109375" style="1"/>
  </cols>
  <sheetData>
    <row r="1" spans="1:12" s="9" customFormat="1" ht="51" x14ac:dyDescent="0.3">
      <c r="A1" s="8" t="s">
        <v>0</v>
      </c>
      <c r="B1" s="8" t="s">
        <v>1</v>
      </c>
      <c r="C1" s="7" t="s">
        <v>2</v>
      </c>
      <c r="D1" s="13" t="s">
        <v>3</v>
      </c>
      <c r="E1" s="7" t="s">
        <v>4</v>
      </c>
      <c r="F1" s="7" t="s">
        <v>5</v>
      </c>
      <c r="G1" s="6" t="s">
        <v>6</v>
      </c>
      <c r="H1" s="7" t="s">
        <v>7</v>
      </c>
      <c r="I1" s="18" t="s">
        <v>8</v>
      </c>
      <c r="J1" s="22" t="s">
        <v>9</v>
      </c>
      <c r="K1" s="22" t="s">
        <v>10</v>
      </c>
      <c r="L1" s="22" t="s">
        <v>11</v>
      </c>
    </row>
    <row r="2" spans="1:12" x14ac:dyDescent="0.25">
      <c r="A2" s="33" t="s">
        <v>12</v>
      </c>
      <c r="B2" s="33"/>
      <c r="C2" s="11" t="s">
        <v>13</v>
      </c>
      <c r="D2" s="4" t="s">
        <v>14</v>
      </c>
      <c r="E2" s="4" t="s">
        <v>15</v>
      </c>
      <c r="F2" s="4"/>
      <c r="G2" s="4"/>
      <c r="H2" s="4"/>
      <c r="I2" s="19" t="s">
        <v>16</v>
      </c>
      <c r="J2" s="21" t="s">
        <v>17</v>
      </c>
      <c r="K2" s="23"/>
      <c r="L2" s="23"/>
    </row>
    <row r="3" spans="1:12" x14ac:dyDescent="0.25">
      <c r="A3" s="33"/>
      <c r="B3" s="33"/>
      <c r="C3" s="11" t="s">
        <v>18</v>
      </c>
      <c r="D3" s="4" t="s">
        <v>19</v>
      </c>
      <c r="E3" s="4" t="s">
        <v>20</v>
      </c>
      <c r="F3" s="4"/>
      <c r="G3" s="4"/>
      <c r="H3" s="4"/>
      <c r="I3" s="19" t="s">
        <v>16</v>
      </c>
      <c r="J3" s="21" t="s">
        <v>17</v>
      </c>
      <c r="K3" s="23"/>
      <c r="L3" s="23"/>
    </row>
    <row r="4" spans="1:12" x14ac:dyDescent="0.25">
      <c r="A4" s="33"/>
      <c r="B4" s="33"/>
      <c r="C4" s="11" t="s">
        <v>21</v>
      </c>
      <c r="D4" s="4" t="s">
        <v>22</v>
      </c>
      <c r="E4" s="4" t="s">
        <v>23</v>
      </c>
      <c r="F4" s="4"/>
      <c r="G4" s="4"/>
      <c r="H4" s="4"/>
      <c r="I4" s="19" t="s">
        <v>24</v>
      </c>
      <c r="J4" s="21" t="s">
        <v>17</v>
      </c>
      <c r="K4" s="23"/>
      <c r="L4" s="23"/>
    </row>
    <row r="5" spans="1:12" x14ac:dyDescent="0.25">
      <c r="A5" s="33"/>
      <c r="B5" s="33"/>
      <c r="C5" s="11" t="s">
        <v>25</v>
      </c>
      <c r="D5" s="4" t="s">
        <v>26</v>
      </c>
      <c r="E5" s="4" t="s">
        <v>27</v>
      </c>
      <c r="F5" s="4"/>
      <c r="G5" s="4"/>
      <c r="H5" s="4"/>
      <c r="I5" s="19" t="s">
        <v>24</v>
      </c>
      <c r="J5" s="21" t="s">
        <v>17</v>
      </c>
      <c r="K5" s="23"/>
      <c r="L5" s="23"/>
    </row>
    <row r="6" spans="1:12" x14ac:dyDescent="0.25">
      <c r="A6" s="33"/>
      <c r="B6" s="33"/>
      <c r="C6" s="11" t="s">
        <v>28</v>
      </c>
      <c r="D6" s="4" t="s">
        <v>29</v>
      </c>
      <c r="E6" s="4" t="s">
        <v>30</v>
      </c>
      <c r="F6" s="4"/>
      <c r="G6" s="4"/>
      <c r="H6" s="4"/>
      <c r="I6" s="19" t="s">
        <v>24</v>
      </c>
      <c r="J6" s="21" t="s">
        <v>17</v>
      </c>
      <c r="K6" s="23"/>
      <c r="L6" s="23"/>
    </row>
    <row r="7" spans="1:12" x14ac:dyDescent="0.25">
      <c r="A7" s="33"/>
      <c r="B7" s="33"/>
      <c r="C7" s="11" t="s">
        <v>31</v>
      </c>
      <c r="D7" s="4" t="s">
        <v>32</v>
      </c>
      <c r="E7" s="4" t="s">
        <v>33</v>
      </c>
      <c r="F7" s="4"/>
      <c r="G7" s="4"/>
      <c r="H7" s="4"/>
      <c r="I7" s="19" t="s">
        <v>34</v>
      </c>
      <c r="J7" s="21" t="s">
        <v>17</v>
      </c>
      <c r="K7" s="23"/>
      <c r="L7" s="23"/>
    </row>
    <row r="8" spans="1:12" x14ac:dyDescent="0.25">
      <c r="A8" s="33"/>
      <c r="B8" s="33"/>
      <c r="C8" s="11" t="s">
        <v>35</v>
      </c>
      <c r="D8" s="4" t="s">
        <v>36</v>
      </c>
      <c r="E8" s="4" t="s">
        <v>37</v>
      </c>
      <c r="F8" s="4"/>
      <c r="G8" s="4"/>
      <c r="H8" s="4"/>
      <c r="I8" s="19" t="s">
        <v>38</v>
      </c>
      <c r="J8" s="21" t="s">
        <v>17</v>
      </c>
      <c r="K8" s="23"/>
      <c r="L8" s="23"/>
    </row>
    <row r="9" spans="1:12" x14ac:dyDescent="0.25">
      <c r="A9" s="33"/>
      <c r="B9" s="33"/>
      <c r="C9" s="11" t="s">
        <v>39</v>
      </c>
      <c r="D9" s="4" t="s">
        <v>40</v>
      </c>
      <c r="E9" s="4" t="s">
        <v>41</v>
      </c>
      <c r="F9" s="4"/>
      <c r="G9" s="4"/>
      <c r="H9" s="4"/>
      <c r="I9" s="19" t="s">
        <v>38</v>
      </c>
      <c r="J9" s="21" t="s">
        <v>17</v>
      </c>
      <c r="K9" s="23"/>
      <c r="L9" s="23"/>
    </row>
    <row r="10" spans="1:12" x14ac:dyDescent="0.25">
      <c r="A10" s="33"/>
      <c r="B10" s="33"/>
      <c r="C10" s="11" t="s">
        <v>42</v>
      </c>
      <c r="D10" s="4" t="s">
        <v>43</v>
      </c>
      <c r="E10" s="4" t="s">
        <v>44</v>
      </c>
      <c r="F10" s="4"/>
      <c r="G10" s="26"/>
      <c r="H10" s="4"/>
      <c r="I10" s="19" t="s">
        <v>38</v>
      </c>
      <c r="J10" s="21" t="s">
        <v>17</v>
      </c>
      <c r="K10" s="23"/>
      <c r="L10" s="23"/>
    </row>
    <row r="11" spans="1:12" x14ac:dyDescent="0.25">
      <c r="A11" s="33"/>
      <c r="B11" s="33"/>
      <c r="C11" s="11" t="s">
        <v>45</v>
      </c>
      <c r="D11" s="4" t="s">
        <v>46</v>
      </c>
      <c r="E11" s="4" t="s">
        <v>47</v>
      </c>
      <c r="F11" s="4"/>
      <c r="G11" s="5"/>
      <c r="H11" s="4"/>
      <c r="I11" s="19" t="s">
        <v>48</v>
      </c>
      <c r="J11" s="21" t="s">
        <v>49</v>
      </c>
      <c r="K11" s="23"/>
      <c r="L11" s="23"/>
    </row>
    <row r="12" spans="1:12" x14ac:dyDescent="0.25">
      <c r="A12" s="33"/>
      <c r="B12" s="33"/>
      <c r="C12" s="11" t="s">
        <v>50</v>
      </c>
      <c r="D12" s="4" t="s">
        <v>50</v>
      </c>
      <c r="E12" s="4" t="s">
        <v>51</v>
      </c>
      <c r="F12" s="4"/>
      <c r="G12" s="26"/>
      <c r="H12" s="4"/>
      <c r="I12" s="19" t="s">
        <v>16</v>
      </c>
      <c r="J12" s="21" t="s">
        <v>52</v>
      </c>
      <c r="K12" s="23"/>
      <c r="L12" s="23"/>
    </row>
    <row r="13" spans="1:12" x14ac:dyDescent="0.25">
      <c r="A13" s="33"/>
      <c r="B13" s="33"/>
      <c r="C13" s="11" t="s">
        <v>53</v>
      </c>
      <c r="D13" s="4" t="s">
        <v>53</v>
      </c>
      <c r="E13" s="4" t="s">
        <v>54</v>
      </c>
      <c r="F13" s="4"/>
      <c r="G13" s="5"/>
      <c r="H13" s="4"/>
      <c r="I13" s="19" t="s">
        <v>16</v>
      </c>
      <c r="J13" s="21" t="s">
        <v>17</v>
      </c>
      <c r="K13" s="23"/>
      <c r="L13" s="23"/>
    </row>
    <row r="14" spans="1:12" x14ac:dyDescent="0.25">
      <c r="A14" s="33"/>
      <c r="B14" s="33"/>
      <c r="C14" s="11" t="s">
        <v>55</v>
      </c>
      <c r="D14" s="4" t="s">
        <v>55</v>
      </c>
      <c r="E14" s="4" t="s">
        <v>56</v>
      </c>
      <c r="F14" s="4" t="s">
        <v>57</v>
      </c>
      <c r="G14" s="5"/>
      <c r="H14" s="4" t="s">
        <v>58</v>
      </c>
      <c r="I14" s="19" t="s">
        <v>59</v>
      </c>
      <c r="J14" s="21" t="s">
        <v>17</v>
      </c>
      <c r="K14" s="23" t="s">
        <v>60</v>
      </c>
      <c r="L14" s="23"/>
    </row>
    <row r="15" spans="1:12" x14ac:dyDescent="0.25">
      <c r="A15" s="33"/>
      <c r="B15" s="33"/>
      <c r="C15" s="11" t="s">
        <v>61</v>
      </c>
      <c r="D15" s="4"/>
      <c r="E15" s="4" t="s">
        <v>62</v>
      </c>
      <c r="F15" s="4"/>
      <c r="G15" s="5"/>
      <c r="H15" s="4"/>
      <c r="I15" s="19" t="s">
        <v>63</v>
      </c>
      <c r="J15" s="21" t="s">
        <v>17</v>
      </c>
      <c r="K15" s="23"/>
      <c r="L15" s="23"/>
    </row>
    <row r="16" spans="1:12" x14ac:dyDescent="0.25">
      <c r="A16" s="33"/>
      <c r="B16" s="33"/>
      <c r="C16" s="11" t="s">
        <v>64</v>
      </c>
      <c r="D16" s="4"/>
      <c r="E16" s="4" t="s">
        <v>65</v>
      </c>
      <c r="F16" s="4"/>
      <c r="G16" s="5"/>
      <c r="H16" s="4"/>
      <c r="I16" s="19" t="s">
        <v>38</v>
      </c>
      <c r="J16" s="21" t="s">
        <v>49</v>
      </c>
      <c r="K16" s="23"/>
      <c r="L16" s="23"/>
    </row>
    <row r="17" spans="1:12" x14ac:dyDescent="0.25">
      <c r="A17" s="33"/>
      <c r="B17" s="33"/>
      <c r="C17" s="11" t="s">
        <v>66</v>
      </c>
      <c r="D17" s="4"/>
      <c r="E17" s="4" t="s">
        <v>67</v>
      </c>
      <c r="F17" s="4"/>
      <c r="G17" s="5"/>
      <c r="H17" s="4"/>
      <c r="I17" s="19" t="s">
        <v>68</v>
      </c>
      <c r="J17" s="21" t="s">
        <v>17</v>
      </c>
      <c r="K17" s="23"/>
      <c r="L17" s="23"/>
    </row>
    <row r="18" spans="1:12" x14ac:dyDescent="0.25">
      <c r="A18" s="33"/>
      <c r="B18" s="33"/>
      <c r="C18" s="11" t="s">
        <v>69</v>
      </c>
      <c r="D18" s="4"/>
      <c r="E18" s="4" t="s">
        <v>70</v>
      </c>
      <c r="F18" s="4"/>
      <c r="G18" s="5"/>
      <c r="H18" s="4"/>
      <c r="I18" s="19" t="s">
        <v>68</v>
      </c>
      <c r="J18" s="21" t="s">
        <v>49</v>
      </c>
      <c r="K18" s="23"/>
      <c r="L18" s="23"/>
    </row>
    <row r="19" spans="1:12" x14ac:dyDescent="0.25">
      <c r="A19" s="33"/>
      <c r="B19" s="33"/>
      <c r="C19" s="11" t="s">
        <v>71</v>
      </c>
      <c r="D19" s="4"/>
      <c r="E19" s="4" t="s">
        <v>72</v>
      </c>
      <c r="F19" s="4"/>
      <c r="G19" s="5"/>
      <c r="H19" s="4"/>
      <c r="I19" s="19" t="s">
        <v>59</v>
      </c>
      <c r="J19" s="21" t="s">
        <v>49</v>
      </c>
      <c r="K19" s="23"/>
      <c r="L19" s="23"/>
    </row>
    <row r="20" spans="1:12" x14ac:dyDescent="0.25">
      <c r="A20" s="33"/>
      <c r="B20" s="33"/>
      <c r="C20" s="11" t="s">
        <v>73</v>
      </c>
      <c r="D20" s="4"/>
      <c r="E20" s="4" t="s">
        <v>74</v>
      </c>
      <c r="F20" s="4"/>
      <c r="G20" s="5"/>
      <c r="H20" s="4"/>
      <c r="I20" s="19" t="s">
        <v>38</v>
      </c>
      <c r="J20" s="21" t="s">
        <v>49</v>
      </c>
      <c r="K20" s="23"/>
      <c r="L20" s="23"/>
    </row>
    <row r="21" spans="1:12" x14ac:dyDescent="0.25">
      <c r="A21" s="33"/>
      <c r="B21" s="33"/>
      <c r="C21" s="11" t="s">
        <v>75</v>
      </c>
      <c r="D21" s="4"/>
      <c r="E21" s="4" t="s">
        <v>76</v>
      </c>
      <c r="F21" s="4"/>
      <c r="G21" s="5"/>
      <c r="H21" s="4"/>
      <c r="I21" s="19" t="s">
        <v>38</v>
      </c>
      <c r="J21" s="21" t="s">
        <v>49</v>
      </c>
      <c r="K21" s="23"/>
      <c r="L21" s="23"/>
    </row>
    <row r="22" spans="1:12" x14ac:dyDescent="0.25">
      <c r="A22" s="33"/>
      <c r="B22" s="33"/>
      <c r="C22" s="11" t="s">
        <v>77</v>
      </c>
      <c r="D22" s="4"/>
      <c r="E22" s="4" t="s">
        <v>78</v>
      </c>
      <c r="F22" s="4"/>
      <c r="G22" s="5"/>
      <c r="H22" s="4"/>
      <c r="I22" s="19" t="s">
        <v>38</v>
      </c>
      <c r="J22" s="21" t="s">
        <v>49</v>
      </c>
      <c r="K22" s="23"/>
      <c r="L22" s="23"/>
    </row>
    <row r="23" spans="1:12" x14ac:dyDescent="0.25">
      <c r="A23" s="33"/>
      <c r="B23" s="33"/>
      <c r="C23" s="11" t="s">
        <v>79</v>
      </c>
      <c r="D23" s="4"/>
      <c r="E23" s="4" t="s">
        <v>80</v>
      </c>
      <c r="F23" s="4"/>
      <c r="G23" s="5"/>
      <c r="H23" s="4"/>
      <c r="I23" s="19" t="s">
        <v>38</v>
      </c>
      <c r="J23" s="21" t="s">
        <v>49</v>
      </c>
      <c r="K23" s="23"/>
      <c r="L23" s="23"/>
    </row>
    <row r="24" spans="1:12" x14ac:dyDescent="0.25">
      <c r="A24" s="33"/>
      <c r="B24" s="33"/>
      <c r="C24" s="11" t="s">
        <v>81</v>
      </c>
      <c r="D24" s="4"/>
      <c r="E24" s="4" t="s">
        <v>82</v>
      </c>
      <c r="F24" s="4"/>
      <c r="G24" s="5"/>
      <c r="H24" s="4"/>
      <c r="I24" s="19" t="s">
        <v>38</v>
      </c>
      <c r="J24" s="21" t="s">
        <v>49</v>
      </c>
      <c r="K24" s="23"/>
      <c r="L24" s="23"/>
    </row>
    <row r="25" spans="1:12" x14ac:dyDescent="0.25">
      <c r="A25" s="33"/>
      <c r="B25" s="33"/>
      <c r="C25" s="67" t="s">
        <v>83</v>
      </c>
      <c r="D25" s="68"/>
      <c r="E25" s="68" t="s">
        <v>84</v>
      </c>
      <c r="F25" s="4"/>
      <c r="G25" s="5"/>
      <c r="H25" s="4"/>
      <c r="I25" s="19" t="s">
        <v>85</v>
      </c>
      <c r="J25" s="23" t="s">
        <v>86</v>
      </c>
      <c r="K25" s="23"/>
      <c r="L25" s="23"/>
    </row>
    <row r="26" spans="1:12" x14ac:dyDescent="0.25">
      <c r="A26" s="33"/>
      <c r="B26" s="33"/>
      <c r="C26" s="67" t="s">
        <v>87</v>
      </c>
      <c r="D26" s="68"/>
      <c r="E26" s="68" t="s">
        <v>88</v>
      </c>
      <c r="F26" s="4"/>
      <c r="G26" s="5"/>
      <c r="H26" s="4"/>
      <c r="I26" s="19" t="s">
        <v>85</v>
      </c>
      <c r="J26" s="23" t="s">
        <v>89</v>
      </c>
      <c r="K26" s="23"/>
      <c r="L26" s="23"/>
    </row>
    <row r="27" spans="1:12" x14ac:dyDescent="0.25">
      <c r="A27" s="33"/>
      <c r="B27" s="33"/>
      <c r="C27" s="67" t="s">
        <v>90</v>
      </c>
      <c r="D27" s="68"/>
      <c r="E27" s="68" t="s">
        <v>91</v>
      </c>
      <c r="F27" s="4"/>
      <c r="G27" s="5"/>
      <c r="H27" s="4"/>
      <c r="I27" s="19" t="s">
        <v>85</v>
      </c>
      <c r="J27" s="23" t="s">
        <v>89</v>
      </c>
      <c r="K27" s="23"/>
      <c r="L27" s="23"/>
    </row>
    <row r="28" spans="1:12" x14ac:dyDescent="0.25">
      <c r="A28" s="33"/>
      <c r="B28" s="33"/>
      <c r="C28" s="67" t="s">
        <v>92</v>
      </c>
      <c r="D28" s="68"/>
      <c r="E28" s="68" t="s">
        <v>93</v>
      </c>
      <c r="F28" s="4"/>
      <c r="G28" s="5"/>
      <c r="H28" s="4"/>
      <c r="I28" s="19" t="s">
        <v>85</v>
      </c>
      <c r="J28" s="23" t="s">
        <v>86</v>
      </c>
      <c r="K28" s="23"/>
      <c r="L28" s="23"/>
    </row>
    <row r="29" spans="1:12" x14ac:dyDescent="0.25">
      <c r="A29" s="33"/>
      <c r="B29" s="33"/>
      <c r="C29" s="67" t="s">
        <v>94</v>
      </c>
      <c r="D29" s="68"/>
      <c r="E29" s="68" t="s">
        <v>95</v>
      </c>
      <c r="F29" s="4"/>
      <c r="G29" s="5"/>
      <c r="H29" s="4"/>
      <c r="I29" s="19" t="s">
        <v>85</v>
      </c>
      <c r="J29" s="21" t="s">
        <v>86</v>
      </c>
      <c r="K29" s="23"/>
      <c r="L29" s="23"/>
    </row>
    <row r="30" spans="1:12" x14ac:dyDescent="0.25">
      <c r="A30" s="33"/>
      <c r="B30" s="33"/>
      <c r="C30" s="67" t="s">
        <v>96</v>
      </c>
      <c r="D30" s="68"/>
      <c r="E30" s="68" t="s">
        <v>97</v>
      </c>
      <c r="F30" s="4"/>
      <c r="G30" s="5"/>
      <c r="H30" s="4"/>
      <c r="I30" s="19" t="s">
        <v>85</v>
      </c>
      <c r="J30" s="21" t="s">
        <v>86</v>
      </c>
      <c r="K30" s="23"/>
      <c r="L30" s="23"/>
    </row>
    <row r="31" spans="1:12" x14ac:dyDescent="0.25">
      <c r="A31" s="33"/>
      <c r="B31" s="33"/>
      <c r="C31" s="67" t="s">
        <v>98</v>
      </c>
      <c r="D31" s="68"/>
      <c r="E31" s="68" t="s">
        <v>99</v>
      </c>
      <c r="F31" s="4"/>
      <c r="G31" s="5"/>
      <c r="H31" s="4"/>
      <c r="I31" s="19" t="s">
        <v>85</v>
      </c>
      <c r="J31" s="21" t="s">
        <v>89</v>
      </c>
      <c r="K31" s="23"/>
      <c r="L31" s="23"/>
    </row>
    <row r="32" spans="1:12" x14ac:dyDescent="0.25">
      <c r="A32" s="33"/>
      <c r="B32" s="33"/>
      <c r="C32" s="67" t="s">
        <v>100</v>
      </c>
      <c r="D32" s="68"/>
      <c r="E32" s="68" t="s">
        <v>101</v>
      </c>
      <c r="F32" s="4"/>
      <c r="G32" s="5"/>
      <c r="H32" s="4"/>
      <c r="I32" s="19" t="s">
        <v>85</v>
      </c>
      <c r="J32" s="21" t="s">
        <v>89</v>
      </c>
      <c r="K32" s="23"/>
      <c r="L32" s="23"/>
    </row>
    <row r="33" spans="1:12" x14ac:dyDescent="0.25">
      <c r="A33" s="33"/>
      <c r="B33" s="33"/>
      <c r="C33" s="67" t="s">
        <v>102</v>
      </c>
      <c r="D33" s="68"/>
      <c r="E33" s="68" t="s">
        <v>103</v>
      </c>
      <c r="F33" s="4"/>
      <c r="G33" s="5"/>
      <c r="H33" s="4"/>
      <c r="I33" s="19" t="s">
        <v>85</v>
      </c>
      <c r="J33" s="21" t="s">
        <v>86</v>
      </c>
      <c r="K33" s="23"/>
      <c r="L33" s="23"/>
    </row>
    <row r="34" spans="1:12" x14ac:dyDescent="0.25">
      <c r="A34" s="33"/>
      <c r="B34" s="33"/>
      <c r="C34" s="67" t="s">
        <v>104</v>
      </c>
      <c r="D34" s="68"/>
      <c r="E34" s="68" t="s">
        <v>105</v>
      </c>
      <c r="F34" s="4"/>
      <c r="G34" s="5"/>
      <c r="H34" s="4"/>
      <c r="I34" s="19" t="s">
        <v>85</v>
      </c>
      <c r="J34" s="21" t="s">
        <v>86</v>
      </c>
      <c r="K34" s="23"/>
      <c r="L34" s="23"/>
    </row>
    <row r="35" spans="1:12" ht="14.65" customHeight="1" x14ac:dyDescent="0.25">
      <c r="A35" s="48" t="s">
        <v>106</v>
      </c>
      <c r="B35" s="57" t="s">
        <v>107</v>
      </c>
      <c r="C35" s="69" t="s">
        <v>108</v>
      </c>
      <c r="D35" s="68" t="s">
        <v>109</v>
      </c>
      <c r="E35" s="68" t="s">
        <v>110</v>
      </c>
      <c r="F35" s="4" t="str">
        <f t="shared" ref="F35:F81" si="0">_xlfn.CONCAT(E35, "n")</f>
        <v>pctnvhn</v>
      </c>
      <c r="G35" s="4">
        <v>1</v>
      </c>
      <c r="H35" s="4" t="str">
        <f t="shared" ref="H35:H81" si="1">_xlfn.CONCAT(E35, "p")</f>
        <v>pctnvhp</v>
      </c>
      <c r="I35" s="20" t="s">
        <v>111</v>
      </c>
      <c r="J35" s="21" t="s">
        <v>86</v>
      </c>
      <c r="K35" s="23" t="s">
        <v>112</v>
      </c>
      <c r="L35" s="23"/>
    </row>
    <row r="36" spans="1:12" ht="14.65" customHeight="1" x14ac:dyDescent="0.25">
      <c r="A36" s="49"/>
      <c r="B36" s="58"/>
      <c r="C36" s="69" t="s">
        <v>113</v>
      </c>
      <c r="D36" s="68" t="s">
        <v>114</v>
      </c>
      <c r="E36" s="68" t="s">
        <v>115</v>
      </c>
      <c r="F36" s="4" t="str">
        <f t="shared" si="0"/>
        <v>avgcmmn</v>
      </c>
      <c r="G36" s="4">
        <v>1</v>
      </c>
      <c r="H36" s="4" t="str">
        <f t="shared" si="1"/>
        <v>avgcmmp</v>
      </c>
      <c r="I36" s="20" t="s">
        <v>85</v>
      </c>
      <c r="J36" s="21" t="s">
        <v>17</v>
      </c>
      <c r="K36" s="23" t="s">
        <v>116</v>
      </c>
      <c r="L36" s="23" t="s">
        <v>117</v>
      </c>
    </row>
    <row r="37" spans="1:12" ht="14.65" customHeight="1" x14ac:dyDescent="0.25">
      <c r="A37" s="49"/>
      <c r="B37" s="58"/>
      <c r="C37" s="67" t="s">
        <v>118</v>
      </c>
      <c r="D37" s="68" t="s">
        <v>119</v>
      </c>
      <c r="E37" s="68" t="s">
        <v>120</v>
      </c>
      <c r="F37" s="4" t="str">
        <f t="shared" si="0"/>
        <v>trnfrqn</v>
      </c>
      <c r="G37" s="4">
        <v>-1</v>
      </c>
      <c r="H37" s="4" t="str">
        <f t="shared" si="1"/>
        <v>trnfrqp</v>
      </c>
      <c r="I37" s="19" t="s">
        <v>121</v>
      </c>
      <c r="J37" s="21" t="s">
        <v>122</v>
      </c>
      <c r="K37" s="23"/>
      <c r="L37" s="23"/>
    </row>
    <row r="38" spans="1:12" ht="14.65" customHeight="1" x14ac:dyDescent="0.25">
      <c r="A38" s="49"/>
      <c r="B38" s="58"/>
      <c r="C38" s="67" t="s">
        <v>123</v>
      </c>
      <c r="D38" s="68" t="s">
        <v>124</v>
      </c>
      <c r="E38" s="68" t="s">
        <v>125</v>
      </c>
      <c r="F38" s="4" t="str">
        <f t="shared" si="0"/>
        <v>jb45drn</v>
      </c>
      <c r="G38" s="4">
        <v>-1</v>
      </c>
      <c r="H38" s="4" t="str">
        <f t="shared" si="1"/>
        <v>jb45drp</v>
      </c>
      <c r="I38" s="19" t="s">
        <v>59</v>
      </c>
      <c r="J38" s="21" t="s">
        <v>122</v>
      </c>
      <c r="K38" s="23"/>
      <c r="L38" s="23"/>
    </row>
    <row r="39" spans="1:12" ht="14.65" customHeight="1" x14ac:dyDescent="0.25">
      <c r="A39" s="49"/>
      <c r="B39" s="58"/>
      <c r="C39" s="67" t="s">
        <v>126</v>
      </c>
      <c r="D39" s="68"/>
      <c r="E39" s="68" t="s">
        <v>127</v>
      </c>
      <c r="F39" s="4" t="str">
        <f>_xlfn.CONCAT(E39, "n")</f>
        <v>drvpoin</v>
      </c>
      <c r="G39" s="4"/>
      <c r="H39" s="4" t="str">
        <f>_xlfn.CONCAT(E39, "p")</f>
        <v>drvpoip</v>
      </c>
      <c r="I39" s="19" t="s">
        <v>85</v>
      </c>
      <c r="J39" s="21" t="s">
        <v>128</v>
      </c>
      <c r="K39" s="23"/>
      <c r="L39" s="23"/>
    </row>
    <row r="40" spans="1:12" ht="14.65" customHeight="1" x14ac:dyDescent="0.25">
      <c r="A40" s="49"/>
      <c r="B40" s="59"/>
      <c r="C40" s="67" t="s">
        <v>129</v>
      </c>
      <c r="D40" s="68"/>
      <c r="E40" s="68" t="s">
        <v>130</v>
      </c>
      <c r="F40" s="4" t="str">
        <f>_xlfn.CONCAT(E40, "n")</f>
        <v>wlkpoin</v>
      </c>
      <c r="G40" s="4"/>
      <c r="H40" s="4" t="str">
        <f>_xlfn.CONCAT(E40, "p")</f>
        <v>wlkpoip</v>
      </c>
      <c r="I40" s="19" t="s">
        <v>85</v>
      </c>
      <c r="J40" s="21" t="s">
        <v>128</v>
      </c>
      <c r="K40" s="23"/>
      <c r="L40" s="23"/>
    </row>
    <row r="41" spans="1:12" ht="15.75" x14ac:dyDescent="0.25">
      <c r="A41" s="49"/>
      <c r="B41" s="28" t="s">
        <v>131</v>
      </c>
      <c r="C41" s="69" t="s">
        <v>132</v>
      </c>
      <c r="D41" s="68" t="s">
        <v>133</v>
      </c>
      <c r="E41" s="68" t="s">
        <v>134</v>
      </c>
      <c r="F41" s="4" t="str">
        <f t="shared" si="0"/>
        <v>avghhtn</v>
      </c>
      <c r="G41" s="4">
        <v>1</v>
      </c>
      <c r="H41" s="4" t="str">
        <f t="shared" si="1"/>
        <v>avghhtp</v>
      </c>
      <c r="I41" s="20" t="s">
        <v>135</v>
      </c>
      <c r="J41" s="21" t="s">
        <v>49</v>
      </c>
      <c r="K41" s="23"/>
      <c r="L41" s="23"/>
    </row>
    <row r="42" spans="1:12" ht="15.75" x14ac:dyDescent="0.25">
      <c r="A42" s="50"/>
      <c r="B42" s="27" t="s">
        <v>136</v>
      </c>
      <c r="C42" s="69" t="s">
        <v>137</v>
      </c>
      <c r="D42" s="68" t="s">
        <v>138</v>
      </c>
      <c r="E42" s="68" t="s">
        <v>139</v>
      </c>
      <c r="F42" s="4" t="str">
        <f t="shared" si="0"/>
        <v>ftltspn</v>
      </c>
      <c r="G42" s="4">
        <v>1</v>
      </c>
      <c r="H42" s="4" t="str">
        <f t="shared" si="1"/>
        <v>ftltspp</v>
      </c>
      <c r="I42" s="20" t="s">
        <v>48</v>
      </c>
      <c r="J42" s="21" t="s">
        <v>140</v>
      </c>
      <c r="K42" s="23"/>
      <c r="L42" s="23"/>
    </row>
    <row r="43" spans="1:12" x14ac:dyDescent="0.25">
      <c r="A43" s="46" t="s">
        <v>141</v>
      </c>
      <c r="B43" s="47" t="s">
        <v>142</v>
      </c>
      <c r="C43" s="11" t="s">
        <v>143</v>
      </c>
      <c r="D43" s="4" t="s">
        <v>144</v>
      </c>
      <c r="E43" s="4" t="s">
        <v>145</v>
      </c>
      <c r="F43" s="4" t="str">
        <f t="shared" si="0"/>
        <v>oznn</v>
      </c>
      <c r="G43" s="4">
        <v>1</v>
      </c>
      <c r="H43" s="4" t="str">
        <f t="shared" si="1"/>
        <v>oznp</v>
      </c>
      <c r="I43" s="25" t="s">
        <v>146</v>
      </c>
      <c r="J43" s="21" t="s">
        <v>147</v>
      </c>
      <c r="K43" s="23"/>
      <c r="L43" s="23"/>
    </row>
    <row r="44" spans="1:12" x14ac:dyDescent="0.25">
      <c r="A44" s="46"/>
      <c r="B44" s="47"/>
      <c r="C44" s="11" t="s">
        <v>148</v>
      </c>
      <c r="D44" s="4" t="s">
        <v>149</v>
      </c>
      <c r="E44" s="4" t="s">
        <v>149</v>
      </c>
      <c r="F44" s="4" t="str">
        <f t="shared" si="0"/>
        <v>pm25n</v>
      </c>
      <c r="G44" s="4">
        <v>1</v>
      </c>
      <c r="H44" s="4" t="str">
        <f t="shared" si="1"/>
        <v>pm25p</v>
      </c>
      <c r="I44" s="25" t="s">
        <v>150</v>
      </c>
      <c r="J44" s="21" t="s">
        <v>147</v>
      </c>
      <c r="K44" s="23"/>
      <c r="L44" s="23"/>
    </row>
    <row r="45" spans="1:12" x14ac:dyDescent="0.25">
      <c r="A45" s="46"/>
      <c r="B45" s="47" t="s">
        <v>151</v>
      </c>
      <c r="C45" s="11" t="s">
        <v>152</v>
      </c>
      <c r="D45" s="4" t="s">
        <v>153</v>
      </c>
      <c r="E45" s="4" t="s">
        <v>153</v>
      </c>
      <c r="F45" s="4" t="str">
        <f t="shared" si="0"/>
        <v>dslpmn</v>
      </c>
      <c r="G45" s="4">
        <v>1</v>
      </c>
      <c r="H45" s="4" t="str">
        <f t="shared" si="1"/>
        <v>dslpmp</v>
      </c>
      <c r="I45" s="25" t="s">
        <v>150</v>
      </c>
      <c r="J45" s="21" t="s">
        <v>147</v>
      </c>
      <c r="K45" s="23"/>
      <c r="L45" s="23"/>
    </row>
    <row r="46" spans="1:12" x14ac:dyDescent="0.25">
      <c r="A46" s="46"/>
      <c r="B46" s="47"/>
      <c r="C46" s="11" t="s">
        <v>154</v>
      </c>
      <c r="D46" s="4" t="s">
        <v>155</v>
      </c>
      <c r="E46" s="4" t="s">
        <v>156</v>
      </c>
      <c r="F46" s="4" t="str">
        <f t="shared" si="0"/>
        <v>cncrtxn</v>
      </c>
      <c r="G46" s="4">
        <v>1</v>
      </c>
      <c r="H46" s="4" t="str">
        <f t="shared" si="1"/>
        <v>cncrtxp</v>
      </c>
      <c r="I46" s="25" t="s">
        <v>157</v>
      </c>
      <c r="J46" s="21" t="s">
        <v>147</v>
      </c>
      <c r="K46" s="23"/>
      <c r="L46" s="23"/>
    </row>
    <row r="47" spans="1:12" x14ac:dyDescent="0.25">
      <c r="A47" s="46"/>
      <c r="B47" s="47"/>
      <c r="C47" s="11" t="s">
        <v>158</v>
      </c>
      <c r="D47" s="4" t="s">
        <v>159</v>
      </c>
      <c r="E47" s="4" t="s">
        <v>160</v>
      </c>
      <c r="F47" s="4" t="str">
        <f t="shared" si="0"/>
        <v>hzrdstn</v>
      </c>
      <c r="G47" s="4">
        <v>1</v>
      </c>
      <c r="H47" s="4" t="str">
        <f t="shared" si="1"/>
        <v>hzrdstp</v>
      </c>
      <c r="I47" s="25" t="s">
        <v>161</v>
      </c>
      <c r="J47" s="21" t="s">
        <v>162</v>
      </c>
      <c r="K47" s="23"/>
      <c r="L47" s="23"/>
    </row>
    <row r="48" spans="1:12" x14ac:dyDescent="0.25">
      <c r="A48" s="46"/>
      <c r="B48" s="47"/>
      <c r="C48" s="11" t="s">
        <v>163</v>
      </c>
      <c r="D48" s="4" t="s">
        <v>164</v>
      </c>
      <c r="E48" s="4" t="s">
        <v>165</v>
      </c>
      <c r="F48" s="4" t="str">
        <f t="shared" si="0"/>
        <v>txcrlsn</v>
      </c>
      <c r="G48" s="4">
        <v>1</v>
      </c>
      <c r="H48" s="4" t="str">
        <f t="shared" si="1"/>
        <v>txcrlsp</v>
      </c>
      <c r="I48" s="25" t="s">
        <v>161</v>
      </c>
      <c r="J48" s="21" t="s">
        <v>162</v>
      </c>
      <c r="K48" s="23"/>
      <c r="L48" s="23"/>
    </row>
    <row r="49" spans="1:12" x14ac:dyDescent="0.25">
      <c r="A49" s="46"/>
      <c r="B49" s="47"/>
      <c r="C49" s="11" t="s">
        <v>166</v>
      </c>
      <c r="D49" s="4" t="s">
        <v>167</v>
      </c>
      <c r="E49" s="4" t="s">
        <v>168</v>
      </c>
      <c r="F49" s="4" t="str">
        <f t="shared" si="0"/>
        <v>trtdspn</v>
      </c>
      <c r="G49" s="4">
        <v>1</v>
      </c>
      <c r="H49" s="4" t="str">
        <f t="shared" si="1"/>
        <v>trtdspp</v>
      </c>
      <c r="I49" s="25" t="s">
        <v>161</v>
      </c>
      <c r="J49" s="21" t="s">
        <v>162</v>
      </c>
      <c r="K49" s="23"/>
      <c r="L49" s="23"/>
    </row>
    <row r="50" spans="1:12" x14ac:dyDescent="0.25">
      <c r="A50" s="46"/>
      <c r="B50" s="47"/>
      <c r="C50" s="11" t="s">
        <v>169</v>
      </c>
      <c r="D50" s="4" t="s">
        <v>170</v>
      </c>
      <c r="E50" s="4" t="s">
        <v>171</v>
      </c>
      <c r="F50" s="4" t="str">
        <f t="shared" si="0"/>
        <v>rskmnsn</v>
      </c>
      <c r="G50" s="4">
        <v>1</v>
      </c>
      <c r="H50" s="4" t="str">
        <f t="shared" si="1"/>
        <v>rskmnsp</v>
      </c>
      <c r="I50" s="25" t="s">
        <v>161</v>
      </c>
      <c r="J50" s="21" t="s">
        <v>162</v>
      </c>
      <c r="K50" s="23"/>
      <c r="L50" s="23"/>
    </row>
    <row r="51" spans="1:12" x14ac:dyDescent="0.25">
      <c r="A51" s="46"/>
      <c r="B51" s="47"/>
      <c r="C51" s="11" t="s">
        <v>172</v>
      </c>
      <c r="D51" s="4" t="s">
        <v>173</v>
      </c>
      <c r="E51" s="4" t="s">
        <v>174</v>
      </c>
      <c r="F51" s="4" t="str">
        <f t="shared" si="0"/>
        <v>clmnsn</v>
      </c>
      <c r="G51" s="4">
        <v>1</v>
      </c>
      <c r="H51" s="4" t="str">
        <f t="shared" si="1"/>
        <v>clmnsp</v>
      </c>
      <c r="I51" s="25" t="s">
        <v>161</v>
      </c>
      <c r="J51" s="29" t="s">
        <v>175</v>
      </c>
      <c r="K51" s="23"/>
      <c r="L51" s="23"/>
    </row>
    <row r="52" spans="1:12" x14ac:dyDescent="0.25">
      <c r="A52" s="46"/>
      <c r="B52" s="47"/>
      <c r="C52" s="11" t="s">
        <v>176</v>
      </c>
      <c r="D52" s="4" t="s">
        <v>177</v>
      </c>
      <c r="E52" s="4" t="s">
        <v>178</v>
      </c>
      <c r="F52" s="4" t="str">
        <f t="shared" si="0"/>
        <v>ldmnsn</v>
      </c>
      <c r="G52" s="4">
        <v>1</v>
      </c>
      <c r="H52" s="4" t="str">
        <f t="shared" si="1"/>
        <v>ldmnsp</v>
      </c>
      <c r="I52" s="25" t="s">
        <v>161</v>
      </c>
      <c r="J52" s="29" t="s">
        <v>175</v>
      </c>
      <c r="K52" s="23"/>
      <c r="L52" s="23"/>
    </row>
    <row r="53" spans="1:12" x14ac:dyDescent="0.25">
      <c r="A53" s="46"/>
      <c r="B53" s="51" t="s">
        <v>179</v>
      </c>
      <c r="C53" s="11" t="s">
        <v>180</v>
      </c>
      <c r="D53" s="4" t="s">
        <v>181</v>
      </c>
      <c r="E53" s="4" t="s">
        <v>182</v>
      </c>
      <c r="F53" s="4" t="str">
        <f t="shared" si="0"/>
        <v>ppr80hn</v>
      </c>
      <c r="G53" s="4">
        <v>1</v>
      </c>
      <c r="H53" s="4" t="str">
        <f t="shared" si="1"/>
        <v>ppr80hp</v>
      </c>
      <c r="I53" s="24" t="s">
        <v>183</v>
      </c>
      <c r="J53" s="21" t="s">
        <v>17</v>
      </c>
      <c r="K53" s="23" t="s">
        <v>184</v>
      </c>
      <c r="L53" s="23" t="s">
        <v>185</v>
      </c>
    </row>
    <row r="54" spans="1:12" ht="15.4" customHeight="1" x14ac:dyDescent="0.25">
      <c r="A54" s="46"/>
      <c r="B54" s="52"/>
      <c r="C54" s="11" t="s">
        <v>186</v>
      </c>
      <c r="D54" s="4" t="s">
        <v>187</v>
      </c>
      <c r="E54" s="4" t="s">
        <v>188</v>
      </c>
      <c r="F54" s="4" t="str">
        <f t="shared" si="0"/>
        <v>hghvlrn</v>
      </c>
      <c r="G54" s="4">
        <v>1</v>
      </c>
      <c r="H54" s="4" t="str">
        <f t="shared" si="1"/>
        <v>hghvlrp</v>
      </c>
      <c r="I54" s="24" t="s">
        <v>161</v>
      </c>
      <c r="J54" s="21" t="s">
        <v>189</v>
      </c>
      <c r="K54" s="23"/>
      <c r="L54" s="23"/>
    </row>
    <row r="55" spans="1:12" ht="15.4" customHeight="1" x14ac:dyDescent="0.25">
      <c r="A55" s="46"/>
      <c r="B55" s="52"/>
      <c r="C55" s="11" t="s">
        <v>190</v>
      </c>
      <c r="D55" s="4" t="s">
        <v>191</v>
      </c>
      <c r="E55" s="4" t="s">
        <v>192</v>
      </c>
      <c r="F55" s="4" t="str">
        <f t="shared" si="0"/>
        <v>rlwysn</v>
      </c>
      <c r="G55" s="4">
        <v>1</v>
      </c>
      <c r="H55" s="4" t="str">
        <f t="shared" si="1"/>
        <v>rlwysp</v>
      </c>
      <c r="I55" s="24" t="s">
        <v>161</v>
      </c>
      <c r="J55" s="21" t="s">
        <v>189</v>
      </c>
      <c r="K55" s="23"/>
      <c r="L55" s="23"/>
    </row>
    <row r="56" spans="1:12" ht="15.4" customHeight="1" x14ac:dyDescent="0.25">
      <c r="A56" s="46"/>
      <c r="B56" s="52"/>
      <c r="C56" s="11" t="s">
        <v>193</v>
      </c>
      <c r="D56" s="4" t="s">
        <v>194</v>
      </c>
      <c r="E56" s="4" t="s">
        <v>195</v>
      </c>
      <c r="F56" s="4" t="str">
        <f t="shared" si="0"/>
        <v>arprtsn</v>
      </c>
      <c r="G56" s="4">
        <v>1</v>
      </c>
      <c r="H56" s="4" t="str">
        <f t="shared" si="1"/>
        <v>arprtsp</v>
      </c>
      <c r="I56" s="24" t="s">
        <v>161</v>
      </c>
      <c r="J56" s="21" t="s">
        <v>189</v>
      </c>
      <c r="K56" s="23"/>
      <c r="L56" s="23"/>
    </row>
    <row r="57" spans="1:12" ht="15.4" customHeight="1" x14ac:dyDescent="0.25">
      <c r="A57" s="46"/>
      <c r="B57" s="53"/>
      <c r="C57" s="11" t="s">
        <v>196</v>
      </c>
      <c r="D57" s="4" t="s">
        <v>197</v>
      </c>
      <c r="E57" s="4" t="s">
        <v>198</v>
      </c>
      <c r="F57" s="4" t="str">
        <f t="shared" si="0"/>
        <v>prtsn</v>
      </c>
      <c r="G57" s="4">
        <v>1</v>
      </c>
      <c r="H57" s="4" t="str">
        <f t="shared" si="1"/>
        <v>prtsp</v>
      </c>
      <c r="I57" s="24" t="s">
        <v>161</v>
      </c>
      <c r="J57" s="21" t="s">
        <v>189</v>
      </c>
      <c r="K57" s="23"/>
      <c r="L57" s="23"/>
    </row>
    <row r="58" spans="1:12" ht="15.75" x14ac:dyDescent="0.25">
      <c r="A58" s="46"/>
      <c r="B58" s="17" t="s">
        <v>199</v>
      </c>
      <c r="C58" s="11" t="s">
        <v>200</v>
      </c>
      <c r="D58" s="4" t="s">
        <v>201</v>
      </c>
      <c r="E58" s="4" t="s">
        <v>202</v>
      </c>
      <c r="F58" s="4" t="str">
        <f t="shared" si="0"/>
        <v>imprdwn</v>
      </c>
      <c r="G58" s="4">
        <v>1</v>
      </c>
      <c r="H58" s="4" t="str">
        <f t="shared" si="1"/>
        <v>imprdwp</v>
      </c>
      <c r="I58" s="24" t="s">
        <v>161</v>
      </c>
      <c r="J58" s="21" t="s">
        <v>203</v>
      </c>
      <c r="K58" s="23"/>
      <c r="L58" s="23"/>
    </row>
    <row r="59" spans="1:12" ht="14.65" customHeight="1" x14ac:dyDescent="0.25">
      <c r="A59" s="60" t="s">
        <v>204</v>
      </c>
      <c r="B59" s="61"/>
      <c r="C59" s="11" t="s">
        <v>205</v>
      </c>
      <c r="D59" s="4" t="s">
        <v>206</v>
      </c>
      <c r="E59" s="4" t="s">
        <v>207</v>
      </c>
      <c r="F59" s="4" t="str">
        <f t="shared" si="0"/>
        <v>asthmn</v>
      </c>
      <c r="G59" s="4">
        <v>1</v>
      </c>
      <c r="H59" s="4" t="str">
        <f t="shared" si="1"/>
        <v>asthmp</v>
      </c>
      <c r="I59" s="24" t="s">
        <v>208</v>
      </c>
      <c r="J59" s="21" t="s">
        <v>209</v>
      </c>
      <c r="K59" s="23"/>
      <c r="L59" s="23"/>
    </row>
    <row r="60" spans="1:12" ht="14.65" customHeight="1" x14ac:dyDescent="0.25">
      <c r="A60" s="62"/>
      <c r="B60" s="63"/>
      <c r="C60" s="11" t="s">
        <v>210</v>
      </c>
      <c r="D60" s="4" t="s">
        <v>211</v>
      </c>
      <c r="E60" s="4" t="s">
        <v>212</v>
      </c>
      <c r="F60" s="4" t="str">
        <f t="shared" si="0"/>
        <v>cncrn</v>
      </c>
      <c r="G60" s="4">
        <v>1</v>
      </c>
      <c r="H60" s="4" t="str">
        <f t="shared" si="1"/>
        <v>cncrp</v>
      </c>
      <c r="I60" s="20" t="s">
        <v>208</v>
      </c>
      <c r="J60" s="21" t="s">
        <v>209</v>
      </c>
      <c r="K60" s="23"/>
      <c r="L60" s="23"/>
    </row>
    <row r="61" spans="1:12" ht="14.65" customHeight="1" x14ac:dyDescent="0.25">
      <c r="A61" s="62"/>
      <c r="B61" s="63"/>
      <c r="C61" s="11" t="s">
        <v>213</v>
      </c>
      <c r="D61" s="4" t="s">
        <v>214</v>
      </c>
      <c r="E61" s="4" t="s">
        <v>215</v>
      </c>
      <c r="F61" s="4" t="str">
        <f t="shared" si="0"/>
        <v>bldprsn</v>
      </c>
      <c r="G61" s="4">
        <v>1</v>
      </c>
      <c r="H61" s="4" t="str">
        <f t="shared" si="1"/>
        <v>bldprsp</v>
      </c>
      <c r="I61" s="20" t="s">
        <v>208</v>
      </c>
      <c r="J61" s="21" t="s">
        <v>209</v>
      </c>
      <c r="K61" s="23"/>
      <c r="L61" s="23"/>
    </row>
    <row r="62" spans="1:12" ht="14.65" customHeight="1" x14ac:dyDescent="0.25">
      <c r="A62" s="62"/>
      <c r="B62" s="63"/>
      <c r="C62" s="11" t="s">
        <v>216</v>
      </c>
      <c r="D62" s="4" t="s">
        <v>217</v>
      </c>
      <c r="E62" s="4" t="s">
        <v>218</v>
      </c>
      <c r="F62" s="4" t="str">
        <f t="shared" si="0"/>
        <v>dbtsn</v>
      </c>
      <c r="G62" s="4">
        <v>1</v>
      </c>
      <c r="H62" s="4" t="str">
        <f t="shared" si="1"/>
        <v>dbtsp</v>
      </c>
      <c r="I62" s="20" t="s">
        <v>208</v>
      </c>
      <c r="J62" s="21" t="s">
        <v>209</v>
      </c>
      <c r="K62" s="23"/>
      <c r="L62" s="23"/>
    </row>
    <row r="63" spans="1:12" ht="14.65" customHeight="1" x14ac:dyDescent="0.25">
      <c r="A63" s="64"/>
      <c r="B63" s="65"/>
      <c r="C63" s="11" t="s">
        <v>219</v>
      </c>
      <c r="D63" s="4" t="s">
        <v>220</v>
      </c>
      <c r="E63" s="4" t="s">
        <v>221</v>
      </c>
      <c r="F63" s="4" t="str">
        <f t="shared" si="0"/>
        <v>mntlhln</v>
      </c>
      <c r="G63" s="4">
        <v>1</v>
      </c>
      <c r="H63" s="4" t="str">
        <f t="shared" si="1"/>
        <v>mntlhlp</v>
      </c>
      <c r="I63" s="20" t="s">
        <v>208</v>
      </c>
      <c r="J63" s="21" t="s">
        <v>209</v>
      </c>
      <c r="K63" s="23"/>
      <c r="L63" s="23"/>
    </row>
    <row r="64" spans="1:12" x14ac:dyDescent="0.25">
      <c r="A64" s="42" t="s">
        <v>222</v>
      </c>
      <c r="B64" s="43" t="s">
        <v>223</v>
      </c>
      <c r="C64" s="12" t="s">
        <v>224</v>
      </c>
      <c r="D64" s="4" t="s">
        <v>225</v>
      </c>
      <c r="E64" s="4" t="s">
        <v>226</v>
      </c>
      <c r="F64" s="4" t="str">
        <f t="shared" si="0"/>
        <v>ppvrtyn</v>
      </c>
      <c r="G64" s="4">
        <v>1</v>
      </c>
      <c r="H64" s="4" t="str">
        <f t="shared" si="1"/>
        <v>ppvrtyp</v>
      </c>
      <c r="I64" s="24" t="s">
        <v>63</v>
      </c>
      <c r="J64" s="21" t="s">
        <v>17</v>
      </c>
      <c r="K64" s="23" t="s">
        <v>227</v>
      </c>
      <c r="L64" s="23" t="s">
        <v>228</v>
      </c>
    </row>
    <row r="65" spans="1:12" x14ac:dyDescent="0.25">
      <c r="A65" s="42"/>
      <c r="B65" s="43"/>
      <c r="C65" s="12" t="s">
        <v>229</v>
      </c>
      <c r="D65" s="4" t="s">
        <v>230</v>
      </c>
      <c r="E65" s="4" t="s">
        <v>231</v>
      </c>
      <c r="F65" s="4" t="str">
        <f t="shared" si="0"/>
        <v>pndplmn</v>
      </c>
      <c r="G65" s="4">
        <v>1</v>
      </c>
      <c r="H65" s="4" t="str">
        <f t="shared" si="1"/>
        <v>pndplmp</v>
      </c>
      <c r="I65" s="25" t="s">
        <v>63</v>
      </c>
      <c r="J65" s="21" t="s">
        <v>17</v>
      </c>
      <c r="K65" s="10" t="s">
        <v>232</v>
      </c>
      <c r="L65" s="23"/>
    </row>
    <row r="66" spans="1:12" x14ac:dyDescent="0.25">
      <c r="A66" s="42"/>
      <c r="B66" s="43"/>
      <c r="C66" s="12" t="s">
        <v>233</v>
      </c>
      <c r="D66" s="4" t="s">
        <v>234</v>
      </c>
      <c r="E66" s="4" t="s">
        <v>235</v>
      </c>
      <c r="F66" s="4" t="str">
        <f t="shared" si="0"/>
        <v>pnmplyn</v>
      </c>
      <c r="G66" s="4">
        <v>1</v>
      </c>
      <c r="H66" s="4" t="str">
        <f t="shared" si="1"/>
        <v>pnmplyp</v>
      </c>
      <c r="I66" s="25" t="s">
        <v>63</v>
      </c>
      <c r="J66" s="21" t="s">
        <v>17</v>
      </c>
      <c r="K66" s="23" t="s">
        <v>236</v>
      </c>
      <c r="L66" s="23"/>
    </row>
    <row r="67" spans="1:12" x14ac:dyDescent="0.25">
      <c r="A67" s="42"/>
      <c r="B67" s="43"/>
      <c r="C67" s="12" t="s">
        <v>237</v>
      </c>
      <c r="D67" s="4" t="s">
        <v>238</v>
      </c>
      <c r="E67" s="4" t="s">
        <v>239</v>
      </c>
      <c r="F67" s="4" t="str">
        <f t="shared" si="0"/>
        <v>phstnrn</v>
      </c>
      <c r="G67" s="4">
        <v>1</v>
      </c>
      <c r="H67" s="4" t="str">
        <f t="shared" si="1"/>
        <v>phstnrp</v>
      </c>
      <c r="I67" s="25" t="s">
        <v>63</v>
      </c>
      <c r="J67" s="21" t="s">
        <v>17</v>
      </c>
      <c r="K67" s="23" t="s">
        <v>240</v>
      </c>
      <c r="L67" s="23" t="s">
        <v>241</v>
      </c>
    </row>
    <row r="68" spans="1:12" ht="30" x14ac:dyDescent="0.25">
      <c r="A68" s="42"/>
      <c r="B68" s="43"/>
      <c r="C68" s="12" t="s">
        <v>242</v>
      </c>
      <c r="D68" s="4" t="s">
        <v>243</v>
      </c>
      <c r="E68" s="4" t="s">
        <v>244</v>
      </c>
      <c r="F68" s="4" t="str">
        <f t="shared" si="0"/>
        <v>phbrd7n</v>
      </c>
      <c r="G68" s="4">
        <v>1</v>
      </c>
      <c r="H68" s="4" t="str">
        <f t="shared" si="1"/>
        <v>phbrd7p</v>
      </c>
      <c r="I68" s="25" t="s">
        <v>63</v>
      </c>
      <c r="J68" s="21" t="s">
        <v>17</v>
      </c>
      <c r="K68" s="23" t="s">
        <v>245</v>
      </c>
      <c r="L68" s="23" t="s">
        <v>246</v>
      </c>
    </row>
    <row r="69" spans="1:12" x14ac:dyDescent="0.25">
      <c r="A69" s="42"/>
      <c r="B69" s="43"/>
      <c r="C69" s="12" t="s">
        <v>247</v>
      </c>
      <c r="D69" s="4" t="s">
        <v>248</v>
      </c>
      <c r="E69" s="4" t="s">
        <v>249</v>
      </c>
      <c r="F69" s="4" t="str">
        <f t="shared" si="0"/>
        <v>pnnsrdn</v>
      </c>
      <c r="G69" s="4">
        <v>1</v>
      </c>
      <c r="H69" s="4" t="str">
        <f t="shared" si="1"/>
        <v>pnnsrdp</v>
      </c>
      <c r="I69" s="25" t="s">
        <v>63</v>
      </c>
      <c r="J69" s="21" t="s">
        <v>17</v>
      </c>
      <c r="K69" s="23" t="s">
        <v>250</v>
      </c>
      <c r="L69" s="23"/>
    </row>
    <row r="70" spans="1:12" x14ac:dyDescent="0.25">
      <c r="A70" s="42"/>
      <c r="B70" s="43"/>
      <c r="C70" s="12" t="s">
        <v>251</v>
      </c>
      <c r="D70" s="4" t="s">
        <v>252</v>
      </c>
      <c r="E70" s="4" t="s">
        <v>253</v>
      </c>
      <c r="F70" s="4" t="str">
        <f t="shared" si="0"/>
        <v>pnntrnn</v>
      </c>
      <c r="G70" s="4">
        <v>1</v>
      </c>
      <c r="H70" s="4" t="str">
        <f t="shared" si="1"/>
        <v>pnntrnp</v>
      </c>
      <c r="I70" s="25" t="s">
        <v>63</v>
      </c>
      <c r="J70" s="21" t="s">
        <v>17</v>
      </c>
      <c r="K70" s="23" t="s">
        <v>254</v>
      </c>
      <c r="L70" s="23"/>
    </row>
    <row r="71" spans="1:12" x14ac:dyDescent="0.25">
      <c r="A71" s="42"/>
      <c r="B71" s="43"/>
      <c r="C71" s="12" t="s">
        <v>255</v>
      </c>
      <c r="D71" s="4" t="s">
        <v>256</v>
      </c>
      <c r="E71" s="4" t="s">
        <v>257</v>
      </c>
      <c r="F71" s="4" t="str">
        <f t="shared" si="0"/>
        <v>endnqln</v>
      </c>
      <c r="G71" s="4">
        <v>1</v>
      </c>
      <c r="H71" s="4" t="str">
        <f t="shared" si="1"/>
        <v>endnqlp</v>
      </c>
      <c r="I71" s="19" t="s">
        <v>157</v>
      </c>
      <c r="J71" s="21" t="s">
        <v>17</v>
      </c>
      <c r="K71" s="23" t="s">
        <v>258</v>
      </c>
      <c r="L71" s="23"/>
    </row>
    <row r="72" spans="1:12" x14ac:dyDescent="0.25">
      <c r="A72" s="42"/>
      <c r="B72" s="54" t="s">
        <v>259</v>
      </c>
      <c r="C72" s="12" t="s">
        <v>260</v>
      </c>
      <c r="D72" s="4" t="s">
        <v>261</v>
      </c>
      <c r="E72" s="4" t="s">
        <v>262</v>
      </c>
      <c r="F72" s="4" t="str">
        <f t="shared" si="0"/>
        <v>p65ldrn</v>
      </c>
      <c r="G72" s="4">
        <v>1</v>
      </c>
      <c r="H72" s="4" t="str">
        <f t="shared" si="1"/>
        <v>p65ldrp</v>
      </c>
      <c r="I72" s="25" t="s">
        <v>63</v>
      </c>
      <c r="J72" s="21" t="s">
        <v>17</v>
      </c>
      <c r="K72" s="23" t="s">
        <v>263</v>
      </c>
      <c r="L72" s="23" t="s">
        <v>264</v>
      </c>
    </row>
    <row r="73" spans="1:12" x14ac:dyDescent="0.25">
      <c r="A73" s="42"/>
      <c r="B73" s="55"/>
      <c r="C73" s="12" t="s">
        <v>265</v>
      </c>
      <c r="D73" s="4" t="s">
        <v>266</v>
      </c>
      <c r="E73" s="4" t="s">
        <v>267</v>
      </c>
      <c r="F73" s="4" t="str">
        <f t="shared" si="0"/>
        <v>p17yngn</v>
      </c>
      <c r="G73" s="4">
        <v>1</v>
      </c>
      <c r="H73" s="4" t="str">
        <f t="shared" si="1"/>
        <v>p17yngp</v>
      </c>
      <c r="I73" s="25" t="s">
        <v>63</v>
      </c>
      <c r="J73" s="21" t="s">
        <v>17</v>
      </c>
      <c r="K73" s="23" t="s">
        <v>268</v>
      </c>
      <c r="L73" s="23" t="s">
        <v>269</v>
      </c>
    </row>
    <row r="74" spans="1:12" x14ac:dyDescent="0.25">
      <c r="A74" s="42"/>
      <c r="B74" s="55"/>
      <c r="C74" s="12" t="s">
        <v>270</v>
      </c>
      <c r="D74" s="4" t="s">
        <v>271</v>
      </c>
      <c r="E74" s="4" t="s">
        <v>272</v>
      </c>
      <c r="F74" s="4" t="str">
        <f t="shared" si="0"/>
        <v>pdsbn</v>
      </c>
      <c r="G74" s="4">
        <v>1</v>
      </c>
      <c r="H74" s="4" t="str">
        <f t="shared" si="1"/>
        <v>pdsbp</v>
      </c>
      <c r="I74" s="25" t="s">
        <v>63</v>
      </c>
      <c r="J74" s="21" t="s">
        <v>17</v>
      </c>
      <c r="K74" s="23" t="s">
        <v>273</v>
      </c>
      <c r="L74" s="23"/>
    </row>
    <row r="75" spans="1:12" ht="45" x14ac:dyDescent="0.25">
      <c r="A75" s="42"/>
      <c r="B75" s="55"/>
      <c r="C75" s="12" t="s">
        <v>274</v>
      </c>
      <c r="D75" s="4" t="s">
        <v>275</v>
      </c>
      <c r="E75" s="4" t="s">
        <v>276</v>
      </c>
      <c r="F75" s="4" t="str">
        <f t="shared" si="0"/>
        <v>plmngn</v>
      </c>
      <c r="G75" s="4">
        <v>1</v>
      </c>
      <c r="H75" s="4" t="str">
        <f t="shared" si="1"/>
        <v>plmngp</v>
      </c>
      <c r="I75" s="25" t="s">
        <v>63</v>
      </c>
      <c r="J75" s="21" t="s">
        <v>17</v>
      </c>
      <c r="K75" s="23" t="s">
        <v>277</v>
      </c>
      <c r="L75" s="23" t="s">
        <v>278</v>
      </c>
    </row>
    <row r="76" spans="1:12" ht="15.4" customHeight="1" x14ac:dyDescent="0.25">
      <c r="A76" s="42"/>
      <c r="B76" s="56"/>
      <c r="C76" s="12" t="s">
        <v>279</v>
      </c>
      <c r="D76" s="4" t="s">
        <v>280</v>
      </c>
      <c r="E76" s="4" t="s">
        <v>281</v>
      </c>
      <c r="F76" s="4" t="str">
        <f t="shared" si="0"/>
        <v>pmblhmn</v>
      </c>
      <c r="G76" s="4">
        <v>1</v>
      </c>
      <c r="H76" s="4" t="str">
        <f t="shared" si="1"/>
        <v>pmblhmp</v>
      </c>
      <c r="I76" s="19" t="s">
        <v>63</v>
      </c>
      <c r="J76" s="21" t="s">
        <v>17</v>
      </c>
      <c r="K76" s="23" t="s">
        <v>282</v>
      </c>
      <c r="L76" s="23"/>
    </row>
    <row r="77" spans="1:12" ht="15.75" x14ac:dyDescent="0.25">
      <c r="A77" s="44" t="s">
        <v>283</v>
      </c>
      <c r="B77" s="16" t="s">
        <v>284</v>
      </c>
      <c r="C77" s="11" t="s">
        <v>285</v>
      </c>
      <c r="D77" s="4" t="s">
        <v>286</v>
      </c>
      <c r="E77" s="4" t="s">
        <v>287</v>
      </c>
      <c r="F77" s="4" t="str">
        <f t="shared" si="0"/>
        <v>annllsn</v>
      </c>
      <c r="G77" s="4">
        <v>1</v>
      </c>
      <c r="H77" s="4" t="str">
        <f t="shared" si="1"/>
        <v>annllsp</v>
      </c>
      <c r="I77" s="24" t="s">
        <v>68</v>
      </c>
      <c r="J77" s="21" t="s">
        <v>288</v>
      </c>
      <c r="K77" s="23"/>
      <c r="L77" s="23"/>
    </row>
    <row r="78" spans="1:12" x14ac:dyDescent="0.25">
      <c r="A78" s="44"/>
      <c r="B78" s="45" t="s">
        <v>289</v>
      </c>
      <c r="C78" s="11" t="s">
        <v>290</v>
      </c>
      <c r="D78" s="4" t="s">
        <v>291</v>
      </c>
      <c r="E78" s="4" t="s">
        <v>292</v>
      </c>
      <c r="F78" s="4" t="str">
        <f t="shared" si="0"/>
        <v>exthtn</v>
      </c>
      <c r="G78" s="4">
        <v>1</v>
      </c>
      <c r="H78" s="4" t="str">
        <f t="shared" si="1"/>
        <v>exthtp</v>
      </c>
      <c r="I78" s="24" t="s">
        <v>293</v>
      </c>
      <c r="J78" s="21" t="s">
        <v>294</v>
      </c>
      <c r="K78" s="23"/>
      <c r="L78" s="23"/>
    </row>
    <row r="79" spans="1:12" x14ac:dyDescent="0.25">
      <c r="A79" s="44"/>
      <c r="B79" s="45"/>
      <c r="C79" s="11" t="s">
        <v>295</v>
      </c>
      <c r="D79" s="4" t="s">
        <v>296</v>
      </c>
      <c r="E79" s="4" t="s">
        <v>297</v>
      </c>
      <c r="F79" s="4" t="str">
        <f t="shared" si="0"/>
        <v>extrmpn</v>
      </c>
      <c r="G79" s="4">
        <v>1</v>
      </c>
      <c r="H79" s="4" t="str">
        <f t="shared" si="1"/>
        <v>extrmpp</v>
      </c>
      <c r="I79" s="24" t="s">
        <v>293</v>
      </c>
      <c r="J79" s="21" t="s">
        <v>294</v>
      </c>
      <c r="K79" s="23"/>
      <c r="L79" s="23"/>
    </row>
    <row r="80" spans="1:12" x14ac:dyDescent="0.25">
      <c r="A80" s="44"/>
      <c r="B80" s="45"/>
      <c r="C80" s="11" t="s">
        <v>298</v>
      </c>
      <c r="D80" s="4" t="s">
        <v>299</v>
      </c>
      <c r="E80" s="4" t="s">
        <v>300</v>
      </c>
      <c r="F80" s="4" t="str">
        <f t="shared" si="0"/>
        <v>drghtdn</v>
      </c>
      <c r="G80" s="4">
        <v>1</v>
      </c>
      <c r="H80" s="4" t="str">
        <f t="shared" si="1"/>
        <v>drghtdp</v>
      </c>
      <c r="I80" s="24" t="s">
        <v>63</v>
      </c>
      <c r="J80" s="21" t="s">
        <v>294</v>
      </c>
      <c r="K80" s="23"/>
      <c r="L80" s="23"/>
    </row>
    <row r="81" spans="1:12" x14ac:dyDescent="0.25">
      <c r="A81" s="44"/>
      <c r="B81" s="45"/>
      <c r="C81" s="11" t="s">
        <v>301</v>
      </c>
      <c r="D81" s="4" t="s">
        <v>302</v>
      </c>
      <c r="E81" s="4" t="s">
        <v>303</v>
      </c>
      <c r="F81" s="4" t="str">
        <f t="shared" si="0"/>
        <v>pctnndn</v>
      </c>
      <c r="G81" s="4">
        <v>1</v>
      </c>
      <c r="H81" s="4" t="str">
        <f t="shared" si="1"/>
        <v>pctnndp</v>
      </c>
      <c r="I81" s="24" t="s">
        <v>304</v>
      </c>
      <c r="J81" s="21" t="s">
        <v>294</v>
      </c>
      <c r="K81" s="23"/>
      <c r="L81" s="23"/>
    </row>
    <row r="82" spans="1:12" ht="15.75" x14ac:dyDescent="0.25">
      <c r="A82" s="44"/>
      <c r="B82" s="15" t="s">
        <v>305</v>
      </c>
      <c r="C82" s="11" t="s">
        <v>306</v>
      </c>
      <c r="D82" s="4" t="s">
        <v>307</v>
      </c>
      <c r="E82" s="4" t="s">
        <v>308</v>
      </c>
      <c r="F82" s="4" t="str">
        <f>_xlfn.CONCAT(E82, "n")</f>
        <v>mnmpn</v>
      </c>
      <c r="G82" s="4">
        <v>1</v>
      </c>
      <c r="H82" s="4" t="str">
        <f>_xlfn.CONCAT(E82, "p")</f>
        <v>mnmpp</v>
      </c>
      <c r="I82" s="24" t="s">
        <v>63</v>
      </c>
      <c r="J82" s="21" t="s">
        <v>309</v>
      </c>
      <c r="K82" s="23"/>
      <c r="L82" s="23"/>
    </row>
    <row r="83" spans="1:12" x14ac:dyDescent="0.25">
      <c r="A83" s="66" t="s">
        <v>310</v>
      </c>
      <c r="B83" s="66"/>
      <c r="C83" s="11" t="s">
        <v>311</v>
      </c>
      <c r="D83" s="4" t="s">
        <v>312</v>
      </c>
      <c r="E83" s="4" t="s">
        <v>313</v>
      </c>
      <c r="F83" s="4"/>
      <c r="G83" s="4">
        <v>1</v>
      </c>
      <c r="H83" s="4" t="str">
        <f>_xlfn.CONCAT(E83, "p")</f>
        <v>trnsacp</v>
      </c>
      <c r="I83" s="24" t="s">
        <v>157</v>
      </c>
      <c r="J83" s="21" t="s">
        <v>49</v>
      </c>
      <c r="K83" s="23"/>
      <c r="L83" s="23"/>
    </row>
    <row r="84" spans="1:12" x14ac:dyDescent="0.25">
      <c r="A84" s="66"/>
      <c r="B84" s="66"/>
      <c r="C84" s="11" t="s">
        <v>314</v>
      </c>
      <c r="D84" s="4" t="s">
        <v>315</v>
      </c>
      <c r="E84" s="4" t="s">
        <v>316</v>
      </c>
      <c r="F84" s="4"/>
      <c r="G84" s="4">
        <v>1</v>
      </c>
      <c r="H84" s="4" t="str">
        <f>_xlfn.CONCAT(E84, "p")</f>
        <v>ftclrkp</v>
      </c>
      <c r="I84" s="24" t="s">
        <v>157</v>
      </c>
      <c r="J84" s="21" t="s">
        <v>49</v>
      </c>
      <c r="K84" s="23"/>
      <c r="L84" s="23"/>
    </row>
    <row r="85" spans="1:12" x14ac:dyDescent="0.25">
      <c r="A85" s="34" t="s">
        <v>317</v>
      </c>
      <c r="B85" s="35"/>
      <c r="C85" s="11" t="s">
        <v>318</v>
      </c>
      <c r="D85" s="4" t="s">
        <v>106</v>
      </c>
      <c r="E85" s="26" t="s">
        <v>319</v>
      </c>
      <c r="F85" s="26"/>
      <c r="G85" s="4">
        <v>1</v>
      </c>
      <c r="H85" s="26" t="s">
        <v>320</v>
      </c>
      <c r="I85" s="24" t="s">
        <v>157</v>
      </c>
      <c r="J85" s="21" t="s">
        <v>49</v>
      </c>
      <c r="K85" s="23"/>
      <c r="L85" s="23"/>
    </row>
    <row r="86" spans="1:12" x14ac:dyDescent="0.25">
      <c r="A86" s="36"/>
      <c r="B86" s="37"/>
      <c r="C86" s="11" t="s">
        <v>321</v>
      </c>
      <c r="D86" s="4" t="s">
        <v>204</v>
      </c>
      <c r="E86" s="26" t="s">
        <v>322</v>
      </c>
      <c r="F86" s="26"/>
      <c r="G86" s="4">
        <v>1</v>
      </c>
      <c r="H86" s="26" t="s">
        <v>323</v>
      </c>
      <c r="I86" s="24" t="s">
        <v>157</v>
      </c>
      <c r="J86" s="21" t="s">
        <v>49</v>
      </c>
      <c r="K86" s="23"/>
      <c r="L86" s="23"/>
    </row>
    <row r="87" spans="1:12" x14ac:dyDescent="0.25">
      <c r="A87" s="36"/>
      <c r="B87" s="37"/>
      <c r="C87" s="11" t="s">
        <v>324</v>
      </c>
      <c r="D87" s="4" t="s">
        <v>141</v>
      </c>
      <c r="E87" s="26" t="s">
        <v>325</v>
      </c>
      <c r="F87" s="26"/>
      <c r="G87" s="4">
        <v>1</v>
      </c>
      <c r="H87" s="26" t="s">
        <v>326</v>
      </c>
      <c r="I87" s="24" t="s">
        <v>157</v>
      </c>
      <c r="J87" s="21" t="s">
        <v>49</v>
      </c>
      <c r="K87" s="23"/>
      <c r="L87" s="23"/>
    </row>
    <row r="88" spans="1:12" x14ac:dyDescent="0.25">
      <c r="A88" s="36"/>
      <c r="B88" s="37"/>
      <c r="C88" s="11" t="s">
        <v>327</v>
      </c>
      <c r="D88" s="4" t="s">
        <v>222</v>
      </c>
      <c r="E88" s="26" t="s">
        <v>328</v>
      </c>
      <c r="F88" s="26"/>
      <c r="G88" s="4">
        <v>1</v>
      </c>
      <c r="H88" s="26" t="s">
        <v>329</v>
      </c>
      <c r="I88" s="24" t="s">
        <v>157</v>
      </c>
      <c r="J88" s="21" t="s">
        <v>49</v>
      </c>
      <c r="K88" s="23"/>
      <c r="L88" s="23"/>
    </row>
    <row r="89" spans="1:12" x14ac:dyDescent="0.25">
      <c r="A89" s="36"/>
      <c r="B89" s="37"/>
      <c r="C89" s="11" t="s">
        <v>330</v>
      </c>
      <c r="D89" s="4" t="s">
        <v>283</v>
      </c>
      <c r="E89" s="26" t="s">
        <v>331</v>
      </c>
      <c r="F89" s="26"/>
      <c r="G89" s="4">
        <v>1</v>
      </c>
      <c r="H89" s="26" t="s">
        <v>332</v>
      </c>
      <c r="I89" s="24" t="s">
        <v>157</v>
      </c>
      <c r="J89" s="21" t="s">
        <v>49</v>
      </c>
      <c r="K89" s="23"/>
      <c r="L89" s="23"/>
    </row>
    <row r="90" spans="1:12" x14ac:dyDescent="0.25">
      <c r="A90" s="38"/>
      <c r="B90" s="39"/>
      <c r="C90" s="11" t="s">
        <v>333</v>
      </c>
      <c r="D90" s="4" t="s">
        <v>334</v>
      </c>
      <c r="E90" s="26" t="s">
        <v>335</v>
      </c>
      <c r="F90" s="26"/>
      <c r="G90" s="4">
        <v>1</v>
      </c>
      <c r="H90" s="26" t="s">
        <v>336</v>
      </c>
      <c r="I90" s="24" t="s">
        <v>157</v>
      </c>
      <c r="J90" s="21" t="s">
        <v>49</v>
      </c>
      <c r="K90" s="23"/>
      <c r="L90" s="23"/>
    </row>
    <row r="91" spans="1:12" ht="15.75" x14ac:dyDescent="0.25">
      <c r="A91" s="40" t="s">
        <v>337</v>
      </c>
      <c r="B91" s="41"/>
      <c r="C91" s="11" t="s">
        <v>338</v>
      </c>
      <c r="D91" s="4" t="s">
        <v>339</v>
      </c>
      <c r="E91" s="26" t="s">
        <v>340</v>
      </c>
      <c r="F91" s="26"/>
      <c r="G91" s="26"/>
      <c r="H91" s="26"/>
      <c r="I91" s="24" t="s">
        <v>341</v>
      </c>
      <c r="J91" s="30" t="s">
        <v>49</v>
      </c>
      <c r="K91" s="23"/>
      <c r="L91" s="23"/>
    </row>
    <row r="92" spans="1:12" x14ac:dyDescent="0.25">
      <c r="J92" s="31"/>
    </row>
    <row r="93" spans="1:12" x14ac:dyDescent="0.25">
      <c r="J93" s="31"/>
    </row>
    <row r="94" spans="1:12" x14ac:dyDescent="0.25">
      <c r="J94" s="31"/>
    </row>
    <row r="95" spans="1:12" x14ac:dyDescent="0.25">
      <c r="J95" s="31"/>
    </row>
    <row r="96" spans="1:12" x14ac:dyDescent="0.25">
      <c r="J96" s="31"/>
    </row>
    <row r="97" spans="10:10" x14ac:dyDescent="0.25">
      <c r="J97" s="31"/>
    </row>
    <row r="98" spans="10:10" x14ac:dyDescent="0.25">
      <c r="J98" s="31"/>
    </row>
    <row r="99" spans="10:10" x14ac:dyDescent="0.25">
      <c r="J99" s="31"/>
    </row>
    <row r="100" spans="10:10" x14ac:dyDescent="0.25">
      <c r="J100" s="31"/>
    </row>
    <row r="101" spans="10:10" x14ac:dyDescent="0.25">
      <c r="J101" s="31"/>
    </row>
    <row r="102" spans="10:10" x14ac:dyDescent="0.25">
      <c r="J102" s="32"/>
    </row>
    <row r="103" spans="10:10" x14ac:dyDescent="0.25">
      <c r="J103" s="32"/>
    </row>
    <row r="104" spans="10:10" x14ac:dyDescent="0.25">
      <c r="J104" s="31"/>
    </row>
    <row r="105" spans="10:10" x14ac:dyDescent="0.25">
      <c r="J105" s="31"/>
    </row>
    <row r="106" spans="10:10" x14ac:dyDescent="0.25">
      <c r="J106" s="31"/>
    </row>
    <row r="107" spans="10:10" x14ac:dyDescent="0.25">
      <c r="J107" s="31"/>
    </row>
    <row r="108" spans="10:10" x14ac:dyDescent="0.25">
      <c r="J108" s="32"/>
    </row>
    <row r="109" spans="10:10" x14ac:dyDescent="0.25">
      <c r="J109" s="32"/>
    </row>
    <row r="110" spans="10:10" x14ac:dyDescent="0.25">
      <c r="J110" s="32"/>
    </row>
    <row r="111" spans="10:10" x14ac:dyDescent="0.25">
      <c r="J111" s="32"/>
    </row>
    <row r="112" spans="10:10" x14ac:dyDescent="0.25">
      <c r="J112" s="32"/>
    </row>
    <row r="113" spans="10:10" x14ac:dyDescent="0.25">
      <c r="J113" s="32"/>
    </row>
    <row r="114" spans="10:10" x14ac:dyDescent="0.25">
      <c r="J114" s="32"/>
    </row>
    <row r="115" spans="10:10" x14ac:dyDescent="0.25">
      <c r="J115" s="32"/>
    </row>
    <row r="116" spans="10:10" x14ac:dyDescent="0.25">
      <c r="J116" s="32"/>
    </row>
    <row r="117" spans="10:10" x14ac:dyDescent="0.25">
      <c r="J117" s="32"/>
    </row>
    <row r="118" spans="10:10" x14ac:dyDescent="0.25">
      <c r="J118" s="32"/>
    </row>
    <row r="129" spans="10:10" x14ac:dyDescent="0.25">
      <c r="J129" s="10"/>
    </row>
    <row r="130" spans="10:10" x14ac:dyDescent="0.25">
      <c r="J130" s="10"/>
    </row>
    <row r="131" spans="10:10" x14ac:dyDescent="0.25">
      <c r="J131" s="10"/>
    </row>
    <row r="132" spans="10:10" x14ac:dyDescent="0.25">
      <c r="J132" s="10"/>
    </row>
    <row r="133" spans="10:10" x14ac:dyDescent="0.25">
      <c r="J133" s="10"/>
    </row>
    <row r="134" spans="10:10" x14ac:dyDescent="0.25">
      <c r="J134" s="10"/>
    </row>
    <row r="135" spans="10:10" x14ac:dyDescent="0.25">
      <c r="J135" s="10"/>
    </row>
    <row r="136" spans="10:10" x14ac:dyDescent="0.25">
      <c r="J136" s="32"/>
    </row>
    <row r="137" spans="10:10" x14ac:dyDescent="0.25">
      <c r="J137" s="32"/>
    </row>
    <row r="138" spans="10:10" x14ac:dyDescent="0.25">
      <c r="J138" s="32"/>
    </row>
    <row r="139" spans="10:10" x14ac:dyDescent="0.25">
      <c r="J139" s="32"/>
    </row>
    <row r="140" spans="10:10" x14ac:dyDescent="0.25">
      <c r="J140" s="10"/>
    </row>
    <row r="147" spans="10:10" x14ac:dyDescent="0.25">
      <c r="J147" s="31"/>
    </row>
    <row r="152" spans="10:10" x14ac:dyDescent="0.25">
      <c r="J152" s="31"/>
    </row>
    <row r="153" spans="10:10" x14ac:dyDescent="0.25">
      <c r="J153" s="10"/>
    </row>
    <row r="154" spans="10:10" x14ac:dyDescent="0.25">
      <c r="J154" s="10"/>
    </row>
    <row r="155" spans="10:10" x14ac:dyDescent="0.25">
      <c r="J155" s="10"/>
    </row>
    <row r="156" spans="10:10" x14ac:dyDescent="0.25">
      <c r="J156" s="10"/>
    </row>
    <row r="157" spans="10:10" x14ac:dyDescent="0.25">
      <c r="J157" s="10"/>
    </row>
    <row r="158" spans="10:10" x14ac:dyDescent="0.25">
      <c r="J158" s="10"/>
    </row>
    <row r="159" spans="10:10" x14ac:dyDescent="0.25">
      <c r="J159" s="10"/>
    </row>
    <row r="160" spans="10:10" x14ac:dyDescent="0.25">
      <c r="J160" s="10"/>
    </row>
    <row r="161" spans="10:10" x14ac:dyDescent="0.25">
      <c r="J161" s="10"/>
    </row>
    <row r="162" spans="10:10" x14ac:dyDescent="0.25">
      <c r="J162" s="10"/>
    </row>
  </sheetData>
  <mergeCells count="16">
    <mergeCell ref="A2:B34"/>
    <mergeCell ref="A85:B90"/>
    <mergeCell ref="A91:B91"/>
    <mergeCell ref="A64:A76"/>
    <mergeCell ref="B64:B71"/>
    <mergeCell ref="A77:A82"/>
    <mergeCell ref="B78:B81"/>
    <mergeCell ref="A43:A58"/>
    <mergeCell ref="B43:B44"/>
    <mergeCell ref="B45:B52"/>
    <mergeCell ref="A35:A42"/>
    <mergeCell ref="B53:B57"/>
    <mergeCell ref="B72:B76"/>
    <mergeCell ref="B35:B40"/>
    <mergeCell ref="A59:B63"/>
    <mergeCell ref="A83:B84"/>
  </mergeCells>
  <phoneticPr fontId="1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161e893-8e5d-4d70-8bfd-88090e1d80ec">
      <UserInfo>
        <DisplayName>Hiebert, Derrick</DisplayName>
        <AccountId>16</AccountId>
        <AccountType/>
      </UserInfo>
    </SharedWithUsers>
    <TaxCatchAll xmlns="f161e893-8e5d-4d70-8bfd-88090e1d80ec" xsi:nil="true"/>
    <lcf76f155ced4ddcb4097134ff3c332f xmlns="9e1cb5d2-e640-41f5-8580-247213d8ed8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02B385B7B02A4D8DEE5CD63D2C8402" ma:contentTypeVersion="13" ma:contentTypeDescription="Create a new document." ma:contentTypeScope="" ma:versionID="ba31455066adeee710b7fe4b6867a73d">
  <xsd:schema xmlns:xsd="http://www.w3.org/2001/XMLSchema" xmlns:xs="http://www.w3.org/2001/XMLSchema" xmlns:p="http://schemas.microsoft.com/office/2006/metadata/properties" xmlns:ns2="f161e893-8e5d-4d70-8bfd-88090e1d80ec" xmlns:ns3="9e1cb5d2-e640-41f5-8580-247213d8ed85" targetNamespace="http://schemas.microsoft.com/office/2006/metadata/properties" ma:root="true" ma:fieldsID="1ce41cb8d14cf3dbc507d75a73ffe69e" ns2:_="" ns3:_="">
    <xsd:import namespace="f161e893-8e5d-4d70-8bfd-88090e1d80ec"/>
    <xsd:import namespace="9e1cb5d2-e640-41f5-8580-247213d8ed8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61e893-8e5d-4d70-8bfd-88090e1d80e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6920d90-f6ba-415e-93f7-6ec85b8d1054}" ma:internalName="TaxCatchAll" ma:showField="CatchAllData" ma:web="f161e893-8e5d-4d70-8bfd-88090e1d80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1cb5d2-e640-41f5-8580-247213d8ed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febfc9b-23e9-475f-892e-1eca44aac4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129176-7E0E-4B57-B7D4-11F2F7DD0535}">
  <ds:schemaRefs>
    <ds:schemaRef ds:uri="http://schemas.microsoft.com/office/2006/metadata/properties"/>
    <ds:schemaRef ds:uri="http://schemas.microsoft.com/office/infopath/2007/PartnerControls"/>
    <ds:schemaRef ds:uri="06edfcc8-267f-4865-a4f7-140c0d230ceb"/>
    <ds:schemaRef ds:uri="7adfc235-4d06-4ae0-a35d-139b35621d6d"/>
    <ds:schemaRef ds:uri="f161e893-8e5d-4d70-8bfd-88090e1d80ec"/>
  </ds:schemaRefs>
</ds:datastoreItem>
</file>

<file path=customXml/itemProps2.xml><?xml version="1.0" encoding="utf-8"?>
<ds:datastoreItem xmlns:ds="http://schemas.openxmlformats.org/officeDocument/2006/customXml" ds:itemID="{933D5A6C-71F1-481E-9A15-86569EEE13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2B4C5A-34B8-46AD-8A5F-550AE723EC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to Share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Lipsitt, Jonah</dc:creator>
  <cp:keywords/>
  <dc:description/>
  <cp:lastModifiedBy>Xin (Bruce) Wu</cp:lastModifiedBy>
  <cp:revision/>
  <dcterms:created xsi:type="dcterms:W3CDTF">2023-01-28T12:14:45Z</dcterms:created>
  <dcterms:modified xsi:type="dcterms:W3CDTF">2024-04-06T04:17:28Z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2023-01-28T12:14:46Z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3d2ad944-a74a-4389-bf29-7c238c85de8e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0x0101008802B385B7B02A4D8DEE5CD63D2C8402</vt:lpwstr>
  </property>
  <property fmtid="{D5CDD505-2E9C-101B-9397-08002B2CF9AE}" pid="10" name="MediaServiceImageTags">
    <vt:lpwstr/>
  </property>
</Properties>
</file>