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ocal_coding_Respository\0_QAP_project\large_scale_synchronization\"/>
    </mc:Choice>
  </mc:AlternateContent>
  <bookViews>
    <workbookView xWindow="0" yWindow="0" windowWidth="2430" windowHeight="450" activeTab="5"/>
  </bookViews>
  <sheets>
    <sheet name="OD_flow" sheetId="2" r:id="rId1"/>
    <sheet name="Assignment" sheetId="1" r:id="rId2"/>
    <sheet name="Total_Transshipment" sheetId="8" r:id="rId3"/>
    <sheet name="transshipment_time" sheetId="7" r:id="rId4"/>
    <sheet name="transshipment_cost" sheetId="10" r:id="rId5"/>
    <sheet name="first_stage_assignment" sheetId="3" r:id="rId6"/>
    <sheet name="second_stage_assignment" sheetId="12" r:id="rId7"/>
  </sheets>
  <definedNames>
    <definedName name="_xlnm._FilterDatabase" localSheetId="1" hidden="1">Assignment!$B$3:$AA$27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7" l="1"/>
  <c r="C83" i="8"/>
  <c r="B3" i="3" l="1"/>
  <c r="C4" i="7"/>
  <c r="D4" i="7"/>
  <c r="E4" i="7"/>
  <c r="F4" i="7"/>
  <c r="G4" i="7"/>
  <c r="H4" i="7"/>
  <c r="I4" i="7"/>
  <c r="J4" i="7"/>
  <c r="K4" i="7"/>
  <c r="L4" i="7"/>
  <c r="M4" i="7"/>
  <c r="N4" i="7"/>
  <c r="O4" i="7"/>
  <c r="P4" i="7"/>
  <c r="Q4" i="7"/>
  <c r="R4" i="7"/>
  <c r="S4" i="7"/>
  <c r="T4" i="7"/>
  <c r="U4" i="7"/>
  <c r="V4" i="7"/>
  <c r="W4" i="7"/>
  <c r="X4" i="7"/>
  <c r="Y4" i="7"/>
  <c r="Z4" i="7"/>
  <c r="C5" i="7"/>
  <c r="D5" i="7"/>
  <c r="E5" i="7"/>
  <c r="F5" i="7"/>
  <c r="G5" i="7"/>
  <c r="H5" i="7"/>
  <c r="I5" i="7"/>
  <c r="J5" i="7"/>
  <c r="K5" i="7"/>
  <c r="L5" i="7"/>
  <c r="M5" i="7"/>
  <c r="N5" i="7"/>
  <c r="O5" i="7"/>
  <c r="P5" i="7"/>
  <c r="Q5" i="7"/>
  <c r="R5" i="7"/>
  <c r="S5" i="7"/>
  <c r="T5" i="7"/>
  <c r="U5" i="7"/>
  <c r="V5" i="7"/>
  <c r="W5" i="7"/>
  <c r="X5" i="7"/>
  <c r="Y5" i="7"/>
  <c r="Z5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C10" i="7"/>
  <c r="D10" i="7"/>
  <c r="E10" i="7"/>
  <c r="F10" i="7"/>
  <c r="G10" i="7"/>
  <c r="H10" i="7"/>
  <c r="I10" i="7"/>
  <c r="J10" i="7"/>
  <c r="K10" i="7"/>
  <c r="L10" i="7"/>
  <c r="M10" i="7"/>
  <c r="N10" i="7"/>
  <c r="O10" i="7"/>
  <c r="P10" i="7"/>
  <c r="Q10" i="7"/>
  <c r="R10" i="7"/>
  <c r="S10" i="7"/>
  <c r="T10" i="7"/>
  <c r="U10" i="7"/>
  <c r="V10" i="7"/>
  <c r="W10" i="7"/>
  <c r="X10" i="7"/>
  <c r="Y10" i="7"/>
  <c r="Z10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C16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Z16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C18" i="7"/>
  <c r="D18" i="7"/>
  <c r="E18" i="7"/>
  <c r="F18" i="7"/>
  <c r="G18" i="7"/>
  <c r="H18" i="7"/>
  <c r="I18" i="7"/>
  <c r="J18" i="7"/>
  <c r="K18" i="7"/>
  <c r="L18" i="7"/>
  <c r="M18" i="7"/>
  <c r="N18" i="7"/>
  <c r="O18" i="7"/>
  <c r="P18" i="7"/>
  <c r="Q18" i="7"/>
  <c r="R18" i="7"/>
  <c r="S18" i="7"/>
  <c r="T18" i="7"/>
  <c r="U18" i="7"/>
  <c r="V18" i="7"/>
  <c r="W18" i="7"/>
  <c r="X18" i="7"/>
  <c r="Y18" i="7"/>
  <c r="Z18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C20" i="7"/>
  <c r="D20" i="7"/>
  <c r="E20" i="7"/>
  <c r="F20" i="7"/>
  <c r="G20" i="7"/>
  <c r="H20" i="7"/>
  <c r="I20" i="7"/>
  <c r="J20" i="7"/>
  <c r="K20" i="7"/>
  <c r="L20" i="7"/>
  <c r="M20" i="7"/>
  <c r="N20" i="7"/>
  <c r="O20" i="7"/>
  <c r="P20" i="7"/>
  <c r="Q20" i="7"/>
  <c r="R20" i="7"/>
  <c r="S20" i="7"/>
  <c r="T20" i="7"/>
  <c r="U20" i="7"/>
  <c r="V20" i="7"/>
  <c r="W20" i="7"/>
  <c r="X20" i="7"/>
  <c r="Y20" i="7"/>
  <c r="Z20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C23" i="7"/>
  <c r="D23" i="7"/>
  <c r="E23" i="7"/>
  <c r="F23" i="7"/>
  <c r="G23" i="7"/>
  <c r="H23" i="7"/>
  <c r="I23" i="7"/>
  <c r="J23" i="7"/>
  <c r="K23" i="7"/>
  <c r="L23" i="7"/>
  <c r="M23" i="7"/>
  <c r="N23" i="7"/>
  <c r="O23" i="7"/>
  <c r="P23" i="7"/>
  <c r="Q23" i="7"/>
  <c r="R23" i="7"/>
  <c r="S23" i="7"/>
  <c r="T23" i="7"/>
  <c r="U23" i="7"/>
  <c r="V23" i="7"/>
  <c r="W23" i="7"/>
  <c r="X23" i="7"/>
  <c r="Y23" i="7"/>
  <c r="Z23" i="7"/>
  <c r="C24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Z24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D3" i="7"/>
  <c r="E3" i="7"/>
  <c r="F3" i="7"/>
  <c r="G3" i="7"/>
  <c r="H3" i="7"/>
  <c r="I3" i="7"/>
  <c r="J3" i="7"/>
  <c r="K3" i="7"/>
  <c r="L3" i="7"/>
  <c r="M3" i="7"/>
  <c r="N3" i="7"/>
  <c r="O3" i="7"/>
  <c r="P3" i="7"/>
  <c r="Q3" i="7"/>
  <c r="R3" i="7"/>
  <c r="S3" i="7"/>
  <c r="T3" i="7"/>
  <c r="U3" i="7"/>
  <c r="V3" i="7"/>
  <c r="W3" i="7"/>
  <c r="X3" i="7"/>
  <c r="Y3" i="7"/>
  <c r="Z3" i="7"/>
  <c r="AV56" i="7"/>
  <c r="AT56" i="7"/>
  <c r="AU56" i="7"/>
  <c r="AQ56" i="7"/>
  <c r="AR56" i="7"/>
  <c r="AS56" i="7"/>
  <c r="AO56" i="7"/>
  <c r="AP56" i="7"/>
  <c r="AD56" i="7"/>
  <c r="AE56" i="7"/>
  <c r="AF56" i="7"/>
  <c r="AG56" i="7"/>
  <c r="AH56" i="7"/>
  <c r="AI56" i="7"/>
  <c r="AJ56" i="7"/>
  <c r="AK56" i="7"/>
  <c r="AL56" i="7"/>
  <c r="AM56" i="7"/>
  <c r="AN56" i="7"/>
  <c r="AC56" i="7"/>
  <c r="BJ27" i="12"/>
  <c r="BK27" i="12"/>
  <c r="BL27" i="12"/>
  <c r="BM27" i="12"/>
  <c r="BN27" i="12"/>
  <c r="BO27" i="12"/>
  <c r="BP27" i="12"/>
  <c r="BQ27" i="12"/>
  <c r="BR27" i="12"/>
  <c r="BS27" i="12"/>
  <c r="BT27" i="12"/>
  <c r="BU27" i="12"/>
  <c r="BV27" i="12"/>
  <c r="BW27" i="12"/>
  <c r="BX27" i="12"/>
  <c r="BY27" i="12"/>
  <c r="BZ27" i="12"/>
  <c r="CA27" i="12"/>
  <c r="CB27" i="12"/>
  <c r="CC27" i="12"/>
  <c r="CD27" i="12"/>
  <c r="CE27" i="12"/>
  <c r="CF27" i="12"/>
  <c r="BI27" i="12"/>
  <c r="CG4" i="12"/>
  <c r="CG5" i="12"/>
  <c r="CG6" i="12"/>
  <c r="CG7" i="12"/>
  <c r="CG8" i="12"/>
  <c r="CG9" i="12"/>
  <c r="CG10" i="12"/>
  <c r="CG11" i="12"/>
  <c r="CG12" i="12"/>
  <c r="CG13" i="12"/>
  <c r="CG14" i="12"/>
  <c r="CG15" i="12"/>
  <c r="CG16" i="12"/>
  <c r="CG17" i="12"/>
  <c r="CG18" i="12"/>
  <c r="CG19" i="12"/>
  <c r="CG20" i="12"/>
  <c r="CG21" i="12"/>
  <c r="CG22" i="12"/>
  <c r="CG23" i="12"/>
  <c r="CG24" i="12"/>
  <c r="CG25" i="12"/>
  <c r="CG26" i="12"/>
  <c r="CG3" i="12"/>
  <c r="AB5" i="12" a="1"/>
  <c r="AB5" i="12" s="1"/>
  <c r="AB6" i="12" a="1"/>
  <c r="AB6" i="12" s="1"/>
  <c r="AB7" i="12" a="1"/>
  <c r="AB7" i="12" s="1"/>
  <c r="AB8" i="12" a="1"/>
  <c r="AB8" i="12"/>
  <c r="AB9" i="12" a="1"/>
  <c r="AB9" i="12" s="1"/>
  <c r="AB10" i="12" a="1"/>
  <c r="AB10" i="12" s="1"/>
  <c r="AB11" i="12" a="1"/>
  <c r="AB11" i="12" s="1"/>
  <c r="AB12" i="12" a="1"/>
  <c r="AB12" i="12"/>
  <c r="AB13" i="12" a="1"/>
  <c r="AB13" i="12" s="1"/>
  <c r="AB14" i="12" a="1"/>
  <c r="AB14" i="12" s="1"/>
  <c r="AB15" i="12" a="1"/>
  <c r="AB15" i="12" s="1"/>
  <c r="AB16" i="12" a="1"/>
  <c r="AB16" i="12"/>
  <c r="AB17" i="12" a="1"/>
  <c r="AB17" i="12" s="1"/>
  <c r="AB18" i="12" a="1"/>
  <c r="AB18" i="12" s="1"/>
  <c r="AB19" i="12" a="1"/>
  <c r="AB19" i="12" s="1"/>
  <c r="AB20" i="12" a="1"/>
  <c r="AB20" i="12"/>
  <c r="AB21" i="12" a="1"/>
  <c r="AB21" i="12" s="1"/>
  <c r="AB22" i="12" a="1"/>
  <c r="AB22" i="12" s="1"/>
  <c r="AB23" i="12" a="1"/>
  <c r="AB23" i="12" s="1"/>
  <c r="AB24" i="12" a="1"/>
  <c r="AB24" i="12"/>
  <c r="AB25" i="12" a="1"/>
  <c r="AB25" i="12" s="1"/>
  <c r="AB26" i="12" a="1"/>
  <c r="AB26" i="12" s="1"/>
  <c r="AB27" i="12" a="1"/>
  <c r="AB27" i="12" s="1"/>
  <c r="AB4" i="12" a="1"/>
  <c r="AB4" i="12" s="1"/>
  <c r="AC5" i="12" a="1"/>
  <c r="AC5" i="12" s="1"/>
  <c r="AC6" i="12" a="1"/>
  <c r="AC6" i="12" s="1"/>
  <c r="AC7" i="12" a="1"/>
  <c r="AC7" i="12"/>
  <c r="AC8" i="12" a="1"/>
  <c r="AC8" i="12"/>
  <c r="AC9" i="12" a="1"/>
  <c r="AC9" i="12" s="1"/>
  <c r="AC10" i="12" a="1"/>
  <c r="AC10" i="12" s="1"/>
  <c r="AC11" i="12" a="1"/>
  <c r="AC11" i="12"/>
  <c r="AC12" i="12" a="1"/>
  <c r="AC12" i="12"/>
  <c r="AC13" i="12" a="1"/>
  <c r="AC13" i="12" s="1"/>
  <c r="AC14" i="12" a="1"/>
  <c r="AC14" i="12" s="1"/>
  <c r="AC15" i="12" a="1"/>
  <c r="AC15" i="12"/>
  <c r="AC16" i="12" a="1"/>
  <c r="AC16" i="12"/>
  <c r="AC17" i="12" a="1"/>
  <c r="AC17" i="12" s="1"/>
  <c r="AC18" i="12" a="1"/>
  <c r="AC18" i="12" s="1"/>
  <c r="AC19" i="12" a="1"/>
  <c r="AC19" i="12"/>
  <c r="AC20" i="12" a="1"/>
  <c r="AC20" i="12"/>
  <c r="AC21" i="12" a="1"/>
  <c r="AC21" i="12" s="1"/>
  <c r="AC22" i="12" a="1"/>
  <c r="AC22" i="12" s="1"/>
  <c r="AC23" i="12" a="1"/>
  <c r="AC23" i="12"/>
  <c r="AC24" i="12" a="1"/>
  <c r="AC24" i="12"/>
  <c r="AC25" i="12" a="1"/>
  <c r="AC25" i="12" s="1"/>
  <c r="AC26" i="12" a="1"/>
  <c r="AC26" i="12" s="1"/>
  <c r="AC27" i="12" a="1"/>
  <c r="AC27" i="12"/>
  <c r="AC4" i="12" a="1"/>
  <c r="AC4" i="12" s="1"/>
  <c r="BI4" i="12"/>
  <c r="BJ4" i="12"/>
  <c r="BK4" i="12"/>
  <c r="BL4" i="12"/>
  <c r="BM4" i="12"/>
  <c r="BN4" i="12"/>
  <c r="BO4" i="12"/>
  <c r="BP4" i="12"/>
  <c r="BQ4" i="12"/>
  <c r="BR4" i="12"/>
  <c r="BS4" i="12"/>
  <c r="BT4" i="12"/>
  <c r="BU4" i="12"/>
  <c r="BV4" i="12"/>
  <c r="BW4" i="12"/>
  <c r="BX4" i="12"/>
  <c r="BY4" i="12"/>
  <c r="BZ4" i="12"/>
  <c r="CA4" i="12"/>
  <c r="CB4" i="12"/>
  <c r="CC4" i="12"/>
  <c r="CD4" i="12"/>
  <c r="CE4" i="12"/>
  <c r="CF4" i="12"/>
  <c r="BI5" i="12"/>
  <c r="BJ5" i="12"/>
  <c r="BK5" i="12"/>
  <c r="BL5" i="12"/>
  <c r="BM5" i="12"/>
  <c r="BN5" i="12"/>
  <c r="BO5" i="12"/>
  <c r="BP5" i="12"/>
  <c r="BQ5" i="12"/>
  <c r="BR5" i="12"/>
  <c r="BS5" i="12"/>
  <c r="BT5" i="12"/>
  <c r="BU5" i="12"/>
  <c r="BV5" i="12"/>
  <c r="BW5" i="12"/>
  <c r="BX5" i="12"/>
  <c r="BY5" i="12"/>
  <c r="BZ5" i="12"/>
  <c r="CA5" i="12"/>
  <c r="CB5" i="12"/>
  <c r="CC5" i="12"/>
  <c r="CD5" i="12"/>
  <c r="CE5" i="12"/>
  <c r="CF5" i="12"/>
  <c r="BI6" i="12"/>
  <c r="BJ6" i="12"/>
  <c r="BK6" i="12"/>
  <c r="BL6" i="12"/>
  <c r="BM6" i="12"/>
  <c r="BN6" i="12"/>
  <c r="BO6" i="12"/>
  <c r="BP6" i="12"/>
  <c r="BQ6" i="12"/>
  <c r="BR6" i="12"/>
  <c r="BS6" i="12"/>
  <c r="BT6" i="12"/>
  <c r="BU6" i="12"/>
  <c r="BV6" i="12"/>
  <c r="BW6" i="12"/>
  <c r="BX6" i="12"/>
  <c r="BY6" i="12"/>
  <c r="BZ6" i="12"/>
  <c r="CA6" i="12"/>
  <c r="CB6" i="12"/>
  <c r="CC6" i="12"/>
  <c r="CD6" i="12"/>
  <c r="CE6" i="12"/>
  <c r="CF6" i="12"/>
  <c r="BI7" i="12"/>
  <c r="BJ7" i="12"/>
  <c r="BK7" i="12"/>
  <c r="BL7" i="12"/>
  <c r="BM7" i="12"/>
  <c r="BN7" i="12"/>
  <c r="BO7" i="12"/>
  <c r="BP7" i="12"/>
  <c r="BQ7" i="12"/>
  <c r="BR7" i="12"/>
  <c r="BS7" i="12"/>
  <c r="BT7" i="12"/>
  <c r="BU7" i="12"/>
  <c r="BV7" i="12"/>
  <c r="BW7" i="12"/>
  <c r="BX7" i="12"/>
  <c r="BY7" i="12"/>
  <c r="BZ7" i="12"/>
  <c r="CA7" i="12"/>
  <c r="CB7" i="12"/>
  <c r="CC7" i="12"/>
  <c r="CD7" i="12"/>
  <c r="CE7" i="12"/>
  <c r="CF7" i="12"/>
  <c r="BI8" i="12"/>
  <c r="BJ8" i="12"/>
  <c r="BK8" i="12"/>
  <c r="BL8" i="12"/>
  <c r="BM8" i="12"/>
  <c r="BN8" i="12"/>
  <c r="BO8" i="12"/>
  <c r="BP8" i="12"/>
  <c r="BQ8" i="12"/>
  <c r="BR8" i="12"/>
  <c r="BS8" i="12"/>
  <c r="BT8" i="12"/>
  <c r="BU8" i="12"/>
  <c r="BV8" i="12"/>
  <c r="BW8" i="12"/>
  <c r="BX8" i="12"/>
  <c r="BY8" i="12"/>
  <c r="BZ8" i="12"/>
  <c r="CA8" i="12"/>
  <c r="CB8" i="12"/>
  <c r="CC8" i="12"/>
  <c r="CD8" i="12"/>
  <c r="CE8" i="12"/>
  <c r="CF8" i="12"/>
  <c r="BI9" i="12"/>
  <c r="BJ9" i="12"/>
  <c r="BK9" i="12"/>
  <c r="BL9" i="12"/>
  <c r="BM9" i="12"/>
  <c r="BN9" i="12"/>
  <c r="BO9" i="12"/>
  <c r="BP9" i="12"/>
  <c r="BQ9" i="12"/>
  <c r="BR9" i="12"/>
  <c r="BS9" i="12"/>
  <c r="BT9" i="12"/>
  <c r="BU9" i="12"/>
  <c r="BV9" i="12"/>
  <c r="BW9" i="12"/>
  <c r="BX9" i="12"/>
  <c r="BY9" i="12"/>
  <c r="BZ9" i="12"/>
  <c r="CA9" i="12"/>
  <c r="CB9" i="12"/>
  <c r="CC9" i="12"/>
  <c r="CD9" i="12"/>
  <c r="CE9" i="12"/>
  <c r="CF9" i="12"/>
  <c r="BI10" i="12"/>
  <c r="BJ10" i="12"/>
  <c r="BK10" i="12"/>
  <c r="BL10" i="12"/>
  <c r="BM10" i="12"/>
  <c r="BN10" i="12"/>
  <c r="BO10" i="12"/>
  <c r="BP10" i="12"/>
  <c r="BQ10" i="12"/>
  <c r="BR10" i="12"/>
  <c r="BS10" i="12"/>
  <c r="BT10" i="12"/>
  <c r="BU10" i="12"/>
  <c r="BV10" i="12"/>
  <c r="BW10" i="12"/>
  <c r="BX10" i="12"/>
  <c r="BY10" i="12"/>
  <c r="BZ10" i="12"/>
  <c r="CA10" i="12"/>
  <c r="CB10" i="12"/>
  <c r="CC10" i="12"/>
  <c r="CD10" i="12"/>
  <c r="CE10" i="12"/>
  <c r="CF10" i="12"/>
  <c r="BI11" i="12"/>
  <c r="BJ11" i="12"/>
  <c r="BK11" i="12"/>
  <c r="BL11" i="12"/>
  <c r="BM11" i="12"/>
  <c r="BN11" i="12"/>
  <c r="BO11" i="12"/>
  <c r="BP11" i="12"/>
  <c r="BQ11" i="12"/>
  <c r="BR11" i="12"/>
  <c r="BS11" i="12"/>
  <c r="BT11" i="12"/>
  <c r="BU11" i="12"/>
  <c r="BV11" i="12"/>
  <c r="BW11" i="12"/>
  <c r="BX11" i="12"/>
  <c r="BY11" i="12"/>
  <c r="BZ11" i="12"/>
  <c r="CA11" i="12"/>
  <c r="CB11" i="12"/>
  <c r="CC11" i="12"/>
  <c r="CD11" i="12"/>
  <c r="CE11" i="12"/>
  <c r="CF11" i="12"/>
  <c r="BI12" i="12"/>
  <c r="BJ12" i="12"/>
  <c r="BK12" i="12"/>
  <c r="BL12" i="12"/>
  <c r="BM12" i="12"/>
  <c r="BN12" i="12"/>
  <c r="BO12" i="12"/>
  <c r="BP12" i="12"/>
  <c r="BQ12" i="12"/>
  <c r="BR12" i="12"/>
  <c r="BS12" i="12"/>
  <c r="BT12" i="12"/>
  <c r="BU12" i="12"/>
  <c r="BV12" i="12"/>
  <c r="BW12" i="12"/>
  <c r="BX12" i="12"/>
  <c r="BY12" i="12"/>
  <c r="BZ12" i="12"/>
  <c r="CA12" i="12"/>
  <c r="CB12" i="12"/>
  <c r="CC12" i="12"/>
  <c r="CD12" i="12"/>
  <c r="CE12" i="12"/>
  <c r="CF12" i="12"/>
  <c r="BI13" i="12"/>
  <c r="BJ13" i="12"/>
  <c r="BK13" i="12"/>
  <c r="BL13" i="12"/>
  <c r="BM13" i="12"/>
  <c r="BN13" i="12"/>
  <c r="BO13" i="12"/>
  <c r="BP13" i="12"/>
  <c r="BQ13" i="12"/>
  <c r="BR13" i="12"/>
  <c r="BS13" i="12"/>
  <c r="BT13" i="12"/>
  <c r="BU13" i="12"/>
  <c r="BV13" i="12"/>
  <c r="BW13" i="12"/>
  <c r="BX13" i="12"/>
  <c r="BY13" i="12"/>
  <c r="BZ13" i="12"/>
  <c r="CA13" i="12"/>
  <c r="CB13" i="12"/>
  <c r="CC13" i="12"/>
  <c r="CD13" i="12"/>
  <c r="CE13" i="12"/>
  <c r="CF13" i="12"/>
  <c r="BI14" i="12"/>
  <c r="BJ14" i="12"/>
  <c r="BK14" i="12"/>
  <c r="BL14" i="12"/>
  <c r="BM14" i="12"/>
  <c r="BN14" i="12"/>
  <c r="BO14" i="12"/>
  <c r="BP14" i="12"/>
  <c r="BQ14" i="12"/>
  <c r="BR14" i="12"/>
  <c r="BS14" i="12"/>
  <c r="BT14" i="12"/>
  <c r="BU14" i="12"/>
  <c r="BV14" i="12"/>
  <c r="BW14" i="12"/>
  <c r="BX14" i="12"/>
  <c r="BY14" i="12"/>
  <c r="BZ14" i="12"/>
  <c r="CA14" i="12"/>
  <c r="CB14" i="12"/>
  <c r="CC14" i="12"/>
  <c r="CD14" i="12"/>
  <c r="CE14" i="12"/>
  <c r="CF14" i="12"/>
  <c r="BI15" i="12"/>
  <c r="BJ15" i="12"/>
  <c r="BK15" i="12"/>
  <c r="BL15" i="12"/>
  <c r="BM15" i="12"/>
  <c r="BN15" i="12"/>
  <c r="BO15" i="12"/>
  <c r="BP15" i="12"/>
  <c r="BQ15" i="12"/>
  <c r="BR15" i="12"/>
  <c r="BS15" i="12"/>
  <c r="BT15" i="12"/>
  <c r="BU15" i="12"/>
  <c r="BV15" i="12"/>
  <c r="BW15" i="12"/>
  <c r="BX15" i="12"/>
  <c r="BY15" i="12"/>
  <c r="BZ15" i="12"/>
  <c r="CA15" i="12"/>
  <c r="CB15" i="12"/>
  <c r="CC15" i="12"/>
  <c r="CD15" i="12"/>
  <c r="CE15" i="12"/>
  <c r="CF15" i="12"/>
  <c r="BI16" i="12"/>
  <c r="BJ16" i="12"/>
  <c r="BK16" i="12"/>
  <c r="BL16" i="12"/>
  <c r="BM16" i="12"/>
  <c r="BN16" i="12"/>
  <c r="BO16" i="12"/>
  <c r="BP16" i="12"/>
  <c r="BQ16" i="12"/>
  <c r="BR16" i="12"/>
  <c r="BS16" i="12"/>
  <c r="BT16" i="12"/>
  <c r="BU16" i="12"/>
  <c r="BV16" i="12"/>
  <c r="BW16" i="12"/>
  <c r="BX16" i="12"/>
  <c r="BY16" i="12"/>
  <c r="BZ16" i="12"/>
  <c r="CA16" i="12"/>
  <c r="CB16" i="12"/>
  <c r="CC16" i="12"/>
  <c r="CD16" i="12"/>
  <c r="CE16" i="12"/>
  <c r="CF16" i="12"/>
  <c r="BI17" i="12"/>
  <c r="BJ17" i="12"/>
  <c r="BK17" i="12"/>
  <c r="BL17" i="12"/>
  <c r="BM17" i="12"/>
  <c r="BN17" i="12"/>
  <c r="BO17" i="12"/>
  <c r="BP17" i="12"/>
  <c r="BQ17" i="12"/>
  <c r="BR17" i="12"/>
  <c r="BS17" i="12"/>
  <c r="BT17" i="12"/>
  <c r="BU17" i="12"/>
  <c r="BV17" i="12"/>
  <c r="BW17" i="12"/>
  <c r="BX17" i="12"/>
  <c r="BY17" i="12"/>
  <c r="BZ17" i="12"/>
  <c r="CA17" i="12"/>
  <c r="CB17" i="12"/>
  <c r="CC17" i="12"/>
  <c r="CD17" i="12"/>
  <c r="CE17" i="12"/>
  <c r="CF17" i="12"/>
  <c r="BI18" i="12"/>
  <c r="BJ18" i="12"/>
  <c r="BK18" i="12"/>
  <c r="BL18" i="12"/>
  <c r="BM18" i="12"/>
  <c r="BN18" i="12"/>
  <c r="BO18" i="12"/>
  <c r="BP18" i="12"/>
  <c r="BQ18" i="12"/>
  <c r="BR18" i="12"/>
  <c r="BS18" i="12"/>
  <c r="BT18" i="12"/>
  <c r="BU18" i="12"/>
  <c r="BV18" i="12"/>
  <c r="BW18" i="12"/>
  <c r="BX18" i="12"/>
  <c r="BY18" i="12"/>
  <c r="BZ18" i="12"/>
  <c r="CA18" i="12"/>
  <c r="CB18" i="12"/>
  <c r="CC18" i="12"/>
  <c r="CD18" i="12"/>
  <c r="CE18" i="12"/>
  <c r="CF18" i="12"/>
  <c r="BI19" i="12"/>
  <c r="BJ19" i="12"/>
  <c r="BK19" i="12"/>
  <c r="BL19" i="12"/>
  <c r="BM19" i="12"/>
  <c r="BN19" i="12"/>
  <c r="BO19" i="12"/>
  <c r="BP19" i="12"/>
  <c r="BQ19" i="12"/>
  <c r="BR19" i="12"/>
  <c r="BS19" i="12"/>
  <c r="BT19" i="12"/>
  <c r="BU19" i="12"/>
  <c r="BV19" i="12"/>
  <c r="BW19" i="12"/>
  <c r="BX19" i="12"/>
  <c r="BY19" i="12"/>
  <c r="BZ19" i="12"/>
  <c r="CA19" i="12"/>
  <c r="CB19" i="12"/>
  <c r="CC19" i="12"/>
  <c r="CD19" i="12"/>
  <c r="CE19" i="12"/>
  <c r="CF19" i="12"/>
  <c r="BI20" i="12"/>
  <c r="BJ20" i="12"/>
  <c r="BK20" i="12"/>
  <c r="BL20" i="12"/>
  <c r="BM20" i="12"/>
  <c r="BN20" i="12"/>
  <c r="BO20" i="12"/>
  <c r="BP20" i="12"/>
  <c r="BQ20" i="12"/>
  <c r="BR20" i="12"/>
  <c r="BS20" i="12"/>
  <c r="BT20" i="12"/>
  <c r="BU20" i="12"/>
  <c r="BV20" i="12"/>
  <c r="BW20" i="12"/>
  <c r="BX20" i="12"/>
  <c r="BY20" i="12"/>
  <c r="BZ20" i="12"/>
  <c r="CA20" i="12"/>
  <c r="CB20" i="12"/>
  <c r="CC20" i="12"/>
  <c r="CD20" i="12"/>
  <c r="CE20" i="12"/>
  <c r="CF20" i="12"/>
  <c r="BI21" i="12"/>
  <c r="BJ21" i="12"/>
  <c r="BK21" i="12"/>
  <c r="BL21" i="12"/>
  <c r="BM21" i="12"/>
  <c r="BN21" i="12"/>
  <c r="BO21" i="12"/>
  <c r="BP21" i="12"/>
  <c r="BQ21" i="12"/>
  <c r="BR21" i="12"/>
  <c r="BS21" i="12"/>
  <c r="BT21" i="12"/>
  <c r="BU21" i="12"/>
  <c r="BV21" i="12"/>
  <c r="BW21" i="12"/>
  <c r="BX21" i="12"/>
  <c r="BY21" i="12"/>
  <c r="BZ21" i="12"/>
  <c r="CA21" i="12"/>
  <c r="CB21" i="12"/>
  <c r="CC21" i="12"/>
  <c r="CD21" i="12"/>
  <c r="CE21" i="12"/>
  <c r="CF21" i="12"/>
  <c r="BI22" i="12"/>
  <c r="BJ22" i="12"/>
  <c r="BK22" i="12"/>
  <c r="BL22" i="12"/>
  <c r="BM22" i="12"/>
  <c r="BN22" i="12"/>
  <c r="BO22" i="12"/>
  <c r="BP22" i="12"/>
  <c r="BQ22" i="12"/>
  <c r="BR22" i="12"/>
  <c r="BS22" i="12"/>
  <c r="BT22" i="12"/>
  <c r="BU22" i="12"/>
  <c r="BV22" i="12"/>
  <c r="BW22" i="12"/>
  <c r="BX22" i="12"/>
  <c r="BY22" i="12"/>
  <c r="BZ22" i="12"/>
  <c r="CA22" i="12"/>
  <c r="CB22" i="12"/>
  <c r="CC22" i="12"/>
  <c r="CD22" i="12"/>
  <c r="CE22" i="12"/>
  <c r="CF22" i="12"/>
  <c r="BI23" i="12"/>
  <c r="BJ23" i="12"/>
  <c r="BK23" i="12"/>
  <c r="BL23" i="12"/>
  <c r="BM23" i="12"/>
  <c r="BN23" i="12"/>
  <c r="BO23" i="12"/>
  <c r="BP23" i="12"/>
  <c r="BQ23" i="12"/>
  <c r="BR23" i="12"/>
  <c r="BS23" i="12"/>
  <c r="BT23" i="12"/>
  <c r="BU23" i="12"/>
  <c r="BV23" i="12"/>
  <c r="BW23" i="12"/>
  <c r="BX23" i="12"/>
  <c r="BY23" i="12"/>
  <c r="BZ23" i="12"/>
  <c r="CA23" i="12"/>
  <c r="CB23" i="12"/>
  <c r="CC23" i="12"/>
  <c r="CD23" i="12"/>
  <c r="CE23" i="12"/>
  <c r="CF23" i="12"/>
  <c r="BI24" i="12"/>
  <c r="BJ24" i="12"/>
  <c r="BK24" i="12"/>
  <c r="BL24" i="12"/>
  <c r="BM24" i="12"/>
  <c r="BN24" i="12"/>
  <c r="BO24" i="12"/>
  <c r="BP24" i="12"/>
  <c r="BQ24" i="12"/>
  <c r="BR24" i="12"/>
  <c r="BS24" i="12"/>
  <c r="BT24" i="12"/>
  <c r="BU24" i="12"/>
  <c r="BV24" i="12"/>
  <c r="BW24" i="12"/>
  <c r="BX24" i="12"/>
  <c r="BY24" i="12"/>
  <c r="BZ24" i="12"/>
  <c r="CA24" i="12"/>
  <c r="CB24" i="12"/>
  <c r="CC24" i="12"/>
  <c r="CD24" i="12"/>
  <c r="CE24" i="12"/>
  <c r="CF24" i="12"/>
  <c r="BI25" i="12"/>
  <c r="BJ25" i="12"/>
  <c r="BK25" i="12"/>
  <c r="BL25" i="12"/>
  <c r="BM25" i="12"/>
  <c r="BN25" i="12"/>
  <c r="BO25" i="12"/>
  <c r="BP25" i="12"/>
  <c r="BQ25" i="12"/>
  <c r="BR25" i="12"/>
  <c r="BS25" i="12"/>
  <c r="BT25" i="12"/>
  <c r="BU25" i="12"/>
  <c r="BV25" i="12"/>
  <c r="BW25" i="12"/>
  <c r="BX25" i="12"/>
  <c r="BY25" i="12"/>
  <c r="BZ25" i="12"/>
  <c r="CA25" i="12"/>
  <c r="CB25" i="12"/>
  <c r="CC25" i="12"/>
  <c r="CD25" i="12"/>
  <c r="CE25" i="12"/>
  <c r="CF25" i="12"/>
  <c r="BI26" i="12"/>
  <c r="BJ26" i="12"/>
  <c r="BK26" i="12"/>
  <c r="BL26" i="12"/>
  <c r="BM26" i="12"/>
  <c r="BN26" i="12"/>
  <c r="BO26" i="12"/>
  <c r="BP26" i="12"/>
  <c r="BQ26" i="12"/>
  <c r="BR26" i="12"/>
  <c r="BS26" i="12"/>
  <c r="BT26" i="12"/>
  <c r="BU26" i="12"/>
  <c r="BV26" i="12"/>
  <c r="BW26" i="12"/>
  <c r="BX26" i="12"/>
  <c r="BY26" i="12"/>
  <c r="BZ26" i="12"/>
  <c r="CA26" i="12"/>
  <c r="CB26" i="12"/>
  <c r="CC26" i="12"/>
  <c r="CD26" i="12"/>
  <c r="CE26" i="12"/>
  <c r="CF26" i="12"/>
  <c r="BJ3" i="12"/>
  <c r="BK3" i="12"/>
  <c r="BL3" i="12"/>
  <c r="BM3" i="12"/>
  <c r="BN3" i="12"/>
  <c r="BO3" i="12"/>
  <c r="BP3" i="12"/>
  <c r="BQ3" i="12"/>
  <c r="BR3" i="12"/>
  <c r="BS3" i="12"/>
  <c r="BT3" i="12"/>
  <c r="BU3" i="12"/>
  <c r="BV3" i="12"/>
  <c r="BW3" i="12"/>
  <c r="BX3" i="12"/>
  <c r="BY3" i="12"/>
  <c r="BZ3" i="12"/>
  <c r="CA3" i="12"/>
  <c r="CB3" i="12"/>
  <c r="CC3" i="12"/>
  <c r="CD3" i="12"/>
  <c r="CE3" i="12"/>
  <c r="CF3" i="12"/>
  <c r="BI3" i="12"/>
  <c r="BI4" i="3"/>
  <c r="BI12" i="3"/>
  <c r="BY14" i="3"/>
  <c r="C3" i="3"/>
  <c r="BC3" i="3" s="1"/>
  <c r="V33" i="2"/>
  <c r="V34" i="2"/>
  <c r="V35" i="2"/>
  <c r="V36" i="2"/>
  <c r="V37" i="2"/>
  <c r="V38" i="2"/>
  <c r="V39" i="2"/>
  <c r="V40" i="2"/>
  <c r="V41" i="2"/>
  <c r="V42" i="2"/>
  <c r="V43" i="2"/>
  <c r="V44" i="2"/>
  <c r="V45" i="2"/>
  <c r="V46" i="2"/>
  <c r="V47" i="2"/>
  <c r="V48" i="2"/>
  <c r="V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B39" i="2"/>
  <c r="C39" i="2"/>
  <c r="D39" i="2"/>
  <c r="E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U40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B33" i="2"/>
  <c r="C29" i="8" a="1"/>
  <c r="C29" i="8" s="1"/>
  <c r="Z3" i="2"/>
  <c r="B4" i="3" s="1"/>
  <c r="Z4" i="2"/>
  <c r="B5" i="3" s="1"/>
  <c r="Z5" i="2"/>
  <c r="B6" i="3" s="1"/>
  <c r="Z6" i="2"/>
  <c r="B7" i="3" s="1"/>
  <c r="Z7" i="2"/>
  <c r="B8" i="3" s="1"/>
  <c r="Z8" i="2"/>
  <c r="B9" i="3" s="1"/>
  <c r="Z9" i="2"/>
  <c r="B10" i="3" s="1"/>
  <c r="Z10" i="2"/>
  <c r="B11" i="3" s="1"/>
  <c r="Z11" i="2"/>
  <c r="B12" i="3" s="1"/>
  <c r="Z12" i="2"/>
  <c r="B13" i="3" s="1"/>
  <c r="Z13" i="2"/>
  <c r="B14" i="3" s="1"/>
  <c r="Z14" i="2"/>
  <c r="B15" i="3" s="1"/>
  <c r="Z15" i="2"/>
  <c r="B16" i="3" s="1"/>
  <c r="Z16" i="2"/>
  <c r="B17" i="3" s="1"/>
  <c r="Z17" i="2"/>
  <c r="B18" i="3" s="1"/>
  <c r="Z2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B26" i="2"/>
  <c r="C4" i="3"/>
  <c r="BC4" i="3" s="1"/>
  <c r="D4" i="3"/>
  <c r="BD4" i="3" s="1"/>
  <c r="E4" i="3"/>
  <c r="BE4" i="3" s="1"/>
  <c r="F4" i="3"/>
  <c r="BF4" i="3" s="1"/>
  <c r="G4" i="3"/>
  <c r="BG4" i="3" s="1"/>
  <c r="H4" i="3"/>
  <c r="BH4" i="3" s="1"/>
  <c r="I4" i="3"/>
  <c r="J4" i="3"/>
  <c r="BJ4" i="3" s="1"/>
  <c r="K4" i="3"/>
  <c r="BK4" i="3" s="1"/>
  <c r="L4" i="3"/>
  <c r="BL4" i="3" s="1"/>
  <c r="M4" i="3"/>
  <c r="BM4" i="3" s="1"/>
  <c r="N4" i="3"/>
  <c r="BN4" i="3" s="1"/>
  <c r="O4" i="3"/>
  <c r="BO4" i="3" s="1"/>
  <c r="P4" i="3"/>
  <c r="BP4" i="3" s="1"/>
  <c r="Q4" i="3"/>
  <c r="BQ4" i="3" s="1"/>
  <c r="R4" i="3"/>
  <c r="BR4" i="3" s="1"/>
  <c r="S4" i="3"/>
  <c r="BS4" i="3" s="1"/>
  <c r="T4" i="3"/>
  <c r="BT4" i="3" s="1"/>
  <c r="U4" i="3"/>
  <c r="BU4" i="3" s="1"/>
  <c r="V4" i="3"/>
  <c r="BV4" i="3" s="1"/>
  <c r="W4" i="3"/>
  <c r="BW4" i="3" s="1"/>
  <c r="X4" i="3"/>
  <c r="BX4" i="3" s="1"/>
  <c r="Y4" i="3"/>
  <c r="BY4" i="3" s="1"/>
  <c r="Z4" i="3"/>
  <c r="BZ4" i="3" s="1"/>
  <c r="C5" i="3"/>
  <c r="BC5" i="3" s="1"/>
  <c r="D5" i="3"/>
  <c r="BD5" i="3" s="1"/>
  <c r="E5" i="3"/>
  <c r="BE5" i="3" s="1"/>
  <c r="F5" i="3"/>
  <c r="BF5" i="3" s="1"/>
  <c r="G5" i="3"/>
  <c r="BG5" i="3" s="1"/>
  <c r="H5" i="3"/>
  <c r="BH5" i="3" s="1"/>
  <c r="I5" i="3"/>
  <c r="BI5" i="3" s="1"/>
  <c r="J5" i="3"/>
  <c r="BJ5" i="3" s="1"/>
  <c r="K5" i="3"/>
  <c r="BK5" i="3" s="1"/>
  <c r="L5" i="3"/>
  <c r="BL5" i="3" s="1"/>
  <c r="M5" i="3"/>
  <c r="BM5" i="3" s="1"/>
  <c r="N5" i="3"/>
  <c r="BN5" i="3" s="1"/>
  <c r="O5" i="3"/>
  <c r="BO5" i="3" s="1"/>
  <c r="P5" i="3"/>
  <c r="BP5" i="3" s="1"/>
  <c r="Q5" i="3"/>
  <c r="BQ5" i="3" s="1"/>
  <c r="R5" i="3"/>
  <c r="BR5" i="3" s="1"/>
  <c r="S5" i="3"/>
  <c r="BS5" i="3" s="1"/>
  <c r="T5" i="3"/>
  <c r="BT5" i="3" s="1"/>
  <c r="U5" i="3"/>
  <c r="BU5" i="3" s="1"/>
  <c r="V5" i="3"/>
  <c r="BV5" i="3" s="1"/>
  <c r="W5" i="3"/>
  <c r="BW5" i="3" s="1"/>
  <c r="X5" i="3"/>
  <c r="BX5" i="3" s="1"/>
  <c r="Y5" i="3"/>
  <c r="BY5" i="3" s="1"/>
  <c r="Z5" i="3"/>
  <c r="BZ5" i="3" s="1"/>
  <c r="C6" i="3"/>
  <c r="BC6" i="3" s="1"/>
  <c r="D6" i="3"/>
  <c r="BD6" i="3" s="1"/>
  <c r="E6" i="3"/>
  <c r="BE6" i="3" s="1"/>
  <c r="F6" i="3"/>
  <c r="BF6" i="3" s="1"/>
  <c r="G6" i="3"/>
  <c r="BG6" i="3" s="1"/>
  <c r="H6" i="3"/>
  <c r="BH6" i="3" s="1"/>
  <c r="I6" i="3"/>
  <c r="BI6" i="3" s="1"/>
  <c r="J6" i="3"/>
  <c r="BJ6" i="3" s="1"/>
  <c r="K6" i="3"/>
  <c r="BK6" i="3" s="1"/>
  <c r="L6" i="3"/>
  <c r="BL6" i="3" s="1"/>
  <c r="M6" i="3"/>
  <c r="BM6" i="3" s="1"/>
  <c r="N6" i="3"/>
  <c r="BN6" i="3" s="1"/>
  <c r="O6" i="3"/>
  <c r="BO6" i="3" s="1"/>
  <c r="P6" i="3"/>
  <c r="BP6" i="3" s="1"/>
  <c r="Q6" i="3"/>
  <c r="BQ6" i="3" s="1"/>
  <c r="R6" i="3"/>
  <c r="BR6" i="3" s="1"/>
  <c r="S6" i="3"/>
  <c r="BS6" i="3" s="1"/>
  <c r="T6" i="3"/>
  <c r="BT6" i="3" s="1"/>
  <c r="U6" i="3"/>
  <c r="BU6" i="3" s="1"/>
  <c r="V6" i="3"/>
  <c r="BV6" i="3" s="1"/>
  <c r="W6" i="3"/>
  <c r="BW6" i="3" s="1"/>
  <c r="X6" i="3"/>
  <c r="BX6" i="3" s="1"/>
  <c r="Y6" i="3"/>
  <c r="BY6" i="3" s="1"/>
  <c r="Z6" i="3"/>
  <c r="BZ6" i="3" s="1"/>
  <c r="C7" i="3"/>
  <c r="BC7" i="3" s="1"/>
  <c r="D7" i="3"/>
  <c r="BD7" i="3" s="1"/>
  <c r="E7" i="3"/>
  <c r="BE7" i="3" s="1"/>
  <c r="F7" i="3"/>
  <c r="BF7" i="3" s="1"/>
  <c r="G7" i="3"/>
  <c r="BG7" i="3" s="1"/>
  <c r="H7" i="3"/>
  <c r="BH7" i="3" s="1"/>
  <c r="I7" i="3"/>
  <c r="BI7" i="3" s="1"/>
  <c r="J7" i="3"/>
  <c r="BJ7" i="3" s="1"/>
  <c r="K7" i="3"/>
  <c r="BK7" i="3" s="1"/>
  <c r="L7" i="3"/>
  <c r="BL7" i="3" s="1"/>
  <c r="M7" i="3"/>
  <c r="BM7" i="3" s="1"/>
  <c r="N7" i="3"/>
  <c r="BN7" i="3" s="1"/>
  <c r="O7" i="3"/>
  <c r="BO7" i="3" s="1"/>
  <c r="P7" i="3"/>
  <c r="BP7" i="3" s="1"/>
  <c r="Q7" i="3"/>
  <c r="BQ7" i="3" s="1"/>
  <c r="R7" i="3"/>
  <c r="BR7" i="3" s="1"/>
  <c r="S7" i="3"/>
  <c r="BS7" i="3" s="1"/>
  <c r="T7" i="3"/>
  <c r="BT7" i="3" s="1"/>
  <c r="U7" i="3"/>
  <c r="BU7" i="3" s="1"/>
  <c r="V7" i="3"/>
  <c r="BV7" i="3" s="1"/>
  <c r="W7" i="3"/>
  <c r="BW7" i="3" s="1"/>
  <c r="X7" i="3"/>
  <c r="BX7" i="3" s="1"/>
  <c r="Y7" i="3"/>
  <c r="BY7" i="3" s="1"/>
  <c r="Z7" i="3"/>
  <c r="BZ7" i="3" s="1"/>
  <c r="C8" i="3"/>
  <c r="BC8" i="3" s="1"/>
  <c r="D8" i="3"/>
  <c r="BD8" i="3" s="1"/>
  <c r="E8" i="3"/>
  <c r="BE8" i="3" s="1"/>
  <c r="F8" i="3"/>
  <c r="BF8" i="3" s="1"/>
  <c r="G8" i="3"/>
  <c r="BG8" i="3" s="1"/>
  <c r="H8" i="3"/>
  <c r="BH8" i="3" s="1"/>
  <c r="I8" i="3"/>
  <c r="BI8" i="3" s="1"/>
  <c r="J8" i="3"/>
  <c r="BJ8" i="3" s="1"/>
  <c r="K8" i="3"/>
  <c r="BK8" i="3" s="1"/>
  <c r="L8" i="3"/>
  <c r="BL8" i="3" s="1"/>
  <c r="M8" i="3"/>
  <c r="BM8" i="3" s="1"/>
  <c r="N8" i="3"/>
  <c r="BN8" i="3" s="1"/>
  <c r="O8" i="3"/>
  <c r="BO8" i="3" s="1"/>
  <c r="P8" i="3"/>
  <c r="BP8" i="3" s="1"/>
  <c r="Q8" i="3"/>
  <c r="BQ8" i="3" s="1"/>
  <c r="R8" i="3"/>
  <c r="BR8" i="3" s="1"/>
  <c r="S8" i="3"/>
  <c r="BS8" i="3" s="1"/>
  <c r="T8" i="3"/>
  <c r="BT8" i="3" s="1"/>
  <c r="U8" i="3"/>
  <c r="BU8" i="3" s="1"/>
  <c r="V8" i="3"/>
  <c r="BV8" i="3" s="1"/>
  <c r="W8" i="3"/>
  <c r="BW8" i="3" s="1"/>
  <c r="X8" i="3"/>
  <c r="BX8" i="3" s="1"/>
  <c r="Y8" i="3"/>
  <c r="BY8" i="3" s="1"/>
  <c r="Z8" i="3"/>
  <c r="BZ8" i="3" s="1"/>
  <c r="C9" i="3"/>
  <c r="BC9" i="3" s="1"/>
  <c r="D9" i="3"/>
  <c r="BD9" i="3" s="1"/>
  <c r="E9" i="3"/>
  <c r="BE9" i="3" s="1"/>
  <c r="F9" i="3"/>
  <c r="BF9" i="3" s="1"/>
  <c r="G9" i="3"/>
  <c r="BG9" i="3" s="1"/>
  <c r="H9" i="3"/>
  <c r="BH9" i="3" s="1"/>
  <c r="I9" i="3"/>
  <c r="BI9" i="3" s="1"/>
  <c r="J9" i="3"/>
  <c r="BJ9" i="3" s="1"/>
  <c r="K9" i="3"/>
  <c r="BK9" i="3" s="1"/>
  <c r="L9" i="3"/>
  <c r="BL9" i="3" s="1"/>
  <c r="M9" i="3"/>
  <c r="BM9" i="3" s="1"/>
  <c r="N9" i="3"/>
  <c r="BN9" i="3" s="1"/>
  <c r="O9" i="3"/>
  <c r="BO9" i="3" s="1"/>
  <c r="P9" i="3"/>
  <c r="BP9" i="3" s="1"/>
  <c r="Q9" i="3"/>
  <c r="BQ9" i="3" s="1"/>
  <c r="R9" i="3"/>
  <c r="BR9" i="3" s="1"/>
  <c r="S9" i="3"/>
  <c r="BS9" i="3" s="1"/>
  <c r="T9" i="3"/>
  <c r="BT9" i="3" s="1"/>
  <c r="U9" i="3"/>
  <c r="BU9" i="3" s="1"/>
  <c r="V9" i="3"/>
  <c r="BV9" i="3" s="1"/>
  <c r="W9" i="3"/>
  <c r="BW9" i="3" s="1"/>
  <c r="X9" i="3"/>
  <c r="BX9" i="3" s="1"/>
  <c r="Y9" i="3"/>
  <c r="BY9" i="3" s="1"/>
  <c r="Z9" i="3"/>
  <c r="BZ9" i="3" s="1"/>
  <c r="C10" i="3"/>
  <c r="BC10" i="3" s="1"/>
  <c r="D10" i="3"/>
  <c r="BD10" i="3" s="1"/>
  <c r="E10" i="3"/>
  <c r="BE10" i="3" s="1"/>
  <c r="F10" i="3"/>
  <c r="BF10" i="3" s="1"/>
  <c r="G10" i="3"/>
  <c r="BG10" i="3" s="1"/>
  <c r="H10" i="3"/>
  <c r="BH10" i="3" s="1"/>
  <c r="I10" i="3"/>
  <c r="BI10" i="3" s="1"/>
  <c r="J10" i="3"/>
  <c r="BJ10" i="3" s="1"/>
  <c r="K10" i="3"/>
  <c r="BK10" i="3" s="1"/>
  <c r="L10" i="3"/>
  <c r="BL10" i="3" s="1"/>
  <c r="M10" i="3"/>
  <c r="BM10" i="3" s="1"/>
  <c r="N10" i="3"/>
  <c r="BN10" i="3" s="1"/>
  <c r="O10" i="3"/>
  <c r="BO10" i="3" s="1"/>
  <c r="P10" i="3"/>
  <c r="BP10" i="3" s="1"/>
  <c r="Q10" i="3"/>
  <c r="BQ10" i="3" s="1"/>
  <c r="R10" i="3"/>
  <c r="BR10" i="3" s="1"/>
  <c r="S10" i="3"/>
  <c r="BS10" i="3" s="1"/>
  <c r="T10" i="3"/>
  <c r="BT10" i="3" s="1"/>
  <c r="U10" i="3"/>
  <c r="BU10" i="3" s="1"/>
  <c r="V10" i="3"/>
  <c r="BV10" i="3" s="1"/>
  <c r="W10" i="3"/>
  <c r="BW10" i="3" s="1"/>
  <c r="X10" i="3"/>
  <c r="BX10" i="3" s="1"/>
  <c r="Y10" i="3"/>
  <c r="BY10" i="3" s="1"/>
  <c r="Z10" i="3"/>
  <c r="BZ10" i="3" s="1"/>
  <c r="C11" i="3"/>
  <c r="BC11" i="3" s="1"/>
  <c r="D11" i="3"/>
  <c r="BD11" i="3" s="1"/>
  <c r="E11" i="3"/>
  <c r="BE11" i="3" s="1"/>
  <c r="F11" i="3"/>
  <c r="BF11" i="3" s="1"/>
  <c r="G11" i="3"/>
  <c r="BG11" i="3" s="1"/>
  <c r="H11" i="3"/>
  <c r="BH11" i="3" s="1"/>
  <c r="I11" i="3"/>
  <c r="BI11" i="3" s="1"/>
  <c r="J11" i="3"/>
  <c r="BJ11" i="3" s="1"/>
  <c r="K11" i="3"/>
  <c r="BK11" i="3" s="1"/>
  <c r="L11" i="3"/>
  <c r="BL11" i="3" s="1"/>
  <c r="M11" i="3"/>
  <c r="BM11" i="3" s="1"/>
  <c r="N11" i="3"/>
  <c r="BN11" i="3" s="1"/>
  <c r="O11" i="3"/>
  <c r="BO11" i="3" s="1"/>
  <c r="P11" i="3"/>
  <c r="BP11" i="3" s="1"/>
  <c r="Q11" i="3"/>
  <c r="BQ11" i="3" s="1"/>
  <c r="R11" i="3"/>
  <c r="BR11" i="3" s="1"/>
  <c r="S11" i="3"/>
  <c r="BS11" i="3" s="1"/>
  <c r="T11" i="3"/>
  <c r="BT11" i="3" s="1"/>
  <c r="U11" i="3"/>
  <c r="BU11" i="3" s="1"/>
  <c r="V11" i="3"/>
  <c r="BV11" i="3" s="1"/>
  <c r="W11" i="3"/>
  <c r="BW11" i="3" s="1"/>
  <c r="X11" i="3"/>
  <c r="BX11" i="3" s="1"/>
  <c r="Y11" i="3"/>
  <c r="BY11" i="3" s="1"/>
  <c r="Z11" i="3"/>
  <c r="BZ11" i="3" s="1"/>
  <c r="C12" i="3"/>
  <c r="BC12" i="3" s="1"/>
  <c r="D12" i="3"/>
  <c r="BD12" i="3" s="1"/>
  <c r="E12" i="3"/>
  <c r="BE12" i="3" s="1"/>
  <c r="F12" i="3"/>
  <c r="BF12" i="3" s="1"/>
  <c r="G12" i="3"/>
  <c r="BG12" i="3" s="1"/>
  <c r="H12" i="3"/>
  <c r="BH12" i="3" s="1"/>
  <c r="I12" i="3"/>
  <c r="J12" i="3"/>
  <c r="BJ12" i="3" s="1"/>
  <c r="K12" i="3"/>
  <c r="BK12" i="3" s="1"/>
  <c r="L12" i="3"/>
  <c r="BL12" i="3" s="1"/>
  <c r="M12" i="3"/>
  <c r="BM12" i="3" s="1"/>
  <c r="N12" i="3"/>
  <c r="BN12" i="3" s="1"/>
  <c r="O12" i="3"/>
  <c r="BO12" i="3" s="1"/>
  <c r="P12" i="3"/>
  <c r="BP12" i="3" s="1"/>
  <c r="Q12" i="3"/>
  <c r="BQ12" i="3" s="1"/>
  <c r="R12" i="3"/>
  <c r="BR12" i="3" s="1"/>
  <c r="S12" i="3"/>
  <c r="BS12" i="3" s="1"/>
  <c r="T12" i="3"/>
  <c r="BT12" i="3" s="1"/>
  <c r="U12" i="3"/>
  <c r="BU12" i="3" s="1"/>
  <c r="V12" i="3"/>
  <c r="BV12" i="3" s="1"/>
  <c r="W12" i="3"/>
  <c r="BW12" i="3" s="1"/>
  <c r="X12" i="3"/>
  <c r="BX12" i="3" s="1"/>
  <c r="Y12" i="3"/>
  <c r="BY12" i="3" s="1"/>
  <c r="Z12" i="3"/>
  <c r="BZ12" i="3" s="1"/>
  <c r="C13" i="3"/>
  <c r="BC13" i="3" s="1"/>
  <c r="D13" i="3"/>
  <c r="BD13" i="3" s="1"/>
  <c r="E13" i="3"/>
  <c r="BE13" i="3" s="1"/>
  <c r="F13" i="3"/>
  <c r="BF13" i="3" s="1"/>
  <c r="G13" i="3"/>
  <c r="BG13" i="3" s="1"/>
  <c r="H13" i="3"/>
  <c r="BH13" i="3" s="1"/>
  <c r="I13" i="3"/>
  <c r="BI13" i="3" s="1"/>
  <c r="J13" i="3"/>
  <c r="BJ13" i="3" s="1"/>
  <c r="K13" i="3"/>
  <c r="BK13" i="3" s="1"/>
  <c r="L13" i="3"/>
  <c r="BL13" i="3" s="1"/>
  <c r="M13" i="3"/>
  <c r="BM13" i="3" s="1"/>
  <c r="N13" i="3"/>
  <c r="BN13" i="3" s="1"/>
  <c r="O13" i="3"/>
  <c r="BO13" i="3" s="1"/>
  <c r="P13" i="3"/>
  <c r="BP13" i="3" s="1"/>
  <c r="Q13" i="3"/>
  <c r="BQ13" i="3" s="1"/>
  <c r="R13" i="3"/>
  <c r="BR13" i="3" s="1"/>
  <c r="S13" i="3"/>
  <c r="BS13" i="3" s="1"/>
  <c r="T13" i="3"/>
  <c r="BT13" i="3" s="1"/>
  <c r="U13" i="3"/>
  <c r="BU13" i="3" s="1"/>
  <c r="V13" i="3"/>
  <c r="BV13" i="3" s="1"/>
  <c r="W13" i="3"/>
  <c r="BW13" i="3" s="1"/>
  <c r="X13" i="3"/>
  <c r="BX13" i="3" s="1"/>
  <c r="Y13" i="3"/>
  <c r="BY13" i="3" s="1"/>
  <c r="Z13" i="3"/>
  <c r="BZ13" i="3" s="1"/>
  <c r="C14" i="3"/>
  <c r="BC14" i="3" s="1"/>
  <c r="D14" i="3"/>
  <c r="BD14" i="3" s="1"/>
  <c r="E14" i="3"/>
  <c r="BE14" i="3" s="1"/>
  <c r="F14" i="3"/>
  <c r="BF14" i="3" s="1"/>
  <c r="G14" i="3"/>
  <c r="BG14" i="3" s="1"/>
  <c r="H14" i="3"/>
  <c r="BH14" i="3" s="1"/>
  <c r="I14" i="3"/>
  <c r="BI14" i="3" s="1"/>
  <c r="J14" i="3"/>
  <c r="BJ14" i="3" s="1"/>
  <c r="K14" i="3"/>
  <c r="BK14" i="3" s="1"/>
  <c r="L14" i="3"/>
  <c r="BL14" i="3" s="1"/>
  <c r="M14" i="3"/>
  <c r="BM14" i="3" s="1"/>
  <c r="N14" i="3"/>
  <c r="BN14" i="3" s="1"/>
  <c r="O14" i="3"/>
  <c r="BO14" i="3" s="1"/>
  <c r="P14" i="3"/>
  <c r="BP14" i="3" s="1"/>
  <c r="Q14" i="3"/>
  <c r="BQ14" i="3" s="1"/>
  <c r="R14" i="3"/>
  <c r="BR14" i="3" s="1"/>
  <c r="S14" i="3"/>
  <c r="BS14" i="3" s="1"/>
  <c r="T14" i="3"/>
  <c r="BT14" i="3" s="1"/>
  <c r="U14" i="3"/>
  <c r="BU14" i="3" s="1"/>
  <c r="V14" i="3"/>
  <c r="BV14" i="3" s="1"/>
  <c r="W14" i="3"/>
  <c r="BW14" i="3" s="1"/>
  <c r="X14" i="3"/>
  <c r="BX14" i="3" s="1"/>
  <c r="Y14" i="3"/>
  <c r="Z14" i="3"/>
  <c r="BZ14" i="3" s="1"/>
  <c r="C15" i="3"/>
  <c r="BC15" i="3" s="1"/>
  <c r="D15" i="3"/>
  <c r="BD15" i="3" s="1"/>
  <c r="E15" i="3"/>
  <c r="BE15" i="3" s="1"/>
  <c r="F15" i="3"/>
  <c r="BF15" i="3" s="1"/>
  <c r="G15" i="3"/>
  <c r="BG15" i="3" s="1"/>
  <c r="H15" i="3"/>
  <c r="BH15" i="3" s="1"/>
  <c r="I15" i="3"/>
  <c r="BI15" i="3" s="1"/>
  <c r="J15" i="3"/>
  <c r="BJ15" i="3" s="1"/>
  <c r="K15" i="3"/>
  <c r="BK15" i="3" s="1"/>
  <c r="L15" i="3"/>
  <c r="BL15" i="3" s="1"/>
  <c r="M15" i="3"/>
  <c r="BM15" i="3" s="1"/>
  <c r="N15" i="3"/>
  <c r="BN15" i="3" s="1"/>
  <c r="O15" i="3"/>
  <c r="BO15" i="3" s="1"/>
  <c r="P15" i="3"/>
  <c r="BP15" i="3" s="1"/>
  <c r="Q15" i="3"/>
  <c r="BQ15" i="3" s="1"/>
  <c r="R15" i="3"/>
  <c r="BR15" i="3" s="1"/>
  <c r="S15" i="3"/>
  <c r="BS15" i="3" s="1"/>
  <c r="T15" i="3"/>
  <c r="BT15" i="3" s="1"/>
  <c r="U15" i="3"/>
  <c r="BU15" i="3" s="1"/>
  <c r="V15" i="3"/>
  <c r="BV15" i="3" s="1"/>
  <c r="W15" i="3"/>
  <c r="BW15" i="3" s="1"/>
  <c r="X15" i="3"/>
  <c r="BX15" i="3" s="1"/>
  <c r="Y15" i="3"/>
  <c r="BY15" i="3" s="1"/>
  <c r="Z15" i="3"/>
  <c r="BZ15" i="3" s="1"/>
  <c r="C16" i="3"/>
  <c r="BC16" i="3" s="1"/>
  <c r="D16" i="3"/>
  <c r="BD16" i="3" s="1"/>
  <c r="E16" i="3"/>
  <c r="BE16" i="3" s="1"/>
  <c r="F16" i="3"/>
  <c r="BF16" i="3" s="1"/>
  <c r="G16" i="3"/>
  <c r="BG16" i="3" s="1"/>
  <c r="H16" i="3"/>
  <c r="BH16" i="3" s="1"/>
  <c r="I16" i="3"/>
  <c r="BI16" i="3" s="1"/>
  <c r="J16" i="3"/>
  <c r="BJ16" i="3" s="1"/>
  <c r="K16" i="3"/>
  <c r="BK16" i="3" s="1"/>
  <c r="L16" i="3"/>
  <c r="BL16" i="3" s="1"/>
  <c r="M16" i="3"/>
  <c r="BM16" i="3" s="1"/>
  <c r="N16" i="3"/>
  <c r="BN16" i="3" s="1"/>
  <c r="O16" i="3"/>
  <c r="BO16" i="3" s="1"/>
  <c r="P16" i="3"/>
  <c r="BP16" i="3" s="1"/>
  <c r="Q16" i="3"/>
  <c r="BQ16" i="3" s="1"/>
  <c r="R16" i="3"/>
  <c r="BR16" i="3" s="1"/>
  <c r="S16" i="3"/>
  <c r="BS16" i="3" s="1"/>
  <c r="T16" i="3"/>
  <c r="BT16" i="3" s="1"/>
  <c r="U16" i="3"/>
  <c r="BU16" i="3" s="1"/>
  <c r="V16" i="3"/>
  <c r="BV16" i="3" s="1"/>
  <c r="W16" i="3"/>
  <c r="BW16" i="3" s="1"/>
  <c r="X16" i="3"/>
  <c r="BX16" i="3" s="1"/>
  <c r="Y16" i="3"/>
  <c r="BY16" i="3" s="1"/>
  <c r="Z16" i="3"/>
  <c r="BZ16" i="3" s="1"/>
  <c r="C17" i="3"/>
  <c r="BC17" i="3" s="1"/>
  <c r="D17" i="3"/>
  <c r="BD17" i="3" s="1"/>
  <c r="E17" i="3"/>
  <c r="BE17" i="3" s="1"/>
  <c r="F17" i="3"/>
  <c r="BF17" i="3" s="1"/>
  <c r="G17" i="3"/>
  <c r="BG17" i="3" s="1"/>
  <c r="H17" i="3"/>
  <c r="BH17" i="3" s="1"/>
  <c r="I17" i="3"/>
  <c r="BI17" i="3" s="1"/>
  <c r="J17" i="3"/>
  <c r="BJ17" i="3" s="1"/>
  <c r="K17" i="3"/>
  <c r="BK17" i="3" s="1"/>
  <c r="L17" i="3"/>
  <c r="BL17" i="3" s="1"/>
  <c r="M17" i="3"/>
  <c r="BM17" i="3" s="1"/>
  <c r="N17" i="3"/>
  <c r="BN17" i="3" s="1"/>
  <c r="O17" i="3"/>
  <c r="BO17" i="3" s="1"/>
  <c r="P17" i="3"/>
  <c r="BP17" i="3" s="1"/>
  <c r="Q17" i="3"/>
  <c r="BQ17" i="3" s="1"/>
  <c r="R17" i="3"/>
  <c r="BR17" i="3" s="1"/>
  <c r="S17" i="3"/>
  <c r="BS17" i="3" s="1"/>
  <c r="T17" i="3"/>
  <c r="BT17" i="3" s="1"/>
  <c r="U17" i="3"/>
  <c r="BU17" i="3" s="1"/>
  <c r="V17" i="3"/>
  <c r="BV17" i="3" s="1"/>
  <c r="W17" i="3"/>
  <c r="BW17" i="3" s="1"/>
  <c r="X17" i="3"/>
  <c r="BX17" i="3" s="1"/>
  <c r="Y17" i="3"/>
  <c r="BY17" i="3" s="1"/>
  <c r="Z17" i="3"/>
  <c r="BZ17" i="3" s="1"/>
  <c r="C18" i="3"/>
  <c r="BC18" i="3" s="1"/>
  <c r="D18" i="3"/>
  <c r="BD18" i="3" s="1"/>
  <c r="E18" i="3"/>
  <c r="BE18" i="3" s="1"/>
  <c r="F18" i="3"/>
  <c r="BF18" i="3" s="1"/>
  <c r="G18" i="3"/>
  <c r="BG18" i="3" s="1"/>
  <c r="H18" i="3"/>
  <c r="BH18" i="3" s="1"/>
  <c r="I18" i="3"/>
  <c r="BI18" i="3" s="1"/>
  <c r="J18" i="3"/>
  <c r="BJ18" i="3" s="1"/>
  <c r="K18" i="3"/>
  <c r="BK18" i="3" s="1"/>
  <c r="L18" i="3"/>
  <c r="BL18" i="3" s="1"/>
  <c r="M18" i="3"/>
  <c r="BM18" i="3" s="1"/>
  <c r="N18" i="3"/>
  <c r="BN18" i="3" s="1"/>
  <c r="O18" i="3"/>
  <c r="BO18" i="3" s="1"/>
  <c r="P18" i="3"/>
  <c r="BP18" i="3" s="1"/>
  <c r="Q18" i="3"/>
  <c r="BQ18" i="3" s="1"/>
  <c r="R18" i="3"/>
  <c r="BR18" i="3" s="1"/>
  <c r="S18" i="3"/>
  <c r="BS18" i="3" s="1"/>
  <c r="T18" i="3"/>
  <c r="BT18" i="3" s="1"/>
  <c r="U18" i="3"/>
  <c r="BU18" i="3" s="1"/>
  <c r="V18" i="3"/>
  <c r="BV18" i="3" s="1"/>
  <c r="W18" i="3"/>
  <c r="BW18" i="3" s="1"/>
  <c r="X18" i="3"/>
  <c r="BX18" i="3" s="1"/>
  <c r="Y18" i="3"/>
  <c r="BY18" i="3" s="1"/>
  <c r="Z18" i="3"/>
  <c r="BZ18" i="3" s="1"/>
  <c r="D3" i="3"/>
  <c r="BD3" i="3" s="1"/>
  <c r="E3" i="3"/>
  <c r="BE3" i="3" s="1"/>
  <c r="F3" i="3"/>
  <c r="BF3" i="3" s="1"/>
  <c r="G3" i="3"/>
  <c r="BG3" i="3" s="1"/>
  <c r="H3" i="3"/>
  <c r="BH3" i="3" s="1"/>
  <c r="BH21" i="3" s="1"/>
  <c r="I37" i="3" s="1"/>
  <c r="I3" i="3"/>
  <c r="BI3" i="3" s="1"/>
  <c r="J3" i="3"/>
  <c r="BJ3" i="3" s="1"/>
  <c r="K3" i="3"/>
  <c r="BK3" i="3" s="1"/>
  <c r="L3" i="3"/>
  <c r="BL3" i="3" s="1"/>
  <c r="M3" i="3"/>
  <c r="BM3" i="3" s="1"/>
  <c r="N3" i="3"/>
  <c r="BN3" i="3" s="1"/>
  <c r="O3" i="3"/>
  <c r="BO3" i="3" s="1"/>
  <c r="P3" i="3"/>
  <c r="BP3" i="3" s="1"/>
  <c r="BP21" i="3" s="1"/>
  <c r="Q3" i="3"/>
  <c r="BQ3" i="3" s="1"/>
  <c r="R3" i="3"/>
  <c r="BR3" i="3" s="1"/>
  <c r="S3" i="3"/>
  <c r="BS3" i="3" s="1"/>
  <c r="T3" i="3"/>
  <c r="BT3" i="3" s="1"/>
  <c r="BT21" i="3" s="1"/>
  <c r="U3" i="3"/>
  <c r="BU3" i="3" s="1"/>
  <c r="V3" i="3"/>
  <c r="BV3" i="3" s="1"/>
  <c r="W3" i="3"/>
  <c r="BW3" i="3" s="1"/>
  <c r="X3" i="3"/>
  <c r="BX3" i="3" s="1"/>
  <c r="BX21" i="3" s="1"/>
  <c r="Y3" i="3"/>
  <c r="BY3" i="3" s="1"/>
  <c r="Z3" i="3"/>
  <c r="BZ3" i="3" s="1"/>
  <c r="D19" i="3" a="1"/>
  <c r="E19" i="3" a="1"/>
  <c r="F19" i="3" a="1"/>
  <c r="G19" i="3" a="1"/>
  <c r="H19" i="3" a="1"/>
  <c r="I19" i="3" a="1"/>
  <c r="J19" i="3" a="1"/>
  <c r="K19" i="3" a="1"/>
  <c r="K19" i="3" s="1"/>
  <c r="L33" i="3" s="1"/>
  <c r="L19" i="3" a="1"/>
  <c r="M19" i="3" a="1"/>
  <c r="N19" i="3" a="1"/>
  <c r="O19" i="3" a="1"/>
  <c r="P19" i="3" a="1"/>
  <c r="Q19" i="3" a="1"/>
  <c r="R19" i="3" a="1"/>
  <c r="S19" i="3" a="1"/>
  <c r="S19" i="3" s="1"/>
  <c r="T19" i="3" a="1"/>
  <c r="U19" i="3" a="1"/>
  <c r="V19" i="3" a="1"/>
  <c r="W19" i="3" a="1"/>
  <c r="X19" i="3" a="1"/>
  <c r="Y19" i="3" a="1"/>
  <c r="Z19" i="3" a="1"/>
  <c r="C19" i="3" a="1"/>
  <c r="E20" i="3" a="1"/>
  <c r="BF21" i="3" l="1"/>
  <c r="G37" i="3" s="1"/>
  <c r="BM21" i="3"/>
  <c r="N37" i="3" s="1"/>
  <c r="BL21" i="3"/>
  <c r="M37" i="3" s="1"/>
  <c r="BD21" i="3"/>
  <c r="E37" i="3" s="1"/>
  <c r="CA18" i="3"/>
  <c r="AB72" i="7" s="1"/>
  <c r="CA17" i="3"/>
  <c r="AB71" i="7" s="1"/>
  <c r="CA16" i="3"/>
  <c r="AB70" i="7" s="1"/>
  <c r="CA15" i="3"/>
  <c r="AB69" i="7" s="1"/>
  <c r="CA13" i="3"/>
  <c r="AB67" i="7" s="1"/>
  <c r="CA11" i="3"/>
  <c r="AB65" i="7" s="1"/>
  <c r="CA10" i="3"/>
  <c r="AB64" i="7" s="1"/>
  <c r="CA9" i="3"/>
  <c r="AB63" i="7" s="1"/>
  <c r="CA8" i="3"/>
  <c r="AB62" i="7" s="1"/>
  <c r="CA7" i="3"/>
  <c r="AB61" i="7" s="1"/>
  <c r="CA5" i="3"/>
  <c r="AB59" i="7" s="1"/>
  <c r="C29" i="7" a="1"/>
  <c r="I30" i="7" s="1"/>
  <c r="BI21" i="3"/>
  <c r="J37" i="3" s="1"/>
  <c r="CA12" i="3"/>
  <c r="AB66" i="7" s="1"/>
  <c r="CA4" i="3"/>
  <c r="AB58" i="7" s="1"/>
  <c r="CA3" i="3"/>
  <c r="AB57" i="7" s="1"/>
  <c r="CA14" i="3"/>
  <c r="AB68" i="7" s="1"/>
  <c r="CA6" i="3"/>
  <c r="AB60" i="7" s="1"/>
  <c r="BV21" i="3"/>
  <c r="K38" i="3" s="1"/>
  <c r="BU21" i="3"/>
  <c r="BE21" i="3"/>
  <c r="F37" i="3" s="1"/>
  <c r="C19" i="3"/>
  <c r="D33" i="3" s="1"/>
  <c r="BN21" i="3"/>
  <c r="O37" i="3" s="1"/>
  <c r="W19" i="3"/>
  <c r="L34" i="3" s="1"/>
  <c r="O19" i="3"/>
  <c r="G19" i="3"/>
  <c r="H33" i="3" s="1"/>
  <c r="BY21" i="3"/>
  <c r="BQ21" i="3"/>
  <c r="F38" i="3" s="1"/>
  <c r="BS21" i="3"/>
  <c r="BK21" i="3"/>
  <c r="L37" i="3" s="1"/>
  <c r="BC21" i="3"/>
  <c r="D37" i="3" s="1"/>
  <c r="BW21" i="3"/>
  <c r="L38" i="3" s="1"/>
  <c r="BO21" i="3"/>
  <c r="BG21" i="3"/>
  <c r="H37" i="3" s="1"/>
  <c r="X19" i="3"/>
  <c r="BZ21" i="3"/>
  <c r="BR21" i="3"/>
  <c r="G38" i="3" s="1"/>
  <c r="BJ21" i="3"/>
  <c r="K37" i="3" s="1"/>
  <c r="E19" i="3"/>
  <c r="F33" i="3" s="1"/>
  <c r="U19" i="3"/>
  <c r="M19" i="3"/>
  <c r="N33" i="3" s="1"/>
  <c r="Z51" i="8"/>
  <c r="Q48" i="8"/>
  <c r="I39" i="8"/>
  <c r="Q44" i="8"/>
  <c r="Y41" i="8"/>
  <c r="J31" i="8"/>
  <c r="R51" i="8"/>
  <c r="J48" i="8"/>
  <c r="J44" i="8"/>
  <c r="J40" i="8"/>
  <c r="Z35" i="8"/>
  <c r="Z30" i="8"/>
  <c r="J51" i="8"/>
  <c r="I48" i="8"/>
  <c r="Q45" i="8"/>
  <c r="Y42" i="8"/>
  <c r="Y38" i="8"/>
  <c r="R35" i="8"/>
  <c r="R30" i="8"/>
  <c r="Z50" i="8"/>
  <c r="J49" i="8"/>
  <c r="Z47" i="8"/>
  <c r="R46" i="8"/>
  <c r="J45" i="8"/>
  <c r="Z43" i="8"/>
  <c r="R42" i="8"/>
  <c r="J41" i="8"/>
  <c r="Z39" i="8"/>
  <c r="R38" i="8"/>
  <c r="J37" i="8"/>
  <c r="Q35" i="8"/>
  <c r="Z32" i="8"/>
  <c r="J30" i="8"/>
  <c r="Y37" i="8"/>
  <c r="R49" i="8"/>
  <c r="Z46" i="8"/>
  <c r="Z42" i="8"/>
  <c r="Z38" i="8"/>
  <c r="R33" i="8"/>
  <c r="Q49" i="8"/>
  <c r="Y46" i="8"/>
  <c r="I44" i="8"/>
  <c r="Q41" i="8"/>
  <c r="I40" i="8"/>
  <c r="Q37" i="8"/>
  <c r="J33" i="8"/>
  <c r="R50" i="8"/>
  <c r="I49" i="8"/>
  <c r="Y47" i="8"/>
  <c r="Q46" i="8"/>
  <c r="I45" i="8"/>
  <c r="Y43" i="8"/>
  <c r="Q42" i="8"/>
  <c r="I41" i="8"/>
  <c r="Y39" i="8"/>
  <c r="Q38" i="8"/>
  <c r="I37" i="8"/>
  <c r="J35" i="8"/>
  <c r="R32" i="8"/>
  <c r="I30" i="8"/>
  <c r="R37" i="8"/>
  <c r="J32" i="8"/>
  <c r="Y45" i="8"/>
  <c r="J36" i="8"/>
  <c r="R41" i="8"/>
  <c r="Z52" i="8"/>
  <c r="J50" i="8"/>
  <c r="R47" i="8"/>
  <c r="J46" i="8"/>
  <c r="R43" i="8"/>
  <c r="J42" i="8"/>
  <c r="R39" i="8"/>
  <c r="J38" i="8"/>
  <c r="Z34" i="8"/>
  <c r="Z29" i="8"/>
  <c r="R52" i="8"/>
  <c r="I50" i="8"/>
  <c r="Y48" i="8"/>
  <c r="Q47" i="8"/>
  <c r="I46" i="8"/>
  <c r="Y44" i="8"/>
  <c r="Q43" i="8"/>
  <c r="I42" i="8"/>
  <c r="Y40" i="8"/>
  <c r="Q39" i="8"/>
  <c r="I38" i="8"/>
  <c r="R36" i="8"/>
  <c r="R34" i="8"/>
  <c r="Z31" i="8"/>
  <c r="R29" i="8"/>
  <c r="Y49" i="8"/>
  <c r="I47" i="8"/>
  <c r="I43" i="8"/>
  <c r="Q40" i="8"/>
  <c r="Z33" i="8"/>
  <c r="R45" i="8"/>
  <c r="Z48" i="8"/>
  <c r="Z44" i="8"/>
  <c r="Z40" i="8"/>
  <c r="Z36" i="8"/>
  <c r="J52" i="8"/>
  <c r="Z49" i="8"/>
  <c r="R48" i="8"/>
  <c r="J47" i="8"/>
  <c r="Z45" i="8"/>
  <c r="R44" i="8"/>
  <c r="J43" i="8"/>
  <c r="Z41" i="8"/>
  <c r="R40" i="8"/>
  <c r="J39" i="8"/>
  <c r="Z37" i="8"/>
  <c r="Q36" i="8"/>
  <c r="J34" i="8"/>
  <c r="R31" i="8"/>
  <c r="J29" i="8"/>
  <c r="I35" i="8"/>
  <c r="Y34" i="8"/>
  <c r="I34" i="8"/>
  <c r="Y33" i="8"/>
  <c r="Q33" i="8"/>
  <c r="I33" i="8"/>
  <c r="Y32" i="8"/>
  <c r="Q32" i="8"/>
  <c r="I32" i="8"/>
  <c r="Y31" i="8"/>
  <c r="Q31" i="8"/>
  <c r="I31" i="8"/>
  <c r="I29" i="8"/>
  <c r="X52" i="8"/>
  <c r="P52" i="8"/>
  <c r="H52" i="8"/>
  <c r="X51" i="8"/>
  <c r="P51" i="8"/>
  <c r="H51" i="8"/>
  <c r="X50" i="8"/>
  <c r="P50" i="8"/>
  <c r="H50" i="8"/>
  <c r="X49" i="8"/>
  <c r="P49" i="8"/>
  <c r="H49" i="8"/>
  <c r="X48" i="8"/>
  <c r="P48" i="8"/>
  <c r="H48" i="8"/>
  <c r="X47" i="8"/>
  <c r="P47" i="8"/>
  <c r="H47" i="8"/>
  <c r="X46" i="8"/>
  <c r="P46" i="8"/>
  <c r="H46" i="8"/>
  <c r="X45" i="8"/>
  <c r="P45" i="8"/>
  <c r="H45" i="8"/>
  <c r="X44" i="8"/>
  <c r="P44" i="8"/>
  <c r="H44" i="8"/>
  <c r="X43" i="8"/>
  <c r="P43" i="8"/>
  <c r="H43" i="8"/>
  <c r="X42" i="8"/>
  <c r="P42" i="8"/>
  <c r="H42" i="8"/>
  <c r="X41" i="8"/>
  <c r="P41" i="8"/>
  <c r="H41" i="8"/>
  <c r="X40" i="8"/>
  <c r="P40" i="8"/>
  <c r="H40" i="8"/>
  <c r="X39" i="8"/>
  <c r="P39" i="8"/>
  <c r="H39" i="8"/>
  <c r="X38" i="8"/>
  <c r="P38" i="8"/>
  <c r="H38" i="8"/>
  <c r="X37" i="8"/>
  <c r="P37" i="8"/>
  <c r="H37" i="8"/>
  <c r="X36" i="8"/>
  <c r="P36" i="8"/>
  <c r="H36" i="8"/>
  <c r="X35" i="8"/>
  <c r="P35" i="8"/>
  <c r="H35" i="8"/>
  <c r="X34" i="8"/>
  <c r="P34" i="8"/>
  <c r="H34" i="8"/>
  <c r="X33" i="8"/>
  <c r="P33" i="8"/>
  <c r="H33" i="8"/>
  <c r="X32" i="8"/>
  <c r="P32" i="8"/>
  <c r="H32" i="8"/>
  <c r="X31" i="8"/>
  <c r="P31" i="8"/>
  <c r="H31" i="8"/>
  <c r="X30" i="8"/>
  <c r="P30" i="8"/>
  <c r="H30" i="8"/>
  <c r="X29" i="8"/>
  <c r="P29" i="8"/>
  <c r="H29" i="8"/>
  <c r="Y36" i="8"/>
  <c r="Y35" i="8"/>
  <c r="Q34" i="8"/>
  <c r="Q29" i="8"/>
  <c r="W52" i="8"/>
  <c r="O52" i="8"/>
  <c r="G52" i="8"/>
  <c r="W51" i="8"/>
  <c r="O51" i="8"/>
  <c r="G51" i="8"/>
  <c r="W50" i="8"/>
  <c r="O50" i="8"/>
  <c r="G50" i="8"/>
  <c r="W49" i="8"/>
  <c r="O49" i="8"/>
  <c r="G49" i="8"/>
  <c r="W48" i="8"/>
  <c r="O48" i="8"/>
  <c r="G48" i="8"/>
  <c r="W47" i="8"/>
  <c r="O47" i="8"/>
  <c r="G47" i="8"/>
  <c r="W46" i="8"/>
  <c r="O46" i="8"/>
  <c r="G46" i="8"/>
  <c r="W45" i="8"/>
  <c r="O45" i="8"/>
  <c r="G45" i="8"/>
  <c r="W44" i="8"/>
  <c r="O44" i="8"/>
  <c r="G44" i="8"/>
  <c r="W43" i="8"/>
  <c r="O43" i="8"/>
  <c r="G43" i="8"/>
  <c r="W42" i="8"/>
  <c r="O42" i="8"/>
  <c r="G42" i="8"/>
  <c r="W41" i="8"/>
  <c r="O41" i="8"/>
  <c r="G41" i="8"/>
  <c r="W40" i="8"/>
  <c r="O40" i="8"/>
  <c r="G40" i="8"/>
  <c r="W39" i="8"/>
  <c r="O39" i="8"/>
  <c r="G39" i="8"/>
  <c r="W38" i="8"/>
  <c r="O38" i="8"/>
  <c r="G38" i="8"/>
  <c r="W37" i="8"/>
  <c r="O37" i="8"/>
  <c r="G37" i="8"/>
  <c r="W36" i="8"/>
  <c r="O36" i="8"/>
  <c r="G36" i="8"/>
  <c r="W35" i="8"/>
  <c r="O35" i="8"/>
  <c r="G35" i="8"/>
  <c r="W34" i="8"/>
  <c r="O34" i="8"/>
  <c r="G34" i="8"/>
  <c r="W33" i="8"/>
  <c r="O33" i="8"/>
  <c r="G33" i="8"/>
  <c r="W32" i="8"/>
  <c r="O32" i="8"/>
  <c r="G32" i="8"/>
  <c r="W31" i="8"/>
  <c r="O31" i="8"/>
  <c r="G31" i="8"/>
  <c r="W30" i="8"/>
  <c r="O30" i="8"/>
  <c r="G30" i="8"/>
  <c r="W29" i="8"/>
  <c r="O29" i="8"/>
  <c r="G29" i="8"/>
  <c r="Q30" i="8"/>
  <c r="V52" i="8"/>
  <c r="N52" i="8"/>
  <c r="F52" i="8"/>
  <c r="V51" i="8"/>
  <c r="N51" i="8"/>
  <c r="F51" i="8"/>
  <c r="V50" i="8"/>
  <c r="N50" i="8"/>
  <c r="F50" i="8"/>
  <c r="V49" i="8"/>
  <c r="N49" i="8"/>
  <c r="F49" i="8"/>
  <c r="V48" i="8"/>
  <c r="N48" i="8"/>
  <c r="F48" i="8"/>
  <c r="V47" i="8"/>
  <c r="N47" i="8"/>
  <c r="F47" i="8"/>
  <c r="V46" i="8"/>
  <c r="N46" i="8"/>
  <c r="F46" i="8"/>
  <c r="V45" i="8"/>
  <c r="N45" i="8"/>
  <c r="F45" i="8"/>
  <c r="V44" i="8"/>
  <c r="N44" i="8"/>
  <c r="F44" i="8"/>
  <c r="V43" i="8"/>
  <c r="N43" i="8"/>
  <c r="F43" i="8"/>
  <c r="V42" i="8"/>
  <c r="N42" i="8"/>
  <c r="F42" i="8"/>
  <c r="V41" i="8"/>
  <c r="N41" i="8"/>
  <c r="F41" i="8"/>
  <c r="V40" i="8"/>
  <c r="N40" i="8"/>
  <c r="F40" i="8"/>
  <c r="V39" i="8"/>
  <c r="N39" i="8"/>
  <c r="F39" i="8"/>
  <c r="V38" i="8"/>
  <c r="N38" i="8"/>
  <c r="F38" i="8"/>
  <c r="V37" i="8"/>
  <c r="N37" i="8"/>
  <c r="F37" i="8"/>
  <c r="V36" i="8"/>
  <c r="N36" i="8"/>
  <c r="F36" i="8"/>
  <c r="V35" i="8"/>
  <c r="N35" i="8"/>
  <c r="F35" i="8"/>
  <c r="V34" i="8"/>
  <c r="N34" i="8"/>
  <c r="F34" i="8"/>
  <c r="V33" i="8"/>
  <c r="N33" i="8"/>
  <c r="F33" i="8"/>
  <c r="V32" i="8"/>
  <c r="N32" i="8"/>
  <c r="F32" i="8"/>
  <c r="V31" i="8"/>
  <c r="N31" i="8"/>
  <c r="F31" i="8"/>
  <c r="V30" i="8"/>
  <c r="N30" i="8"/>
  <c r="F30" i="8"/>
  <c r="V29" i="8"/>
  <c r="N29" i="8"/>
  <c r="F29" i="8"/>
  <c r="U52" i="8"/>
  <c r="M52" i="8"/>
  <c r="E52" i="8"/>
  <c r="U51" i="8"/>
  <c r="M51" i="8"/>
  <c r="E51" i="8"/>
  <c r="U50" i="8"/>
  <c r="M50" i="8"/>
  <c r="E50" i="8"/>
  <c r="U49" i="8"/>
  <c r="M49" i="8"/>
  <c r="E49" i="8"/>
  <c r="U48" i="8"/>
  <c r="M48" i="8"/>
  <c r="E48" i="8"/>
  <c r="U47" i="8"/>
  <c r="M47" i="8"/>
  <c r="E47" i="8"/>
  <c r="U46" i="8"/>
  <c r="M46" i="8"/>
  <c r="E46" i="8"/>
  <c r="U45" i="8"/>
  <c r="M45" i="8"/>
  <c r="E45" i="8"/>
  <c r="U44" i="8"/>
  <c r="M44" i="8"/>
  <c r="E44" i="8"/>
  <c r="U43" i="8"/>
  <c r="M43" i="8"/>
  <c r="E43" i="8"/>
  <c r="U42" i="8"/>
  <c r="M42" i="8"/>
  <c r="E42" i="8"/>
  <c r="U41" i="8"/>
  <c r="M41" i="8"/>
  <c r="E41" i="8"/>
  <c r="U40" i="8"/>
  <c r="M40" i="8"/>
  <c r="E40" i="8"/>
  <c r="U39" i="8"/>
  <c r="M39" i="8"/>
  <c r="E39" i="8"/>
  <c r="U38" i="8"/>
  <c r="M38" i="8"/>
  <c r="E38" i="8"/>
  <c r="U37" i="8"/>
  <c r="M37" i="8"/>
  <c r="E37" i="8"/>
  <c r="U36" i="8"/>
  <c r="M36" i="8"/>
  <c r="E36" i="8"/>
  <c r="U35" i="8"/>
  <c r="M35" i="8"/>
  <c r="E35" i="8"/>
  <c r="U34" i="8"/>
  <c r="M34" i="8"/>
  <c r="E34" i="8"/>
  <c r="U33" i="8"/>
  <c r="M33" i="8"/>
  <c r="E33" i="8"/>
  <c r="U32" i="8"/>
  <c r="M32" i="8"/>
  <c r="E32" i="8"/>
  <c r="U31" i="8"/>
  <c r="M31" i="8"/>
  <c r="E31" i="8"/>
  <c r="U30" i="8"/>
  <c r="M30" i="8"/>
  <c r="E30" i="8"/>
  <c r="U29" i="8"/>
  <c r="M29" i="8"/>
  <c r="E29" i="8"/>
  <c r="I52" i="8"/>
  <c r="Q51" i="8"/>
  <c r="Y50" i="8"/>
  <c r="Y29" i="8"/>
  <c r="T52" i="8"/>
  <c r="L52" i="8"/>
  <c r="D52" i="8"/>
  <c r="T51" i="8"/>
  <c r="L51" i="8"/>
  <c r="D51" i="8"/>
  <c r="T50" i="8"/>
  <c r="L50" i="8"/>
  <c r="D50" i="8"/>
  <c r="T49" i="8"/>
  <c r="L49" i="8"/>
  <c r="D49" i="8"/>
  <c r="T48" i="8"/>
  <c r="L48" i="8"/>
  <c r="D48" i="8"/>
  <c r="T47" i="8"/>
  <c r="L47" i="8"/>
  <c r="D47" i="8"/>
  <c r="T46" i="8"/>
  <c r="L46" i="8"/>
  <c r="D46" i="8"/>
  <c r="T45" i="8"/>
  <c r="L45" i="8"/>
  <c r="D45" i="8"/>
  <c r="T44" i="8"/>
  <c r="L44" i="8"/>
  <c r="D44" i="8"/>
  <c r="T43" i="8"/>
  <c r="L43" i="8"/>
  <c r="D43" i="8"/>
  <c r="T42" i="8"/>
  <c r="L42" i="8"/>
  <c r="D42" i="8"/>
  <c r="T41" i="8"/>
  <c r="L41" i="8"/>
  <c r="D41" i="8"/>
  <c r="T40" i="8"/>
  <c r="L40" i="8"/>
  <c r="D40" i="8"/>
  <c r="T39" i="8"/>
  <c r="L39" i="8"/>
  <c r="D39" i="8"/>
  <c r="T38" i="8"/>
  <c r="L38" i="8"/>
  <c r="D38" i="8"/>
  <c r="T37" i="8"/>
  <c r="L37" i="8"/>
  <c r="D37" i="8"/>
  <c r="T36" i="8"/>
  <c r="L36" i="8"/>
  <c r="D36" i="8"/>
  <c r="T35" i="8"/>
  <c r="L35" i="8"/>
  <c r="D35" i="8"/>
  <c r="T34" i="8"/>
  <c r="L34" i="8"/>
  <c r="D34" i="8"/>
  <c r="T33" i="8"/>
  <c r="L33" i="8"/>
  <c r="D33" i="8"/>
  <c r="T32" i="8"/>
  <c r="L32" i="8"/>
  <c r="D32" i="8"/>
  <c r="T31" i="8"/>
  <c r="L31" i="8"/>
  <c r="D31" i="8"/>
  <c r="T30" i="8"/>
  <c r="L30" i="8"/>
  <c r="D30" i="8"/>
  <c r="T29" i="8"/>
  <c r="L29" i="8"/>
  <c r="D29" i="8"/>
  <c r="Y52" i="8"/>
  <c r="Q52" i="8"/>
  <c r="Y51" i="8"/>
  <c r="I51" i="8"/>
  <c r="Q50" i="8"/>
  <c r="I36" i="8"/>
  <c r="Y30" i="8"/>
  <c r="S52" i="8"/>
  <c r="K52" i="8"/>
  <c r="C52" i="8"/>
  <c r="S51" i="8"/>
  <c r="K51" i="8"/>
  <c r="C51" i="8"/>
  <c r="S50" i="8"/>
  <c r="K50" i="8"/>
  <c r="C50" i="8"/>
  <c r="S49" i="8"/>
  <c r="K49" i="8"/>
  <c r="C49" i="8"/>
  <c r="S48" i="8"/>
  <c r="K48" i="8"/>
  <c r="C48" i="8"/>
  <c r="S47" i="8"/>
  <c r="K47" i="8"/>
  <c r="C47" i="8"/>
  <c r="S46" i="8"/>
  <c r="K46" i="8"/>
  <c r="C46" i="8"/>
  <c r="S45" i="8"/>
  <c r="K45" i="8"/>
  <c r="C45" i="8"/>
  <c r="S44" i="8"/>
  <c r="K44" i="8"/>
  <c r="C44" i="8"/>
  <c r="S43" i="8"/>
  <c r="K43" i="8"/>
  <c r="C43" i="8"/>
  <c r="S42" i="8"/>
  <c r="K42" i="8"/>
  <c r="C42" i="8"/>
  <c r="S41" i="8"/>
  <c r="K41" i="8"/>
  <c r="C41" i="8"/>
  <c r="S40" i="8"/>
  <c r="K40" i="8"/>
  <c r="C40" i="8"/>
  <c r="S39" i="8"/>
  <c r="K39" i="8"/>
  <c r="C39" i="8"/>
  <c r="S38" i="8"/>
  <c r="K38" i="8"/>
  <c r="C38" i="8"/>
  <c r="S37" i="8"/>
  <c r="K37" i="8"/>
  <c r="C37" i="8"/>
  <c r="S36" i="8"/>
  <c r="K36" i="8"/>
  <c r="C36" i="8"/>
  <c r="S35" i="8"/>
  <c r="K35" i="8"/>
  <c r="C35" i="8"/>
  <c r="S34" i="8"/>
  <c r="K34" i="8"/>
  <c r="C34" i="8"/>
  <c r="S33" i="8"/>
  <c r="K33" i="8"/>
  <c r="C33" i="8"/>
  <c r="S32" i="8"/>
  <c r="K32" i="8"/>
  <c r="C32" i="8"/>
  <c r="S31" i="8"/>
  <c r="K31" i="8"/>
  <c r="C31" i="8"/>
  <c r="S30" i="8"/>
  <c r="K30" i="8"/>
  <c r="C30" i="8"/>
  <c r="S29" i="8"/>
  <c r="K29" i="8"/>
  <c r="V19" i="3"/>
  <c r="K34" i="3" s="1"/>
  <c r="N19" i="3"/>
  <c r="O33" i="3" s="1"/>
  <c r="F19" i="3"/>
  <c r="G33" i="3" s="1"/>
  <c r="Y19" i="3"/>
  <c r="I19" i="3"/>
  <c r="J33" i="3" s="1"/>
  <c r="Q19" i="3"/>
  <c r="F34" i="3" s="1"/>
  <c r="Z19" i="3"/>
  <c r="R19" i="3"/>
  <c r="G34" i="3" s="1"/>
  <c r="J19" i="3"/>
  <c r="K33" i="3" s="1"/>
  <c r="P19" i="3"/>
  <c r="H19" i="3"/>
  <c r="I33" i="3" s="1"/>
  <c r="T19" i="3"/>
  <c r="L19" i="3"/>
  <c r="M33" i="3" s="1"/>
  <c r="D19" i="3"/>
  <c r="E33" i="3" s="1"/>
  <c r="D20" i="3" a="1"/>
  <c r="D20" i="3" s="1"/>
  <c r="L20" i="3" a="1"/>
  <c r="L20" i="3" s="1"/>
  <c r="K20" i="3" a="1"/>
  <c r="K20" i="3" s="1"/>
  <c r="Y20" i="3" a="1"/>
  <c r="Y20" i="3" s="1"/>
  <c r="R20" i="3" a="1"/>
  <c r="J20" i="3" a="1"/>
  <c r="J20" i="3" s="1"/>
  <c r="X20" i="3" a="1"/>
  <c r="X20" i="3" s="1"/>
  <c r="Q20" i="3" a="1"/>
  <c r="Q20" i="3" s="1"/>
  <c r="I20" i="3" a="1"/>
  <c r="W20" i="3" a="1"/>
  <c r="W20" i="3" s="1"/>
  <c r="P20" i="3" a="1"/>
  <c r="P20" i="3" s="1"/>
  <c r="H20" i="3" a="1"/>
  <c r="Z20" i="3" a="1"/>
  <c r="Z20" i="3" s="1"/>
  <c r="V20" i="3" a="1"/>
  <c r="V20" i="3" s="1"/>
  <c r="O20" i="3" a="1"/>
  <c r="O20" i="3" s="1"/>
  <c r="G20" i="3" a="1"/>
  <c r="G20" i="3" s="1"/>
  <c r="U20" i="3" a="1"/>
  <c r="U20" i="3" s="1"/>
  <c r="N20" i="3" a="1"/>
  <c r="N20" i="3" s="1"/>
  <c r="F20" i="3" a="1"/>
  <c r="F20" i="3" s="1"/>
  <c r="S20" i="3" a="1"/>
  <c r="S20" i="3" s="1"/>
  <c r="C20" i="3" a="1"/>
  <c r="C20" i="3" s="1"/>
  <c r="T20" i="3" a="1"/>
  <c r="T20" i="3" s="1"/>
  <c r="M20" i="3" a="1"/>
  <c r="M20" i="3" s="1"/>
  <c r="R20" i="3"/>
  <c r="E20" i="3"/>
  <c r="H20" i="3"/>
  <c r="I20" i="3"/>
  <c r="Y42" i="7" l="1"/>
  <c r="R40" i="7"/>
  <c r="Q33" i="7"/>
  <c r="C33" i="7"/>
  <c r="C35" i="7"/>
  <c r="C41" i="7"/>
  <c r="S48" i="7"/>
  <c r="L32" i="7"/>
  <c r="L38" i="7"/>
  <c r="D46" i="7"/>
  <c r="M29" i="7"/>
  <c r="M35" i="7"/>
  <c r="E43" i="7"/>
  <c r="U50" i="7"/>
  <c r="H38" i="7"/>
  <c r="F36" i="7"/>
  <c r="V43" i="7"/>
  <c r="V49" i="7"/>
  <c r="O33" i="7"/>
  <c r="G41" i="7"/>
  <c r="G47" i="7"/>
  <c r="H33" i="7"/>
  <c r="R36" i="7"/>
  <c r="R49" i="7"/>
  <c r="Q49" i="7"/>
  <c r="Z30" i="7"/>
  <c r="J37" i="7"/>
  <c r="Q34" i="7"/>
  <c r="Y49" i="7"/>
  <c r="Z47" i="7"/>
  <c r="K30" i="7"/>
  <c r="S51" i="7"/>
  <c r="D43" i="7"/>
  <c r="E40" i="7"/>
  <c r="X31" i="7"/>
  <c r="F39" i="7"/>
  <c r="O30" i="7"/>
  <c r="G44" i="7"/>
  <c r="Q41" i="7"/>
  <c r="C46" i="7"/>
  <c r="T35" i="7"/>
  <c r="D51" i="7"/>
  <c r="E48" i="7"/>
  <c r="N33" i="7"/>
  <c r="F47" i="7"/>
  <c r="O38" i="7"/>
  <c r="O44" i="7"/>
  <c r="Q40" i="7"/>
  <c r="Z41" i="7"/>
  <c r="K40" i="7"/>
  <c r="D30" i="7"/>
  <c r="T43" i="7"/>
  <c r="U40" i="7"/>
  <c r="X36" i="7"/>
  <c r="N41" i="7"/>
  <c r="G31" i="7"/>
  <c r="O46" i="7"/>
  <c r="O52" i="7"/>
  <c r="Y33" i="7"/>
  <c r="Z42" i="7"/>
  <c r="K48" i="7"/>
  <c r="D38" i="7"/>
  <c r="E35" i="7"/>
  <c r="U48" i="7"/>
  <c r="V35" i="7"/>
  <c r="V41" i="7"/>
  <c r="G33" i="7"/>
  <c r="W46" i="7"/>
  <c r="P52" i="7"/>
  <c r="Q32" i="7"/>
  <c r="I32" i="7"/>
  <c r="K35" i="7"/>
  <c r="C43" i="7"/>
  <c r="C49" i="7"/>
  <c r="T32" i="7"/>
  <c r="L40" i="7"/>
  <c r="L46" i="7"/>
  <c r="U29" i="7"/>
  <c r="M37" i="7"/>
  <c r="M43" i="7"/>
  <c r="E51" i="7"/>
  <c r="N30" i="7"/>
  <c r="N36" i="7"/>
  <c r="F44" i="7"/>
  <c r="V51" i="7"/>
  <c r="W33" i="7"/>
  <c r="O41" i="7"/>
  <c r="G49" i="7"/>
  <c r="X33" i="7"/>
  <c r="Q43" i="7"/>
  <c r="X48" i="7"/>
  <c r="R48" i="7"/>
  <c r="P49" i="7"/>
  <c r="Z35" i="7"/>
  <c r="I33" i="7"/>
  <c r="Z48" i="7"/>
  <c r="Q51" i="7"/>
  <c r="S45" i="7"/>
  <c r="L35" i="7"/>
  <c r="D49" i="7"/>
  <c r="E46" i="7"/>
  <c r="F33" i="7"/>
  <c r="V46" i="7"/>
  <c r="O36" i="7"/>
  <c r="W51" i="7"/>
  <c r="X49" i="7"/>
  <c r="R41" i="7"/>
  <c r="P41" i="7"/>
  <c r="H50" i="7"/>
  <c r="K38" i="7"/>
  <c r="T29" i="7"/>
  <c r="L43" i="7"/>
  <c r="M40" i="7"/>
  <c r="P32" i="7"/>
  <c r="F41" i="7"/>
  <c r="W30" i="7"/>
  <c r="G52" i="7"/>
  <c r="I35" i="7"/>
  <c r="I49" i="7"/>
  <c r="K46" i="7"/>
  <c r="T37" i="7"/>
  <c r="L51" i="7"/>
  <c r="M48" i="7"/>
  <c r="V33" i="7"/>
  <c r="F49" i="7"/>
  <c r="W38" i="7"/>
  <c r="R33" i="7"/>
  <c r="J34" i="7"/>
  <c r="S40" i="7"/>
  <c r="L30" i="7"/>
  <c r="T45" i="7"/>
  <c r="U42" i="7"/>
  <c r="P37" i="7"/>
  <c r="N49" i="7"/>
  <c r="G39" i="7"/>
  <c r="X32" i="7"/>
  <c r="Q50" i="7"/>
  <c r="J32" i="7"/>
  <c r="H42" i="7"/>
  <c r="S29" i="7"/>
  <c r="S35" i="7"/>
  <c r="K43" i="7"/>
  <c r="C51" i="7"/>
  <c r="D33" i="7"/>
  <c r="T40" i="7"/>
  <c r="L48" i="7"/>
  <c r="E30" i="7"/>
  <c r="U37" i="7"/>
  <c r="M45" i="7"/>
  <c r="M51" i="7"/>
  <c r="V30" i="7"/>
  <c r="N38" i="7"/>
  <c r="N44" i="7"/>
  <c r="F52" i="7"/>
  <c r="W35" i="7"/>
  <c r="W41" i="7"/>
  <c r="O49" i="7"/>
  <c r="X37" i="7"/>
  <c r="P43" i="7"/>
  <c r="X47" i="7"/>
  <c r="Q48" i="7"/>
  <c r="R46" i="7"/>
  <c r="Z49" i="7"/>
  <c r="X42" i="7"/>
  <c r="C38" i="7"/>
  <c r="M32" i="7"/>
  <c r="I34" i="7"/>
  <c r="K32" i="7"/>
  <c r="U32" i="7"/>
  <c r="Y32" i="7"/>
  <c r="S32" i="7"/>
  <c r="U34" i="7"/>
  <c r="R50" i="7"/>
  <c r="T51" i="7"/>
  <c r="Z32" i="7"/>
  <c r="C30" i="7"/>
  <c r="S37" i="7"/>
  <c r="S43" i="7"/>
  <c r="K51" i="7"/>
  <c r="D35" i="7"/>
  <c r="D41" i="7"/>
  <c r="T48" i="7"/>
  <c r="E32" i="7"/>
  <c r="E38" i="7"/>
  <c r="U45" i="7"/>
  <c r="H31" i="7"/>
  <c r="F31" i="7"/>
  <c r="V38" i="7"/>
  <c r="N46" i="7"/>
  <c r="N52" i="7"/>
  <c r="G36" i="7"/>
  <c r="W43" i="7"/>
  <c r="W49" i="7"/>
  <c r="P44" i="7"/>
  <c r="Q42" i="7"/>
  <c r="P42" i="7"/>
  <c r="J42" i="7"/>
  <c r="X45" i="7"/>
  <c r="H49" i="7"/>
  <c r="Y41" i="7"/>
  <c r="R47" i="7"/>
  <c r="Y30" i="7"/>
  <c r="R34" i="7"/>
  <c r="Y44" i="7"/>
  <c r="J48" i="7"/>
  <c r="I41" i="7"/>
  <c r="Y31" i="7"/>
  <c r="I48" i="7"/>
  <c r="H41" i="7"/>
  <c r="R31" i="7"/>
  <c r="H48" i="7"/>
  <c r="Z40" i="7"/>
  <c r="Q31" i="7"/>
  <c r="J31" i="7"/>
  <c r="S30" i="7"/>
  <c r="K33" i="7"/>
  <c r="C36" i="7"/>
  <c r="S38" i="7"/>
  <c r="K41" i="7"/>
  <c r="C44" i="7"/>
  <c r="S46" i="7"/>
  <c r="K49" i="7"/>
  <c r="C52" i="7"/>
  <c r="T30" i="7"/>
  <c r="L33" i="7"/>
  <c r="D36" i="7"/>
  <c r="T38" i="7"/>
  <c r="L41" i="7"/>
  <c r="D44" i="7"/>
  <c r="T46" i="7"/>
  <c r="L49" i="7"/>
  <c r="D52" i="7"/>
  <c r="M30" i="7"/>
  <c r="E33" i="7"/>
  <c r="U35" i="7"/>
  <c r="M38" i="7"/>
  <c r="E41" i="7"/>
  <c r="U43" i="7"/>
  <c r="M46" i="7"/>
  <c r="E49" i="7"/>
  <c r="U51" i="7"/>
  <c r="P33" i="7"/>
  <c r="X38" i="7"/>
  <c r="N31" i="7"/>
  <c r="F34" i="7"/>
  <c r="V36" i="7"/>
  <c r="N39" i="7"/>
  <c r="F42" i="7"/>
  <c r="V44" i="7"/>
  <c r="N47" i="7"/>
  <c r="F50" i="7"/>
  <c r="V52" i="7"/>
  <c r="O31" i="7"/>
  <c r="G34" i="7"/>
  <c r="W36" i="7"/>
  <c r="O39" i="7"/>
  <c r="G42" i="7"/>
  <c r="W44" i="7"/>
  <c r="O47" i="7"/>
  <c r="G50" i="7"/>
  <c r="W52" i="7"/>
  <c r="P34" i="7"/>
  <c r="J49" i="7"/>
  <c r="H39" i="7"/>
  <c r="Y47" i="7"/>
  <c r="X40" i="7"/>
  <c r="I31" i="7"/>
  <c r="Y46" i="7"/>
  <c r="X39" i="7"/>
  <c r="Y29" i="7"/>
  <c r="X46" i="7"/>
  <c r="R39" i="7"/>
  <c r="X29" i="7"/>
  <c r="J33" i="7"/>
  <c r="Z43" i="7"/>
  <c r="P47" i="7"/>
  <c r="J40" i="7"/>
  <c r="Q30" i="7"/>
  <c r="J47" i="7"/>
  <c r="I40" i="7"/>
  <c r="P30" i="7"/>
  <c r="I47" i="7"/>
  <c r="H40" i="7"/>
  <c r="J30" i="7"/>
  <c r="Y40" i="7"/>
  <c r="C31" i="7"/>
  <c r="S33" i="7"/>
  <c r="K36" i="7"/>
  <c r="C39" i="7"/>
  <c r="S41" i="7"/>
  <c r="K44" i="7"/>
  <c r="C47" i="7"/>
  <c r="S49" i="7"/>
  <c r="K52" i="7"/>
  <c r="D31" i="7"/>
  <c r="T33" i="7"/>
  <c r="L36" i="7"/>
  <c r="D39" i="7"/>
  <c r="T41" i="7"/>
  <c r="L44" i="7"/>
  <c r="D47" i="7"/>
  <c r="T49" i="7"/>
  <c r="L52" i="7"/>
  <c r="U30" i="7"/>
  <c r="M33" i="7"/>
  <c r="E36" i="7"/>
  <c r="U38" i="7"/>
  <c r="M41" i="7"/>
  <c r="E44" i="7"/>
  <c r="U46" i="7"/>
  <c r="M49" i="7"/>
  <c r="E52" i="7"/>
  <c r="H34" i="7"/>
  <c r="F29" i="7"/>
  <c r="V31" i="7"/>
  <c r="N34" i="7"/>
  <c r="F37" i="7"/>
  <c r="V39" i="7"/>
  <c r="N42" i="7"/>
  <c r="F45" i="7"/>
  <c r="V47" i="7"/>
  <c r="N50" i="7"/>
  <c r="G29" i="7"/>
  <c r="W31" i="7"/>
  <c r="O34" i="7"/>
  <c r="G37" i="7"/>
  <c r="W39" i="7"/>
  <c r="O42" i="7"/>
  <c r="G45" i="7"/>
  <c r="W47" i="7"/>
  <c r="O50" i="7"/>
  <c r="H29" i="7"/>
  <c r="H35" i="7"/>
  <c r="Y52" i="7"/>
  <c r="I50" i="7"/>
  <c r="Z46" i="7"/>
  <c r="Y39" i="7"/>
  <c r="Z29" i="7"/>
  <c r="Z45" i="7"/>
  <c r="Y38" i="7"/>
  <c r="Z52" i="7"/>
  <c r="Y45" i="7"/>
  <c r="R38" i="7"/>
  <c r="J41" i="7"/>
  <c r="Z31" i="7"/>
  <c r="I42" i="7"/>
  <c r="Q46" i="7"/>
  <c r="P39" i="7"/>
  <c r="Q29" i="7"/>
  <c r="P46" i="7"/>
  <c r="J39" i="7"/>
  <c r="J29" i="7"/>
  <c r="J46" i="7"/>
  <c r="I39" i="7"/>
  <c r="I29" i="7"/>
  <c r="H47" i="7"/>
  <c r="Z33" i="7"/>
  <c r="S52" i="7"/>
  <c r="L31" i="7"/>
  <c r="D34" i="7"/>
  <c r="T36" i="7"/>
  <c r="L39" i="7"/>
  <c r="D42" i="7"/>
  <c r="T44" i="7"/>
  <c r="L47" i="7"/>
  <c r="D50" i="7"/>
  <c r="T52" i="7"/>
  <c r="E31" i="7"/>
  <c r="U33" i="7"/>
  <c r="M36" i="7"/>
  <c r="E39" i="7"/>
  <c r="U41" i="7"/>
  <c r="M44" i="7"/>
  <c r="E47" i="7"/>
  <c r="U49" i="7"/>
  <c r="M52" i="7"/>
  <c r="X34" i="7"/>
  <c r="N29" i="7"/>
  <c r="F32" i="7"/>
  <c r="V34" i="7"/>
  <c r="N37" i="7"/>
  <c r="F40" i="7"/>
  <c r="V42" i="7"/>
  <c r="N45" i="7"/>
  <c r="F48" i="7"/>
  <c r="V50" i="7"/>
  <c r="O29" i="7"/>
  <c r="G32" i="7"/>
  <c r="W34" i="7"/>
  <c r="O37" i="7"/>
  <c r="G40" i="7"/>
  <c r="W42" i="7"/>
  <c r="O45" i="7"/>
  <c r="G48" i="7"/>
  <c r="W50" i="7"/>
  <c r="X30" i="7"/>
  <c r="X35" i="7"/>
  <c r="J35" i="7"/>
  <c r="J45" i="7"/>
  <c r="H46" i="7"/>
  <c r="Z38" i="7"/>
  <c r="I52" i="7"/>
  <c r="H45" i="7"/>
  <c r="R37" i="7"/>
  <c r="H52" i="7"/>
  <c r="Z44" i="7"/>
  <c r="Q37" i="7"/>
  <c r="P40" i="7"/>
  <c r="R30" i="7"/>
  <c r="X52" i="7"/>
  <c r="R45" i="7"/>
  <c r="P38" i="7"/>
  <c r="R52" i="7"/>
  <c r="Q45" i="7"/>
  <c r="J38" i="7"/>
  <c r="Q52" i="7"/>
  <c r="P45" i="7"/>
  <c r="I38" i="7"/>
  <c r="C29" i="7"/>
  <c r="H51" i="7"/>
  <c r="R42" i="7"/>
  <c r="K31" i="7"/>
  <c r="C34" i="7"/>
  <c r="S36" i="7"/>
  <c r="K39" i="7"/>
  <c r="C42" i="7"/>
  <c r="S44" i="7"/>
  <c r="C50" i="7"/>
  <c r="S31" i="7"/>
  <c r="K34" i="7"/>
  <c r="C37" i="7"/>
  <c r="S39" i="7"/>
  <c r="K42" i="7"/>
  <c r="C45" i="7"/>
  <c r="S47" i="7"/>
  <c r="K50" i="7"/>
  <c r="D29" i="7"/>
  <c r="T31" i="7"/>
  <c r="L34" i="7"/>
  <c r="D37" i="7"/>
  <c r="T39" i="7"/>
  <c r="L42" i="7"/>
  <c r="D45" i="7"/>
  <c r="T47" i="7"/>
  <c r="L50" i="7"/>
  <c r="H30" i="7"/>
  <c r="M31" i="7"/>
  <c r="E34" i="7"/>
  <c r="U36" i="7"/>
  <c r="M39" i="7"/>
  <c r="E42" i="7"/>
  <c r="U44" i="7"/>
  <c r="M47" i="7"/>
  <c r="E50" i="7"/>
  <c r="U52" i="7"/>
  <c r="P35" i="7"/>
  <c r="V29" i="7"/>
  <c r="N32" i="7"/>
  <c r="F35" i="7"/>
  <c r="V37" i="7"/>
  <c r="N40" i="7"/>
  <c r="F43" i="7"/>
  <c r="V45" i="7"/>
  <c r="N48" i="7"/>
  <c r="F51" i="7"/>
  <c r="W29" i="7"/>
  <c r="O32" i="7"/>
  <c r="G35" i="7"/>
  <c r="W37" i="7"/>
  <c r="O40" i="7"/>
  <c r="G43" i="7"/>
  <c r="W45" i="7"/>
  <c r="O48" i="7"/>
  <c r="G51" i="7"/>
  <c r="P31" i="7"/>
  <c r="P36" i="7"/>
  <c r="H43" i="7"/>
  <c r="J52" i="7"/>
  <c r="I45" i="7"/>
  <c r="Y37" i="7"/>
  <c r="J51" i="7"/>
  <c r="I44" i="7"/>
  <c r="J36" i="7"/>
  <c r="I51" i="7"/>
  <c r="H44" i="7"/>
  <c r="I36" i="7"/>
  <c r="Q39" i="7"/>
  <c r="R29" i="7"/>
  <c r="Y51" i="7"/>
  <c r="X44" i="7"/>
  <c r="I37" i="7"/>
  <c r="X51" i="7"/>
  <c r="R44" i="7"/>
  <c r="Z36" i="7"/>
  <c r="R51" i="7"/>
  <c r="Q44" i="7"/>
  <c r="Y36" i="7"/>
  <c r="Z39" i="7"/>
  <c r="R32" i="7"/>
  <c r="P48" i="7"/>
  <c r="K47" i="7"/>
  <c r="K29" i="7"/>
  <c r="C32" i="7"/>
  <c r="S34" i="7"/>
  <c r="K37" i="7"/>
  <c r="C40" i="7"/>
  <c r="S42" i="7"/>
  <c r="K45" i="7"/>
  <c r="C48" i="7"/>
  <c r="S50" i="7"/>
  <c r="L29" i="7"/>
  <c r="D32" i="7"/>
  <c r="T34" i="7"/>
  <c r="L37" i="7"/>
  <c r="D40" i="7"/>
  <c r="T42" i="7"/>
  <c r="L45" i="7"/>
  <c r="D48" i="7"/>
  <c r="T50" i="7"/>
  <c r="E29" i="7"/>
  <c r="U31" i="7"/>
  <c r="M34" i="7"/>
  <c r="E37" i="7"/>
  <c r="U39" i="7"/>
  <c r="M42" i="7"/>
  <c r="E45" i="7"/>
  <c r="U47" i="7"/>
  <c r="M50" i="7"/>
  <c r="P29" i="7"/>
  <c r="H36" i="7"/>
  <c r="F30" i="7"/>
  <c r="V32" i="7"/>
  <c r="N35" i="7"/>
  <c r="F38" i="7"/>
  <c r="V40" i="7"/>
  <c r="N43" i="7"/>
  <c r="F46" i="7"/>
  <c r="V48" i="7"/>
  <c r="N51" i="7"/>
  <c r="G30" i="7"/>
  <c r="W32" i="7"/>
  <c r="O35" i="7"/>
  <c r="G38" i="7"/>
  <c r="W40" i="7"/>
  <c r="O43" i="7"/>
  <c r="G46" i="7"/>
  <c r="W48" i="7"/>
  <c r="O51" i="7"/>
  <c r="H32" i="7"/>
  <c r="H37" i="7"/>
  <c r="Y48" i="7"/>
  <c r="Z37" i="7"/>
  <c r="P51" i="7"/>
  <c r="J44" i="7"/>
  <c r="Q36" i="7"/>
  <c r="P50" i="7"/>
  <c r="J43" i="7"/>
  <c r="Z34" i="7"/>
  <c r="J50" i="7"/>
  <c r="I43" i="7"/>
  <c r="Y34" i="7"/>
  <c r="Q38" i="7"/>
  <c r="Q47" i="7"/>
  <c r="Z50" i="7"/>
  <c r="Y43" i="7"/>
  <c r="Y35" i="7"/>
  <c r="Y50" i="7"/>
  <c r="X43" i="7"/>
  <c r="R35" i="7"/>
  <c r="X50" i="7"/>
  <c r="R43" i="7"/>
  <c r="Q35" i="7"/>
  <c r="I46" i="7"/>
  <c r="X41" i="7"/>
  <c r="Z51" i="7"/>
  <c r="C57" i="7" a="1"/>
  <c r="C57" i="8" a="1"/>
  <c r="Y23" i="3"/>
  <c r="X23" i="3"/>
  <c r="P23" i="3"/>
  <c r="W23" i="3"/>
  <c r="V23" i="3"/>
  <c r="S23" i="3"/>
  <c r="T23" i="3"/>
  <c r="O23" i="3"/>
  <c r="Z23" i="3"/>
  <c r="R23" i="3"/>
  <c r="U23" i="3"/>
  <c r="Q23" i="3"/>
  <c r="Y80" i="7" l="1"/>
  <c r="Y106" i="7" s="1"/>
  <c r="Q80" i="7"/>
  <c r="Q106" i="7" s="1"/>
  <c r="I80" i="7"/>
  <c r="I106" i="7" s="1"/>
  <c r="X80" i="7"/>
  <c r="X106" i="7" s="1"/>
  <c r="P80" i="7"/>
  <c r="P106" i="7" s="1"/>
  <c r="H80" i="7"/>
  <c r="H106" i="7" s="1"/>
  <c r="X79" i="7"/>
  <c r="X105" i="7" s="1"/>
  <c r="P79" i="7"/>
  <c r="P105" i="7" s="1"/>
  <c r="H79" i="7"/>
  <c r="H105" i="7" s="1"/>
  <c r="X78" i="7"/>
  <c r="X104" i="7" s="1"/>
  <c r="U80" i="7"/>
  <c r="U106" i="7" s="1"/>
  <c r="M80" i="7"/>
  <c r="M106" i="7" s="1"/>
  <c r="E80" i="7"/>
  <c r="E106" i="7" s="1"/>
  <c r="U79" i="7"/>
  <c r="U105" i="7" s="1"/>
  <c r="M79" i="7"/>
  <c r="M105" i="7" s="1"/>
  <c r="E79" i="7"/>
  <c r="E105" i="7" s="1"/>
  <c r="U78" i="7"/>
  <c r="U104" i="7" s="1"/>
  <c r="O80" i="7"/>
  <c r="O106" i="7" s="1"/>
  <c r="C80" i="7"/>
  <c r="C106" i="7" s="1"/>
  <c r="Q79" i="7"/>
  <c r="Q105" i="7" s="1"/>
  <c r="F79" i="7"/>
  <c r="F105" i="7" s="1"/>
  <c r="S78" i="7"/>
  <c r="S104" i="7" s="1"/>
  <c r="K78" i="7"/>
  <c r="K104" i="7" s="1"/>
  <c r="C78" i="7"/>
  <c r="C104" i="7" s="1"/>
  <c r="S77" i="7"/>
  <c r="S103" i="7" s="1"/>
  <c r="K77" i="7"/>
  <c r="K103" i="7" s="1"/>
  <c r="C77" i="7"/>
  <c r="C103" i="7" s="1"/>
  <c r="S76" i="7"/>
  <c r="S102" i="7" s="1"/>
  <c r="K76" i="7"/>
  <c r="K102" i="7" s="1"/>
  <c r="C76" i="7"/>
  <c r="C102" i="7" s="1"/>
  <c r="S75" i="7"/>
  <c r="S101" i="7" s="1"/>
  <c r="K75" i="7"/>
  <c r="K101" i="7" s="1"/>
  <c r="C75" i="7"/>
  <c r="C101" i="7" s="1"/>
  <c r="S74" i="7"/>
  <c r="S100" i="7" s="1"/>
  <c r="K74" i="7"/>
  <c r="K100" i="7" s="1"/>
  <c r="C74" i="7"/>
  <c r="C100" i="7" s="1"/>
  <c r="S73" i="7"/>
  <c r="S99" i="7" s="1"/>
  <c r="K73" i="7"/>
  <c r="K99" i="7" s="1"/>
  <c r="C73" i="7"/>
  <c r="C99" i="7" s="1"/>
  <c r="S72" i="7"/>
  <c r="K72" i="7"/>
  <c r="C72" i="7"/>
  <c r="S71" i="7"/>
  <c r="K71" i="7"/>
  <c r="C71" i="7"/>
  <c r="S70" i="7"/>
  <c r="K70" i="7"/>
  <c r="C70" i="7"/>
  <c r="S69" i="7"/>
  <c r="K69" i="7"/>
  <c r="C69" i="7"/>
  <c r="S68" i="7"/>
  <c r="K68" i="7"/>
  <c r="C68" i="7"/>
  <c r="S67" i="7"/>
  <c r="K67" i="7"/>
  <c r="C67" i="7"/>
  <c r="S66" i="7"/>
  <c r="K66" i="7"/>
  <c r="C66" i="7"/>
  <c r="S65" i="7"/>
  <c r="K65" i="7"/>
  <c r="C65" i="7"/>
  <c r="S64" i="7"/>
  <c r="K64" i="7"/>
  <c r="N80" i="7"/>
  <c r="N106" i="7" s="1"/>
  <c r="Z79" i="7"/>
  <c r="Z105" i="7" s="1"/>
  <c r="O79" i="7"/>
  <c r="O105" i="7" s="1"/>
  <c r="D79" i="7"/>
  <c r="D105" i="7" s="1"/>
  <c r="R78" i="7"/>
  <c r="R104" i="7" s="1"/>
  <c r="J78" i="7"/>
  <c r="J104" i="7" s="1"/>
  <c r="Z77" i="7"/>
  <c r="Z103" i="7" s="1"/>
  <c r="R77" i="7"/>
  <c r="R103" i="7" s="1"/>
  <c r="J77" i="7"/>
  <c r="J103" i="7" s="1"/>
  <c r="Z76" i="7"/>
  <c r="Z102" i="7" s="1"/>
  <c r="R76" i="7"/>
  <c r="R102" i="7" s="1"/>
  <c r="J76" i="7"/>
  <c r="J102" i="7" s="1"/>
  <c r="Z75" i="7"/>
  <c r="Z101" i="7" s="1"/>
  <c r="R75" i="7"/>
  <c r="R101" i="7" s="1"/>
  <c r="J75" i="7"/>
  <c r="J101" i="7" s="1"/>
  <c r="Z74" i="7"/>
  <c r="Z100" i="7" s="1"/>
  <c r="R74" i="7"/>
  <c r="R100" i="7" s="1"/>
  <c r="J74" i="7"/>
  <c r="J100" i="7" s="1"/>
  <c r="Z73" i="7"/>
  <c r="Z99" i="7" s="1"/>
  <c r="R73" i="7"/>
  <c r="R99" i="7" s="1"/>
  <c r="J73" i="7"/>
  <c r="J99" i="7" s="1"/>
  <c r="W80" i="7"/>
  <c r="W106" i="7" s="1"/>
  <c r="K80" i="7"/>
  <c r="K106" i="7" s="1"/>
  <c r="W79" i="7"/>
  <c r="W105" i="7" s="1"/>
  <c r="L79" i="7"/>
  <c r="L105" i="7" s="1"/>
  <c r="Z78" i="7"/>
  <c r="Z104" i="7" s="1"/>
  <c r="P78" i="7"/>
  <c r="P104" i="7" s="1"/>
  <c r="H78" i="7"/>
  <c r="H104" i="7" s="1"/>
  <c r="X77" i="7"/>
  <c r="X103" i="7" s="1"/>
  <c r="P77" i="7"/>
  <c r="P103" i="7" s="1"/>
  <c r="H77" i="7"/>
  <c r="H103" i="7" s="1"/>
  <c r="X76" i="7"/>
  <c r="X102" i="7" s="1"/>
  <c r="P76" i="7"/>
  <c r="P102" i="7" s="1"/>
  <c r="H76" i="7"/>
  <c r="H102" i="7" s="1"/>
  <c r="X75" i="7"/>
  <c r="X101" i="7" s="1"/>
  <c r="P75" i="7"/>
  <c r="P101" i="7" s="1"/>
  <c r="H75" i="7"/>
  <c r="H101" i="7" s="1"/>
  <c r="X74" i="7"/>
  <c r="X100" i="7" s="1"/>
  <c r="P74" i="7"/>
  <c r="P100" i="7" s="1"/>
  <c r="H74" i="7"/>
  <c r="H100" i="7" s="1"/>
  <c r="X73" i="7"/>
  <c r="X99" i="7" s="1"/>
  <c r="P73" i="7"/>
  <c r="P99" i="7" s="1"/>
  <c r="H73" i="7"/>
  <c r="H99" i="7" s="1"/>
  <c r="X72" i="7"/>
  <c r="X98" i="7" s="1"/>
  <c r="S80" i="7"/>
  <c r="S106" i="7" s="1"/>
  <c r="V79" i="7"/>
  <c r="V105" i="7" s="1"/>
  <c r="G79" i="7"/>
  <c r="G105" i="7" s="1"/>
  <c r="N78" i="7"/>
  <c r="N104" i="7" s="1"/>
  <c r="Y77" i="7"/>
  <c r="Y103" i="7" s="1"/>
  <c r="M77" i="7"/>
  <c r="M103" i="7" s="1"/>
  <c r="W76" i="7"/>
  <c r="W102" i="7" s="1"/>
  <c r="L76" i="7"/>
  <c r="L102" i="7" s="1"/>
  <c r="V75" i="7"/>
  <c r="V101" i="7" s="1"/>
  <c r="I75" i="7"/>
  <c r="I101" i="7" s="1"/>
  <c r="U74" i="7"/>
  <c r="U100" i="7" s="1"/>
  <c r="G74" i="7"/>
  <c r="G100" i="7" s="1"/>
  <c r="T73" i="7"/>
  <c r="T99" i="7" s="1"/>
  <c r="F73" i="7"/>
  <c r="F99" i="7" s="1"/>
  <c r="T72" i="7"/>
  <c r="J72" i="7"/>
  <c r="Y71" i="7"/>
  <c r="Y97" i="7" s="1"/>
  <c r="P71" i="7"/>
  <c r="G71" i="7"/>
  <c r="V70" i="7"/>
  <c r="M70" i="7"/>
  <c r="D70" i="7"/>
  <c r="R80" i="7"/>
  <c r="R106" i="7" s="1"/>
  <c r="T79" i="7"/>
  <c r="T105" i="7" s="1"/>
  <c r="C79" i="7"/>
  <c r="C105" i="7" s="1"/>
  <c r="M78" i="7"/>
  <c r="M104" i="7" s="1"/>
  <c r="W77" i="7"/>
  <c r="W103" i="7" s="1"/>
  <c r="L77" i="7"/>
  <c r="L103" i="7" s="1"/>
  <c r="V76" i="7"/>
  <c r="V102" i="7" s="1"/>
  <c r="I76" i="7"/>
  <c r="I102" i="7" s="1"/>
  <c r="U75" i="7"/>
  <c r="U101" i="7" s="1"/>
  <c r="G75" i="7"/>
  <c r="G101" i="7" s="1"/>
  <c r="T74" i="7"/>
  <c r="T100" i="7" s="1"/>
  <c r="F74" i="7"/>
  <c r="F100" i="7" s="1"/>
  <c r="Q73" i="7"/>
  <c r="Q99" i="7" s="1"/>
  <c r="E73" i="7"/>
  <c r="E99" i="7" s="1"/>
  <c r="R72" i="7"/>
  <c r="I72" i="7"/>
  <c r="X71" i="7"/>
  <c r="X97" i="7" s="1"/>
  <c r="O71" i="7"/>
  <c r="F71" i="7"/>
  <c r="U70" i="7"/>
  <c r="L70" i="7"/>
  <c r="Z69" i="7"/>
  <c r="Z95" i="7" s="1"/>
  <c r="Q69" i="7"/>
  <c r="H69" i="7"/>
  <c r="W68" i="7"/>
  <c r="W94" i="7" s="1"/>
  <c r="N68" i="7"/>
  <c r="E68" i="7"/>
  <c r="T67" i="7"/>
  <c r="J67" i="7"/>
  <c r="Y66" i="7"/>
  <c r="Y92" i="7" s="1"/>
  <c r="P66" i="7"/>
  <c r="G66" i="7"/>
  <c r="V65" i="7"/>
  <c r="M65" i="7"/>
  <c r="D65" i="7"/>
  <c r="R64" i="7"/>
  <c r="I64" i="7"/>
  <c r="Y63" i="7"/>
  <c r="Y89" i="7" s="1"/>
  <c r="Q63" i="7"/>
  <c r="I63" i="7"/>
  <c r="Y62" i="7"/>
  <c r="Y88" i="7" s="1"/>
  <c r="Q62" i="7"/>
  <c r="I62" i="7"/>
  <c r="Y61" i="7"/>
  <c r="Y87" i="7" s="1"/>
  <c r="Q61" i="7"/>
  <c r="I61" i="7"/>
  <c r="Y60" i="7"/>
  <c r="Y86" i="7" s="1"/>
  <c r="Q60" i="7"/>
  <c r="I60" i="7"/>
  <c r="Y59" i="7"/>
  <c r="Y85" i="7" s="1"/>
  <c r="Q59" i="7"/>
  <c r="I59" i="7"/>
  <c r="Y58" i="7"/>
  <c r="Y84" i="7" s="1"/>
  <c r="Q58" i="7"/>
  <c r="I58" i="7"/>
  <c r="Y57" i="7"/>
  <c r="Y83" i="7" s="1"/>
  <c r="Q57" i="7"/>
  <c r="I57" i="7"/>
  <c r="L80" i="7"/>
  <c r="L106" i="7" s="1"/>
  <c r="S79" i="7"/>
  <c r="S105" i="7" s="1"/>
  <c r="Y78" i="7"/>
  <c r="Y104" i="7" s="1"/>
  <c r="L78" i="7"/>
  <c r="L104" i="7" s="1"/>
  <c r="G80" i="7"/>
  <c r="G106" i="7" s="1"/>
  <c r="N79" i="7"/>
  <c r="N105" i="7" s="1"/>
  <c r="V78" i="7"/>
  <c r="V104" i="7" s="1"/>
  <c r="G78" i="7"/>
  <c r="G104" i="7" s="1"/>
  <c r="T77" i="7"/>
  <c r="T103" i="7" s="1"/>
  <c r="F77" i="7"/>
  <c r="F103" i="7" s="1"/>
  <c r="Q76" i="7"/>
  <c r="Q102" i="7" s="1"/>
  <c r="E76" i="7"/>
  <c r="E102" i="7" s="1"/>
  <c r="O75" i="7"/>
  <c r="O101" i="7" s="1"/>
  <c r="D75" i="7"/>
  <c r="D101" i="7" s="1"/>
  <c r="N74" i="7"/>
  <c r="N100" i="7" s="1"/>
  <c r="Y73" i="7"/>
  <c r="Y99" i="7" s="1"/>
  <c r="M73" i="7"/>
  <c r="M99" i="7" s="1"/>
  <c r="Y72" i="7"/>
  <c r="Y98" i="7" s="1"/>
  <c r="O72" i="7"/>
  <c r="F72" i="7"/>
  <c r="U71" i="7"/>
  <c r="L71" i="7"/>
  <c r="Z70" i="7"/>
  <c r="Z96" i="7" s="1"/>
  <c r="Q70" i="7"/>
  <c r="H70" i="7"/>
  <c r="W69" i="7"/>
  <c r="W95" i="7" s="1"/>
  <c r="N69" i="7"/>
  <c r="E69" i="7"/>
  <c r="T68" i="7"/>
  <c r="J68" i="7"/>
  <c r="Y67" i="7"/>
  <c r="Y93" i="7" s="1"/>
  <c r="P67" i="7"/>
  <c r="G67" i="7"/>
  <c r="V66" i="7"/>
  <c r="M66" i="7"/>
  <c r="D66" i="7"/>
  <c r="R65" i="7"/>
  <c r="I65" i="7"/>
  <c r="X64" i="7"/>
  <c r="X90" i="7" s="1"/>
  <c r="O64" i="7"/>
  <c r="F64" i="7"/>
  <c r="V63" i="7"/>
  <c r="N63" i="7"/>
  <c r="F63" i="7"/>
  <c r="V62" i="7"/>
  <c r="N62" i="7"/>
  <c r="F62" i="7"/>
  <c r="V61" i="7"/>
  <c r="N61" i="7"/>
  <c r="F61" i="7"/>
  <c r="V60" i="7"/>
  <c r="N60" i="7"/>
  <c r="F60" i="7"/>
  <c r="V59" i="7"/>
  <c r="N59" i="7"/>
  <c r="F59" i="7"/>
  <c r="V58" i="7"/>
  <c r="N58" i="7"/>
  <c r="F58" i="7"/>
  <c r="V57" i="7"/>
  <c r="N57" i="7"/>
  <c r="F57" i="7"/>
  <c r="T80" i="7"/>
  <c r="T106" i="7" s="1"/>
  <c r="I79" i="7"/>
  <c r="I105" i="7" s="1"/>
  <c r="D78" i="7"/>
  <c r="D104" i="7" s="1"/>
  <c r="E77" i="7"/>
  <c r="E103" i="7" s="1"/>
  <c r="G76" i="7"/>
  <c r="G102" i="7" s="1"/>
  <c r="M75" i="7"/>
  <c r="M101" i="7" s="1"/>
  <c r="O74" i="7"/>
  <c r="O100" i="7" s="1"/>
  <c r="U73" i="7"/>
  <c r="U99" i="7" s="1"/>
  <c r="W72" i="7"/>
  <c r="W98" i="7" s="1"/>
  <c r="H72" i="7"/>
  <c r="R71" i="7"/>
  <c r="D71" i="7"/>
  <c r="N70" i="7"/>
  <c r="V69" i="7"/>
  <c r="J69" i="7"/>
  <c r="V68" i="7"/>
  <c r="I68" i="7"/>
  <c r="V67" i="7"/>
  <c r="I67" i="7"/>
  <c r="U66" i="7"/>
  <c r="I66" i="7"/>
  <c r="U65" i="7"/>
  <c r="H65" i="7"/>
  <c r="U64" i="7"/>
  <c r="H64" i="7"/>
  <c r="U63" i="7"/>
  <c r="K63" i="7"/>
  <c r="X62" i="7"/>
  <c r="X88" i="7" s="1"/>
  <c r="M62" i="7"/>
  <c r="C62" i="7"/>
  <c r="P61" i="7"/>
  <c r="E61" i="7"/>
  <c r="S60" i="7"/>
  <c r="H60" i="7"/>
  <c r="U59" i="7"/>
  <c r="K59" i="7"/>
  <c r="X58" i="7"/>
  <c r="X84" i="7" s="1"/>
  <c r="M58" i="7"/>
  <c r="C58" i="7"/>
  <c r="AC58" i="7" s="1"/>
  <c r="P57" i="7"/>
  <c r="E57" i="7"/>
  <c r="J80" i="7"/>
  <c r="J106" i="7" s="1"/>
  <c r="W78" i="7"/>
  <c r="W104" i="7" s="1"/>
  <c r="V77" i="7"/>
  <c r="V103" i="7" s="1"/>
  <c r="D77" i="7"/>
  <c r="D103" i="7" s="1"/>
  <c r="F76" i="7"/>
  <c r="F102" i="7" s="1"/>
  <c r="L75" i="7"/>
  <c r="L101" i="7" s="1"/>
  <c r="M74" i="7"/>
  <c r="M100" i="7" s="1"/>
  <c r="O73" i="7"/>
  <c r="O99" i="7" s="1"/>
  <c r="V72" i="7"/>
  <c r="G72" i="7"/>
  <c r="Q71" i="7"/>
  <c r="Y70" i="7"/>
  <c r="Y96" i="7" s="1"/>
  <c r="J70" i="7"/>
  <c r="U69" i="7"/>
  <c r="I69" i="7"/>
  <c r="U68" i="7"/>
  <c r="H68" i="7"/>
  <c r="U67" i="7"/>
  <c r="H67" i="7"/>
  <c r="T66" i="7"/>
  <c r="H66" i="7"/>
  <c r="T65" i="7"/>
  <c r="G65" i="7"/>
  <c r="T64" i="7"/>
  <c r="G64" i="7"/>
  <c r="T63" i="7"/>
  <c r="J63" i="7"/>
  <c r="W62" i="7"/>
  <c r="W88" i="7" s="1"/>
  <c r="L62" i="7"/>
  <c r="Z61" i="7"/>
  <c r="Z87" i="7" s="1"/>
  <c r="O61" i="7"/>
  <c r="D61" i="7"/>
  <c r="R60" i="7"/>
  <c r="G60" i="7"/>
  <c r="T59" i="7"/>
  <c r="J59" i="7"/>
  <c r="W58" i="7"/>
  <c r="W84" i="7" s="1"/>
  <c r="L58" i="7"/>
  <c r="Z57" i="7"/>
  <c r="Z83" i="7" s="1"/>
  <c r="O57" i="7"/>
  <c r="D57" i="7"/>
  <c r="F80" i="7"/>
  <c r="F106" i="7" s="1"/>
  <c r="T78" i="7"/>
  <c r="T104" i="7" s="1"/>
  <c r="U77" i="7"/>
  <c r="U103" i="7" s="1"/>
  <c r="Y76" i="7"/>
  <c r="Y102" i="7" s="1"/>
  <c r="D76" i="7"/>
  <c r="D102" i="7" s="1"/>
  <c r="F75" i="7"/>
  <c r="F101" i="7" s="1"/>
  <c r="L74" i="7"/>
  <c r="L100" i="7" s="1"/>
  <c r="N73" i="7"/>
  <c r="N99" i="7" s="1"/>
  <c r="U72" i="7"/>
  <c r="E72" i="7"/>
  <c r="N71" i="7"/>
  <c r="X70" i="7"/>
  <c r="X96" i="7" s="1"/>
  <c r="I70" i="7"/>
  <c r="T69" i="7"/>
  <c r="G69" i="7"/>
  <c r="R68" i="7"/>
  <c r="G68" i="7"/>
  <c r="R67" i="7"/>
  <c r="F67" i="7"/>
  <c r="R66" i="7"/>
  <c r="F66" i="7"/>
  <c r="Q65" i="7"/>
  <c r="F65" i="7"/>
  <c r="Q64" i="7"/>
  <c r="E64" i="7"/>
  <c r="S63" i="7"/>
  <c r="H63" i="7"/>
  <c r="U62" i="7"/>
  <c r="K62" i="7"/>
  <c r="X61" i="7"/>
  <c r="X87" i="7" s="1"/>
  <c r="M61" i="7"/>
  <c r="C61" i="7"/>
  <c r="P60" i="7"/>
  <c r="E60" i="7"/>
  <c r="S59" i="7"/>
  <c r="H59" i="7"/>
  <c r="U58" i="7"/>
  <c r="K58" i="7"/>
  <c r="X57" i="7"/>
  <c r="X83" i="7" s="1"/>
  <c r="M57" i="7"/>
  <c r="C57" i="7"/>
  <c r="D80" i="7"/>
  <c r="D106" i="7" s="1"/>
  <c r="Q78" i="7"/>
  <c r="Q104" i="7" s="1"/>
  <c r="Q77" i="7"/>
  <c r="Q103" i="7" s="1"/>
  <c r="U76" i="7"/>
  <c r="U102" i="7" s="1"/>
  <c r="Y75" i="7"/>
  <c r="Y101" i="7" s="1"/>
  <c r="E75" i="7"/>
  <c r="E101" i="7" s="1"/>
  <c r="I74" i="7"/>
  <c r="I100" i="7" s="1"/>
  <c r="L73" i="7"/>
  <c r="L99" i="7" s="1"/>
  <c r="Q72" i="7"/>
  <c r="D72" i="7"/>
  <c r="M71" i="7"/>
  <c r="W70" i="7"/>
  <c r="W96" i="7" s="1"/>
  <c r="G70" i="7"/>
  <c r="R69" i="7"/>
  <c r="F69" i="7"/>
  <c r="Q68" i="7"/>
  <c r="F68" i="7"/>
  <c r="Q67" i="7"/>
  <c r="E67" i="7"/>
  <c r="Q66" i="7"/>
  <c r="E66" i="7"/>
  <c r="P65" i="7"/>
  <c r="E65" i="7"/>
  <c r="P64" i="7"/>
  <c r="D64" i="7"/>
  <c r="R63" i="7"/>
  <c r="G63" i="7"/>
  <c r="T62" i="7"/>
  <c r="J62" i="7"/>
  <c r="W61" i="7"/>
  <c r="W87" i="7" s="1"/>
  <c r="L61" i="7"/>
  <c r="Z60" i="7"/>
  <c r="Z86" i="7" s="1"/>
  <c r="O60" i="7"/>
  <c r="D60" i="7"/>
  <c r="R59" i="7"/>
  <c r="G59" i="7"/>
  <c r="T58" i="7"/>
  <c r="J58" i="7"/>
  <c r="W57" i="7"/>
  <c r="W83" i="7" s="1"/>
  <c r="L57" i="7"/>
  <c r="Y79" i="7"/>
  <c r="Y105" i="7" s="1"/>
  <c r="O78" i="7"/>
  <c r="O104" i="7" s="1"/>
  <c r="O77" i="7"/>
  <c r="O103" i="7" s="1"/>
  <c r="T76" i="7"/>
  <c r="T102" i="7" s="1"/>
  <c r="W75" i="7"/>
  <c r="W101" i="7" s="1"/>
  <c r="Y74" i="7"/>
  <c r="Y100" i="7" s="1"/>
  <c r="E74" i="7"/>
  <c r="E100" i="7" s="1"/>
  <c r="I73" i="7"/>
  <c r="I99" i="7" s="1"/>
  <c r="P72" i="7"/>
  <c r="Z71" i="7"/>
  <c r="Z97" i="7" s="1"/>
  <c r="J71" i="7"/>
  <c r="T70" i="7"/>
  <c r="F70" i="7"/>
  <c r="P69" i="7"/>
  <c r="D69" i="7"/>
  <c r="P68" i="7"/>
  <c r="D68" i="7"/>
  <c r="O67" i="7"/>
  <c r="D67" i="7"/>
  <c r="O66" i="7"/>
  <c r="Z65" i="7"/>
  <c r="Z91" i="7" s="1"/>
  <c r="O65" i="7"/>
  <c r="Z64" i="7"/>
  <c r="Z90" i="7" s="1"/>
  <c r="N64" i="7"/>
  <c r="C64" i="7"/>
  <c r="P63" i="7"/>
  <c r="E63" i="7"/>
  <c r="S62" i="7"/>
  <c r="H62" i="7"/>
  <c r="U61" i="7"/>
  <c r="K61" i="7"/>
  <c r="X60" i="7"/>
  <c r="X86" i="7" s="1"/>
  <c r="M60" i="7"/>
  <c r="C60" i="7"/>
  <c r="P59" i="7"/>
  <c r="E59" i="7"/>
  <c r="S58" i="7"/>
  <c r="H58" i="7"/>
  <c r="U57" i="7"/>
  <c r="K57" i="7"/>
  <c r="I78" i="7"/>
  <c r="I104" i="7" s="1"/>
  <c r="M76" i="7"/>
  <c r="M102" i="7" s="1"/>
  <c r="W73" i="7"/>
  <c r="W99" i="7" s="1"/>
  <c r="W71" i="7"/>
  <c r="W97" i="7" s="1"/>
  <c r="O70" i="7"/>
  <c r="Y68" i="7"/>
  <c r="Y94" i="7" s="1"/>
  <c r="N67" i="7"/>
  <c r="J66" i="7"/>
  <c r="W64" i="7"/>
  <c r="W90" i="7" s="1"/>
  <c r="O63" i="7"/>
  <c r="O62" i="7"/>
  <c r="H61" i="7"/>
  <c r="Z59" i="7"/>
  <c r="Z85" i="7" s="1"/>
  <c r="Z58" i="7"/>
  <c r="Z84" i="7" s="1"/>
  <c r="S57" i="7"/>
  <c r="M59" i="7"/>
  <c r="F78" i="7"/>
  <c r="F104" i="7" s="1"/>
  <c r="T75" i="7"/>
  <c r="T101" i="7" s="1"/>
  <c r="V73" i="7"/>
  <c r="V99" i="7" s="1"/>
  <c r="V71" i="7"/>
  <c r="E70" i="7"/>
  <c r="X68" i="7"/>
  <c r="X94" i="7" s="1"/>
  <c r="M67" i="7"/>
  <c r="Y65" i="7"/>
  <c r="Y91" i="7" s="1"/>
  <c r="V64" i="7"/>
  <c r="M63" i="7"/>
  <c r="G62" i="7"/>
  <c r="G61" i="7"/>
  <c r="X59" i="7"/>
  <c r="X85" i="7" s="1"/>
  <c r="R58" i="7"/>
  <c r="R57" i="7"/>
  <c r="T60" i="7"/>
  <c r="E78" i="7"/>
  <c r="E104" i="7" s="1"/>
  <c r="Q75" i="7"/>
  <c r="Q101" i="7" s="1"/>
  <c r="G73" i="7"/>
  <c r="G99" i="7" s="1"/>
  <c r="T71" i="7"/>
  <c r="Y69" i="7"/>
  <c r="Y95" i="7" s="1"/>
  <c r="O68" i="7"/>
  <c r="L67" i="7"/>
  <c r="X65" i="7"/>
  <c r="X91" i="7" s="1"/>
  <c r="M64" i="7"/>
  <c r="L63" i="7"/>
  <c r="E62" i="7"/>
  <c r="W60" i="7"/>
  <c r="W86" i="7" s="1"/>
  <c r="W59" i="7"/>
  <c r="W85" i="7" s="1"/>
  <c r="P58" i="7"/>
  <c r="J57" i="7"/>
  <c r="Z80" i="7"/>
  <c r="Z106" i="7" s="1"/>
  <c r="N77" i="7"/>
  <c r="N103" i="7" s="1"/>
  <c r="N75" i="7"/>
  <c r="N101" i="7" s="1"/>
  <c r="D73" i="7"/>
  <c r="D99" i="7" s="1"/>
  <c r="I71" i="7"/>
  <c r="X69" i="7"/>
  <c r="X95" i="7" s="1"/>
  <c r="M68" i="7"/>
  <c r="Z66" i="7"/>
  <c r="Z92" i="7" s="1"/>
  <c r="W65" i="7"/>
  <c r="W91" i="7" s="1"/>
  <c r="L64" i="7"/>
  <c r="D63" i="7"/>
  <c r="D62" i="7"/>
  <c r="U60" i="7"/>
  <c r="O59" i="7"/>
  <c r="O58" i="7"/>
  <c r="H57" i="7"/>
  <c r="T61" i="7"/>
  <c r="G58" i="7"/>
  <c r="G57" i="7"/>
  <c r="V80" i="7"/>
  <c r="V106" i="7" s="1"/>
  <c r="I77" i="7"/>
  <c r="I103" i="7" s="1"/>
  <c r="W74" i="7"/>
  <c r="W100" i="7" s="1"/>
  <c r="Z72" i="7"/>
  <c r="Z98" i="7" s="1"/>
  <c r="H71" i="7"/>
  <c r="O69" i="7"/>
  <c r="L68" i="7"/>
  <c r="X66" i="7"/>
  <c r="X92" i="7" s="1"/>
  <c r="N65" i="7"/>
  <c r="J64" i="7"/>
  <c r="C63" i="7"/>
  <c r="K79" i="7"/>
  <c r="K105" i="7" s="1"/>
  <c r="O76" i="7"/>
  <c r="O102" i="7" s="1"/>
  <c r="Q74" i="7"/>
  <c r="Q100" i="7" s="1"/>
  <c r="M72" i="7"/>
  <c r="R70" i="7"/>
  <c r="L69" i="7"/>
  <c r="X67" i="7"/>
  <c r="X93" i="7" s="1"/>
  <c r="N66" i="7"/>
  <c r="J65" i="7"/>
  <c r="X63" i="7"/>
  <c r="X89" i="7" s="1"/>
  <c r="R62" i="7"/>
  <c r="R61" i="7"/>
  <c r="K60" i="7"/>
  <c r="D59" i="7"/>
  <c r="D58" i="7"/>
  <c r="J79" i="7"/>
  <c r="J105" i="7" s="1"/>
  <c r="N76" i="7"/>
  <c r="N102" i="7" s="1"/>
  <c r="D74" i="7"/>
  <c r="D100" i="7" s="1"/>
  <c r="L72" i="7"/>
  <c r="P70" i="7"/>
  <c r="Z68" i="7"/>
  <c r="Z94" i="7" s="1"/>
  <c r="W67" i="7"/>
  <c r="W93" i="7" s="1"/>
  <c r="L66" i="7"/>
  <c r="Y64" i="7"/>
  <c r="Y90" i="7" s="1"/>
  <c r="W63" i="7"/>
  <c r="W89" i="7" s="1"/>
  <c r="P62" i="7"/>
  <c r="J60" i="7"/>
  <c r="Z67" i="7"/>
  <c r="Z93" i="7" s="1"/>
  <c r="L59" i="7"/>
  <c r="W66" i="7"/>
  <c r="W92" i="7" s="1"/>
  <c r="C59" i="7"/>
  <c r="N72" i="7"/>
  <c r="R79" i="7"/>
  <c r="R105" i="7" s="1"/>
  <c r="L65" i="7"/>
  <c r="E58" i="7"/>
  <c r="S61" i="7"/>
  <c r="G77" i="7"/>
  <c r="G103" i="7" s="1"/>
  <c r="Z63" i="7"/>
  <c r="Z89" i="7" s="1"/>
  <c r="T57" i="7"/>
  <c r="V74" i="7"/>
  <c r="V100" i="7" s="1"/>
  <c r="Z62" i="7"/>
  <c r="Z88" i="7" s="1"/>
  <c r="E71" i="7"/>
  <c r="J61" i="7"/>
  <c r="M69" i="7"/>
  <c r="L60" i="7"/>
  <c r="C57" i="8"/>
  <c r="G57" i="8"/>
  <c r="G83" i="8" s="1"/>
  <c r="Z58" i="8"/>
  <c r="Z84" i="8" s="1"/>
  <c r="I61" i="8"/>
  <c r="I87" i="8" s="1"/>
  <c r="O62" i="8"/>
  <c r="O88" i="8" s="1"/>
  <c r="J63" i="8"/>
  <c r="J89" i="8" s="1"/>
  <c r="I64" i="8"/>
  <c r="I90" i="8" s="1"/>
  <c r="G65" i="8"/>
  <c r="G91" i="8" s="1"/>
  <c r="Z65" i="8"/>
  <c r="Z91" i="8" s="1"/>
  <c r="Y66" i="8"/>
  <c r="Y92" i="8" s="1"/>
  <c r="W67" i="8"/>
  <c r="W93" i="8" s="1"/>
  <c r="R68" i="8"/>
  <c r="R94" i="8" s="1"/>
  <c r="Q69" i="8"/>
  <c r="Q95" i="8" s="1"/>
  <c r="O70" i="8"/>
  <c r="O96" i="8" s="1"/>
  <c r="J71" i="8"/>
  <c r="J97" i="8" s="1"/>
  <c r="I72" i="8"/>
  <c r="I98" i="8" s="1"/>
  <c r="G73" i="8"/>
  <c r="G99" i="8" s="1"/>
  <c r="Z73" i="8"/>
  <c r="Z99" i="8" s="1"/>
  <c r="Y74" i="8"/>
  <c r="Y100" i="8" s="1"/>
  <c r="W75" i="8"/>
  <c r="W101" i="8" s="1"/>
  <c r="R76" i="8"/>
  <c r="R102" i="8" s="1"/>
  <c r="Q77" i="8"/>
  <c r="Q103" i="8" s="1"/>
  <c r="O78" i="8"/>
  <c r="O104" i="8" s="1"/>
  <c r="J79" i="8"/>
  <c r="J105" i="8" s="1"/>
  <c r="I80" i="8"/>
  <c r="I106" i="8" s="1"/>
  <c r="J57" i="8"/>
  <c r="J83" i="8" s="1"/>
  <c r="J59" i="8"/>
  <c r="J85" i="8" s="1"/>
  <c r="J61" i="8"/>
  <c r="J87" i="8" s="1"/>
  <c r="Q62" i="8"/>
  <c r="Q88" i="8" s="1"/>
  <c r="O63" i="8"/>
  <c r="O89" i="8" s="1"/>
  <c r="J64" i="8"/>
  <c r="J90" i="8" s="1"/>
  <c r="I65" i="8"/>
  <c r="I91" i="8" s="1"/>
  <c r="G66" i="8"/>
  <c r="G92" i="8" s="1"/>
  <c r="Z66" i="8"/>
  <c r="Z92" i="8" s="1"/>
  <c r="Y67" i="8"/>
  <c r="Y93" i="8" s="1"/>
  <c r="W68" i="8"/>
  <c r="W94" i="8" s="1"/>
  <c r="R69" i="8"/>
  <c r="R95" i="8" s="1"/>
  <c r="Q70" i="8"/>
  <c r="Q96" i="8" s="1"/>
  <c r="O71" i="8"/>
  <c r="O97" i="8" s="1"/>
  <c r="J72" i="8"/>
  <c r="J98" i="8" s="1"/>
  <c r="I73" i="8"/>
  <c r="I99" i="8" s="1"/>
  <c r="G74" i="8"/>
  <c r="G100" i="8" s="1"/>
  <c r="Z74" i="8"/>
  <c r="Z100" i="8" s="1"/>
  <c r="Y75" i="8"/>
  <c r="Y101" i="8" s="1"/>
  <c r="W76" i="8"/>
  <c r="W102" i="8" s="1"/>
  <c r="R77" i="8"/>
  <c r="R103" i="8" s="1"/>
  <c r="Q78" i="8"/>
  <c r="Q104" i="8" s="1"/>
  <c r="O79" i="8"/>
  <c r="O105" i="8" s="1"/>
  <c r="J80" i="8"/>
  <c r="J106" i="8" s="1"/>
  <c r="R57" i="8"/>
  <c r="R83" i="8" s="1"/>
  <c r="W62" i="8"/>
  <c r="W88" i="8" s="1"/>
  <c r="R63" i="8"/>
  <c r="R89" i="8" s="1"/>
  <c r="Q64" i="8"/>
  <c r="Q90" i="8" s="1"/>
  <c r="O65" i="8"/>
  <c r="O91" i="8" s="1"/>
  <c r="J66" i="8"/>
  <c r="J92" i="8" s="1"/>
  <c r="G68" i="8"/>
  <c r="G94" i="8" s="1"/>
  <c r="Y69" i="8"/>
  <c r="Y95" i="8" s="1"/>
  <c r="R71" i="8"/>
  <c r="R97" i="8" s="1"/>
  <c r="O73" i="8"/>
  <c r="O99" i="8" s="1"/>
  <c r="I75" i="8"/>
  <c r="I101" i="8" s="1"/>
  <c r="Z76" i="8"/>
  <c r="Z102" i="8" s="1"/>
  <c r="R79" i="8"/>
  <c r="R105" i="8" s="1"/>
  <c r="Q80" i="8"/>
  <c r="Q106" i="8" s="1"/>
  <c r="J62" i="8"/>
  <c r="J88" i="8" s="1"/>
  <c r="O57" i="8"/>
  <c r="O83" i="8" s="1"/>
  <c r="R59" i="8"/>
  <c r="R85" i="8" s="1"/>
  <c r="Q61" i="8"/>
  <c r="Q87" i="8" s="1"/>
  <c r="R62" i="8"/>
  <c r="R88" i="8" s="1"/>
  <c r="Q63" i="8"/>
  <c r="Q89" i="8" s="1"/>
  <c r="O64" i="8"/>
  <c r="O90" i="8" s="1"/>
  <c r="J65" i="8"/>
  <c r="J91" i="8" s="1"/>
  <c r="I66" i="8"/>
  <c r="I92" i="8" s="1"/>
  <c r="G67" i="8"/>
  <c r="G93" i="8" s="1"/>
  <c r="Z67" i="8"/>
  <c r="Z93" i="8" s="1"/>
  <c r="Y68" i="8"/>
  <c r="Y94" i="8" s="1"/>
  <c r="W69" i="8"/>
  <c r="W95" i="8" s="1"/>
  <c r="R70" i="8"/>
  <c r="R96" i="8" s="1"/>
  <c r="Q71" i="8"/>
  <c r="Q97" i="8" s="1"/>
  <c r="O72" i="8"/>
  <c r="O98" i="8" s="1"/>
  <c r="J73" i="8"/>
  <c r="J99" i="8" s="1"/>
  <c r="I74" i="8"/>
  <c r="I100" i="8" s="1"/>
  <c r="G75" i="8"/>
  <c r="G101" i="8" s="1"/>
  <c r="Z75" i="8"/>
  <c r="Z101" i="8" s="1"/>
  <c r="Y76" i="8"/>
  <c r="Y102" i="8" s="1"/>
  <c r="W77" i="8"/>
  <c r="W103" i="8" s="1"/>
  <c r="R78" i="8"/>
  <c r="R104" i="8" s="1"/>
  <c r="Q79" i="8"/>
  <c r="Q105" i="8" s="1"/>
  <c r="O80" i="8"/>
  <c r="O106" i="8" s="1"/>
  <c r="Z59" i="8"/>
  <c r="Z85" i="8" s="1"/>
  <c r="I67" i="8"/>
  <c r="I93" i="8" s="1"/>
  <c r="W70" i="8"/>
  <c r="W96" i="8" s="1"/>
  <c r="Q72" i="8"/>
  <c r="Q98" i="8" s="1"/>
  <c r="J74" i="8"/>
  <c r="J100" i="8" s="1"/>
  <c r="G76" i="8"/>
  <c r="G102" i="8" s="1"/>
  <c r="Y77" i="8"/>
  <c r="Y103" i="8" s="1"/>
  <c r="W78" i="8"/>
  <c r="W104" i="8" s="1"/>
  <c r="I63" i="8"/>
  <c r="I89" i="8" s="1"/>
  <c r="R61" i="8"/>
  <c r="R87" i="8" s="1"/>
  <c r="Z68" i="8"/>
  <c r="Z94" i="8" s="1"/>
  <c r="W57" i="8"/>
  <c r="W83" i="8" s="1"/>
  <c r="J60" i="8"/>
  <c r="J86" i="8" s="1"/>
  <c r="Y61" i="8"/>
  <c r="Y87" i="8" s="1"/>
  <c r="Y62" i="8"/>
  <c r="Y88" i="8" s="1"/>
  <c r="W63" i="8"/>
  <c r="W89" i="8" s="1"/>
  <c r="R64" i="8"/>
  <c r="R90" i="8" s="1"/>
  <c r="Q65" i="8"/>
  <c r="Q91" i="8" s="1"/>
  <c r="O66" i="8"/>
  <c r="O92" i="8" s="1"/>
  <c r="J67" i="8"/>
  <c r="J93" i="8" s="1"/>
  <c r="I68" i="8"/>
  <c r="I94" i="8" s="1"/>
  <c r="G69" i="8"/>
  <c r="G95" i="8" s="1"/>
  <c r="Z69" i="8"/>
  <c r="Z95" i="8" s="1"/>
  <c r="Y70" i="8"/>
  <c r="Y96" i="8" s="1"/>
  <c r="W71" i="8"/>
  <c r="W97" i="8" s="1"/>
  <c r="R72" i="8"/>
  <c r="R98" i="8" s="1"/>
  <c r="Q73" i="8"/>
  <c r="Q99" i="8" s="1"/>
  <c r="O74" i="8"/>
  <c r="O100" i="8" s="1"/>
  <c r="J75" i="8"/>
  <c r="J101" i="8" s="1"/>
  <c r="I76" i="8"/>
  <c r="I102" i="8" s="1"/>
  <c r="G77" i="8"/>
  <c r="G103" i="8" s="1"/>
  <c r="Z77" i="8"/>
  <c r="Z103" i="8" s="1"/>
  <c r="Y78" i="8"/>
  <c r="Y104" i="8" s="1"/>
  <c r="W79" i="8"/>
  <c r="W105" i="8" s="1"/>
  <c r="R80" i="8"/>
  <c r="R106" i="8" s="1"/>
  <c r="Y60" i="8"/>
  <c r="Y86" i="8" s="1"/>
  <c r="Y72" i="8"/>
  <c r="Y98" i="8" s="1"/>
  <c r="Q75" i="8"/>
  <c r="Q101" i="8" s="1"/>
  <c r="J77" i="8"/>
  <c r="J103" i="8" s="1"/>
  <c r="G79" i="8"/>
  <c r="G105" i="8" s="1"/>
  <c r="Y80" i="8"/>
  <c r="Y106" i="8" s="1"/>
  <c r="R58" i="8"/>
  <c r="R84" i="8" s="1"/>
  <c r="R67" i="8"/>
  <c r="R93" i="8" s="1"/>
  <c r="J70" i="8"/>
  <c r="J96" i="8" s="1"/>
  <c r="G72" i="8"/>
  <c r="G98" i="8" s="1"/>
  <c r="Y73" i="8"/>
  <c r="Y99" i="8" s="1"/>
  <c r="R75" i="8"/>
  <c r="R101" i="8" s="1"/>
  <c r="Q76" i="8"/>
  <c r="Q102" i="8" s="1"/>
  <c r="J78" i="8"/>
  <c r="J104" i="8" s="1"/>
  <c r="I79" i="8"/>
  <c r="I105" i="8" s="1"/>
  <c r="Z57" i="8"/>
  <c r="Z83" i="8" s="1"/>
  <c r="R60" i="8"/>
  <c r="R86" i="8" s="1"/>
  <c r="Z61" i="8"/>
  <c r="Z87" i="8" s="1"/>
  <c r="Z62" i="8"/>
  <c r="Z88" i="8" s="1"/>
  <c r="Y63" i="8"/>
  <c r="Y89" i="8" s="1"/>
  <c r="W64" i="8"/>
  <c r="W90" i="8" s="1"/>
  <c r="R65" i="8"/>
  <c r="R91" i="8" s="1"/>
  <c r="Q66" i="8"/>
  <c r="Q92" i="8" s="1"/>
  <c r="O67" i="8"/>
  <c r="O93" i="8" s="1"/>
  <c r="J68" i="8"/>
  <c r="J94" i="8" s="1"/>
  <c r="I69" i="8"/>
  <c r="I95" i="8" s="1"/>
  <c r="G70" i="8"/>
  <c r="G96" i="8" s="1"/>
  <c r="Z70" i="8"/>
  <c r="Z96" i="8" s="1"/>
  <c r="Y71" i="8"/>
  <c r="Y97" i="8" s="1"/>
  <c r="W72" i="8"/>
  <c r="W98" i="8" s="1"/>
  <c r="R73" i="8"/>
  <c r="R99" i="8" s="1"/>
  <c r="Q74" i="8"/>
  <c r="Q100" i="8" s="1"/>
  <c r="O75" i="8"/>
  <c r="O101" i="8" s="1"/>
  <c r="J76" i="8"/>
  <c r="J102" i="8" s="1"/>
  <c r="I77" i="8"/>
  <c r="I103" i="8" s="1"/>
  <c r="G78" i="8"/>
  <c r="G104" i="8" s="1"/>
  <c r="Z78" i="8"/>
  <c r="Z104" i="8" s="1"/>
  <c r="Y79" i="8"/>
  <c r="Y105" i="8" s="1"/>
  <c r="W80" i="8"/>
  <c r="W106" i="8" s="1"/>
  <c r="J58" i="8"/>
  <c r="J84" i="8" s="1"/>
  <c r="I62" i="8"/>
  <c r="I88" i="8" s="1"/>
  <c r="G63" i="8"/>
  <c r="G89" i="8" s="1"/>
  <c r="Z63" i="8"/>
  <c r="Z89" i="8" s="1"/>
  <c r="Y64" i="8"/>
  <c r="Y90" i="8" s="1"/>
  <c r="W65" i="8"/>
  <c r="W91" i="8" s="1"/>
  <c r="R66" i="8"/>
  <c r="R92" i="8" s="1"/>
  <c r="Q67" i="8"/>
  <c r="Q93" i="8" s="1"/>
  <c r="O68" i="8"/>
  <c r="O94" i="8" s="1"/>
  <c r="J69" i="8"/>
  <c r="J95" i="8" s="1"/>
  <c r="I70" i="8"/>
  <c r="I96" i="8" s="1"/>
  <c r="G71" i="8"/>
  <c r="G97" i="8" s="1"/>
  <c r="Z71" i="8"/>
  <c r="Z97" i="8" s="1"/>
  <c r="W73" i="8"/>
  <c r="W99" i="8" s="1"/>
  <c r="R74" i="8"/>
  <c r="R100" i="8" s="1"/>
  <c r="O76" i="8"/>
  <c r="O102" i="8" s="1"/>
  <c r="I78" i="8"/>
  <c r="I104" i="8" s="1"/>
  <c r="Z79" i="8"/>
  <c r="Z105" i="8" s="1"/>
  <c r="Z60" i="8"/>
  <c r="Z86" i="8" s="1"/>
  <c r="G64" i="8"/>
  <c r="G90" i="8" s="1"/>
  <c r="Z64" i="8"/>
  <c r="Z90" i="8" s="1"/>
  <c r="Y65" i="8"/>
  <c r="Y91" i="8" s="1"/>
  <c r="W66" i="8"/>
  <c r="W92" i="8" s="1"/>
  <c r="Q68" i="8"/>
  <c r="Q94" i="8" s="1"/>
  <c r="O69" i="8"/>
  <c r="O95" i="8" s="1"/>
  <c r="I71" i="8"/>
  <c r="I97" i="8" s="1"/>
  <c r="Z72" i="8"/>
  <c r="Z98" i="8" s="1"/>
  <c r="W74" i="8"/>
  <c r="W100" i="8" s="1"/>
  <c r="O77" i="8"/>
  <c r="O103" i="8" s="1"/>
  <c r="G80" i="8"/>
  <c r="G106" i="8" s="1"/>
  <c r="Z80" i="8"/>
  <c r="Z106" i="8" s="1"/>
  <c r="Q60" i="8"/>
  <c r="Q86" i="8" s="1"/>
  <c r="Y57" i="8"/>
  <c r="Y83" i="8" s="1"/>
  <c r="H79" i="8"/>
  <c r="H105" i="8" s="1"/>
  <c r="P76" i="8"/>
  <c r="P102" i="8" s="1"/>
  <c r="X73" i="8"/>
  <c r="X99" i="8" s="1"/>
  <c r="H71" i="8"/>
  <c r="H97" i="8" s="1"/>
  <c r="P68" i="8"/>
  <c r="P94" i="8" s="1"/>
  <c r="X65" i="8"/>
  <c r="X91" i="8" s="1"/>
  <c r="H63" i="8"/>
  <c r="H89" i="8" s="1"/>
  <c r="P60" i="8"/>
  <c r="P86" i="8" s="1"/>
  <c r="X57" i="8"/>
  <c r="X83" i="8" s="1"/>
  <c r="F79" i="8"/>
  <c r="F105" i="8" s="1"/>
  <c r="N76" i="8"/>
  <c r="N102" i="8" s="1"/>
  <c r="V73" i="8"/>
  <c r="V99" i="8" s="1"/>
  <c r="F71" i="8"/>
  <c r="F97" i="8" s="1"/>
  <c r="I60" i="8"/>
  <c r="I86" i="8" s="1"/>
  <c r="Q57" i="8"/>
  <c r="Q83" i="8" s="1"/>
  <c r="X78" i="8"/>
  <c r="X104" i="8" s="1"/>
  <c r="H76" i="8"/>
  <c r="H102" i="8" s="1"/>
  <c r="P73" i="8"/>
  <c r="P99" i="8" s="1"/>
  <c r="X70" i="8"/>
  <c r="X96" i="8" s="1"/>
  <c r="H68" i="8"/>
  <c r="H94" i="8" s="1"/>
  <c r="P65" i="8"/>
  <c r="P91" i="8" s="1"/>
  <c r="X62" i="8"/>
  <c r="X88" i="8" s="1"/>
  <c r="H60" i="8"/>
  <c r="H86" i="8" s="1"/>
  <c r="P57" i="8"/>
  <c r="P83" i="8" s="1"/>
  <c r="V78" i="8"/>
  <c r="V104" i="8" s="1"/>
  <c r="F76" i="8"/>
  <c r="F102" i="8" s="1"/>
  <c r="N73" i="8"/>
  <c r="N99" i="8" s="1"/>
  <c r="V70" i="8"/>
  <c r="V96" i="8" s="1"/>
  <c r="F68" i="8"/>
  <c r="F94" i="8" s="1"/>
  <c r="N65" i="8"/>
  <c r="N91" i="8" s="1"/>
  <c r="V62" i="8"/>
  <c r="V88" i="8" s="1"/>
  <c r="F60" i="8"/>
  <c r="F86" i="8" s="1"/>
  <c r="N57" i="8"/>
  <c r="N83" i="8" s="1"/>
  <c r="U78" i="8"/>
  <c r="U104" i="8" s="1"/>
  <c r="E76" i="8"/>
  <c r="E102" i="8" s="1"/>
  <c r="M73" i="8"/>
  <c r="M99" i="8" s="1"/>
  <c r="U70" i="8"/>
  <c r="U96" i="8" s="1"/>
  <c r="E68" i="8"/>
  <c r="E94" i="8" s="1"/>
  <c r="M65" i="8"/>
  <c r="M91" i="8" s="1"/>
  <c r="U62" i="8"/>
  <c r="U88" i="8" s="1"/>
  <c r="E60" i="8"/>
  <c r="E86" i="8" s="1"/>
  <c r="M57" i="8"/>
  <c r="M83" i="8" s="1"/>
  <c r="T78" i="8"/>
  <c r="T104" i="8" s="1"/>
  <c r="D76" i="8"/>
  <c r="D102" i="8" s="1"/>
  <c r="L73" i="8"/>
  <c r="L99" i="8" s="1"/>
  <c r="T70" i="8"/>
  <c r="T96" i="8" s="1"/>
  <c r="D68" i="8"/>
  <c r="D94" i="8" s="1"/>
  <c r="L65" i="8"/>
  <c r="L91" i="8" s="1"/>
  <c r="T62" i="8"/>
  <c r="T88" i="8" s="1"/>
  <c r="D60" i="8"/>
  <c r="D86" i="8" s="1"/>
  <c r="L57" i="8"/>
  <c r="L83" i="8" s="1"/>
  <c r="G60" i="8"/>
  <c r="G86" i="8" s="1"/>
  <c r="K80" i="8"/>
  <c r="K106" i="8" s="1"/>
  <c r="S77" i="8"/>
  <c r="S103" i="8" s="1"/>
  <c r="C75" i="8"/>
  <c r="C101" i="8" s="1"/>
  <c r="K72" i="8"/>
  <c r="K98" i="8" s="1"/>
  <c r="S69" i="8"/>
  <c r="S95" i="8" s="1"/>
  <c r="C67" i="8"/>
  <c r="C93" i="8" s="1"/>
  <c r="K64" i="8"/>
  <c r="K90" i="8" s="1"/>
  <c r="S61" i="8"/>
  <c r="S87" i="8" s="1"/>
  <c r="C59" i="8"/>
  <c r="C85" i="8" s="1"/>
  <c r="X72" i="8"/>
  <c r="X98" i="8" s="1"/>
  <c r="F78" i="8"/>
  <c r="F104" i="8" s="1"/>
  <c r="F62" i="8"/>
  <c r="F88" i="8" s="1"/>
  <c r="M75" i="8"/>
  <c r="M101" i="8" s="1"/>
  <c r="M67" i="8"/>
  <c r="M93" i="8" s="1"/>
  <c r="M59" i="8"/>
  <c r="M85" i="8" s="1"/>
  <c r="D78" i="8"/>
  <c r="D104" i="8" s="1"/>
  <c r="T72" i="8"/>
  <c r="T98" i="8" s="1"/>
  <c r="L67" i="8"/>
  <c r="L93" i="8" s="1"/>
  <c r="D62" i="8"/>
  <c r="D88" i="8" s="1"/>
  <c r="G62" i="8"/>
  <c r="G88" i="8" s="1"/>
  <c r="S79" i="8"/>
  <c r="S105" i="8" s="1"/>
  <c r="S71" i="8"/>
  <c r="S97" i="8" s="1"/>
  <c r="S63" i="8"/>
  <c r="S89" i="8" s="1"/>
  <c r="K58" i="8"/>
  <c r="K84" i="8" s="1"/>
  <c r="Y59" i="8"/>
  <c r="Y85" i="8" s="1"/>
  <c r="I57" i="8"/>
  <c r="I83" i="8" s="1"/>
  <c r="P78" i="8"/>
  <c r="P104" i="8" s="1"/>
  <c r="X75" i="8"/>
  <c r="X101" i="8" s="1"/>
  <c r="H73" i="8"/>
  <c r="H99" i="8" s="1"/>
  <c r="P70" i="8"/>
  <c r="P96" i="8" s="1"/>
  <c r="X67" i="8"/>
  <c r="X93" i="8" s="1"/>
  <c r="H65" i="8"/>
  <c r="H91" i="8" s="1"/>
  <c r="P62" i="8"/>
  <c r="P88" i="8" s="1"/>
  <c r="X59" i="8"/>
  <c r="X85" i="8" s="1"/>
  <c r="H57" i="8"/>
  <c r="H83" i="8" s="1"/>
  <c r="N78" i="8"/>
  <c r="N104" i="8" s="1"/>
  <c r="V75" i="8"/>
  <c r="V101" i="8" s="1"/>
  <c r="F73" i="8"/>
  <c r="F99" i="8" s="1"/>
  <c r="N70" i="8"/>
  <c r="N96" i="8" s="1"/>
  <c r="V67" i="8"/>
  <c r="V93" i="8" s="1"/>
  <c r="F65" i="8"/>
  <c r="F91" i="8" s="1"/>
  <c r="N62" i="8"/>
  <c r="N88" i="8" s="1"/>
  <c r="V59" i="8"/>
  <c r="V85" i="8" s="1"/>
  <c r="F57" i="8"/>
  <c r="F83" i="8" s="1"/>
  <c r="M78" i="8"/>
  <c r="M104" i="8" s="1"/>
  <c r="U75" i="8"/>
  <c r="U101" i="8" s="1"/>
  <c r="E73" i="8"/>
  <c r="E99" i="8" s="1"/>
  <c r="M70" i="8"/>
  <c r="M96" i="8" s="1"/>
  <c r="U67" i="8"/>
  <c r="U93" i="8" s="1"/>
  <c r="E65" i="8"/>
  <c r="E91" i="8" s="1"/>
  <c r="M62" i="8"/>
  <c r="M88" i="8" s="1"/>
  <c r="U59" i="8"/>
  <c r="U85" i="8" s="1"/>
  <c r="E57" i="8"/>
  <c r="E83" i="8" s="1"/>
  <c r="L78" i="8"/>
  <c r="L104" i="8" s="1"/>
  <c r="T75" i="8"/>
  <c r="T101" i="8" s="1"/>
  <c r="D73" i="8"/>
  <c r="D99" i="8" s="1"/>
  <c r="L70" i="8"/>
  <c r="L96" i="8" s="1"/>
  <c r="T67" i="8"/>
  <c r="T93" i="8" s="1"/>
  <c r="D65" i="8"/>
  <c r="D91" i="8" s="1"/>
  <c r="L62" i="8"/>
  <c r="L88" i="8" s="1"/>
  <c r="T59" i="8"/>
  <c r="T85" i="8" s="1"/>
  <c r="D57" i="8"/>
  <c r="D83" i="8" s="1"/>
  <c r="W59" i="8"/>
  <c r="W85" i="8" s="1"/>
  <c r="C80" i="8"/>
  <c r="C106" i="8" s="1"/>
  <c r="K77" i="8"/>
  <c r="K103" i="8" s="1"/>
  <c r="S74" i="8"/>
  <c r="S100" i="8" s="1"/>
  <c r="C72" i="8"/>
  <c r="C98" i="8" s="1"/>
  <c r="K69" i="8"/>
  <c r="K95" i="8" s="1"/>
  <c r="S66" i="8"/>
  <c r="S92" i="8" s="1"/>
  <c r="C64" i="8"/>
  <c r="C90" i="8" s="1"/>
  <c r="K61" i="8"/>
  <c r="K87" i="8" s="1"/>
  <c r="S58" i="8"/>
  <c r="S84" i="8" s="1"/>
  <c r="Q59" i="8"/>
  <c r="Q85" i="8" s="1"/>
  <c r="X80" i="8"/>
  <c r="X106" i="8" s="1"/>
  <c r="H78" i="8"/>
  <c r="H104" i="8" s="1"/>
  <c r="P75" i="8"/>
  <c r="P101" i="8" s="1"/>
  <c r="H70" i="8"/>
  <c r="H96" i="8" s="1"/>
  <c r="P67" i="8"/>
  <c r="P93" i="8" s="1"/>
  <c r="X64" i="8"/>
  <c r="X90" i="8" s="1"/>
  <c r="H62" i="8"/>
  <c r="H88" i="8" s="1"/>
  <c r="P59" i="8"/>
  <c r="P85" i="8" s="1"/>
  <c r="V80" i="8"/>
  <c r="V106" i="8" s="1"/>
  <c r="N75" i="8"/>
  <c r="N101" i="8" s="1"/>
  <c r="V72" i="8"/>
  <c r="V98" i="8" s="1"/>
  <c r="F70" i="8"/>
  <c r="F96" i="8" s="1"/>
  <c r="N67" i="8"/>
  <c r="N93" i="8" s="1"/>
  <c r="V64" i="8"/>
  <c r="V90" i="8" s="1"/>
  <c r="N59" i="8"/>
  <c r="N85" i="8" s="1"/>
  <c r="U80" i="8"/>
  <c r="U106" i="8" s="1"/>
  <c r="E78" i="8"/>
  <c r="E104" i="8" s="1"/>
  <c r="U72" i="8"/>
  <c r="U98" i="8" s="1"/>
  <c r="E70" i="8"/>
  <c r="E96" i="8" s="1"/>
  <c r="U64" i="8"/>
  <c r="U90" i="8" s="1"/>
  <c r="E62" i="8"/>
  <c r="E88" i="8" s="1"/>
  <c r="T80" i="8"/>
  <c r="T106" i="8" s="1"/>
  <c r="L75" i="8"/>
  <c r="L101" i="8" s="1"/>
  <c r="D70" i="8"/>
  <c r="D96" i="8" s="1"/>
  <c r="T64" i="8"/>
  <c r="T90" i="8" s="1"/>
  <c r="L59" i="8"/>
  <c r="L85" i="8" s="1"/>
  <c r="O59" i="8"/>
  <c r="O85" i="8" s="1"/>
  <c r="C77" i="8"/>
  <c r="C103" i="8" s="1"/>
  <c r="K74" i="8"/>
  <c r="K100" i="8" s="1"/>
  <c r="C69" i="8"/>
  <c r="C95" i="8" s="1"/>
  <c r="K66" i="8"/>
  <c r="K92" i="8" s="1"/>
  <c r="C61" i="8"/>
  <c r="C87" i="8" s="1"/>
  <c r="I59" i="8"/>
  <c r="I85" i="8" s="1"/>
  <c r="P80" i="8"/>
  <c r="P106" i="8" s="1"/>
  <c r="X77" i="8"/>
  <c r="X103" i="8" s="1"/>
  <c r="H75" i="8"/>
  <c r="H101" i="8" s="1"/>
  <c r="Y58" i="8"/>
  <c r="Y84" i="8" s="1"/>
  <c r="X76" i="8"/>
  <c r="X102" i="8" s="1"/>
  <c r="X69" i="8"/>
  <c r="X95" i="8" s="1"/>
  <c r="P64" i="8"/>
  <c r="P90" i="8" s="1"/>
  <c r="H59" i="8"/>
  <c r="H85" i="8" s="1"/>
  <c r="V77" i="8"/>
  <c r="V103" i="8" s="1"/>
  <c r="N72" i="8"/>
  <c r="N98" i="8" s="1"/>
  <c r="N68" i="8"/>
  <c r="N94" i="8" s="1"/>
  <c r="V63" i="8"/>
  <c r="V89" i="8" s="1"/>
  <c r="F59" i="8"/>
  <c r="F85" i="8" s="1"/>
  <c r="M79" i="8"/>
  <c r="M105" i="8" s="1"/>
  <c r="U74" i="8"/>
  <c r="U100" i="8" s="1"/>
  <c r="E71" i="8"/>
  <c r="E97" i="8" s="1"/>
  <c r="M66" i="8"/>
  <c r="M92" i="8" s="1"/>
  <c r="U61" i="8"/>
  <c r="U87" i="8" s="1"/>
  <c r="E58" i="8"/>
  <c r="E84" i="8" s="1"/>
  <c r="L77" i="8"/>
  <c r="L103" i="8" s="1"/>
  <c r="T73" i="8"/>
  <c r="T99" i="8" s="1"/>
  <c r="D69" i="8"/>
  <c r="D95" i="8" s="1"/>
  <c r="L64" i="8"/>
  <c r="L90" i="8" s="1"/>
  <c r="T60" i="8"/>
  <c r="T86" i="8" s="1"/>
  <c r="O61" i="8"/>
  <c r="O87" i="8" s="1"/>
  <c r="S80" i="8"/>
  <c r="S106" i="8" s="1"/>
  <c r="C76" i="8"/>
  <c r="C102" i="8" s="1"/>
  <c r="K71" i="8"/>
  <c r="K97" i="8" s="1"/>
  <c r="S67" i="8"/>
  <c r="S93" i="8" s="1"/>
  <c r="C63" i="8"/>
  <c r="C89" i="8" s="1"/>
  <c r="K59" i="8"/>
  <c r="K85" i="8" s="1"/>
  <c r="V76" i="8"/>
  <c r="V102" i="8" s="1"/>
  <c r="V61" i="8"/>
  <c r="V87" i="8" s="1"/>
  <c r="U73" i="8"/>
  <c r="U99" i="8" s="1"/>
  <c r="M64" i="8"/>
  <c r="M90" i="8" s="1"/>
  <c r="D80" i="8"/>
  <c r="D106" i="8" s="1"/>
  <c r="L63" i="8"/>
  <c r="L89" i="8" s="1"/>
  <c r="S78" i="8"/>
  <c r="S104" i="8" s="1"/>
  <c r="K70" i="8"/>
  <c r="K96" i="8" s="1"/>
  <c r="K57" i="8"/>
  <c r="K83" i="8" s="1"/>
  <c r="N61" i="8"/>
  <c r="N87" i="8" s="1"/>
  <c r="L71" i="8"/>
  <c r="L97" i="8" s="1"/>
  <c r="S73" i="8"/>
  <c r="S99" i="8" s="1"/>
  <c r="T74" i="8"/>
  <c r="T100" i="8" s="1"/>
  <c r="S68" i="8"/>
  <c r="S94" i="8" s="1"/>
  <c r="Q58" i="8"/>
  <c r="Q84" i="8" s="1"/>
  <c r="X74" i="8"/>
  <c r="X100" i="8" s="1"/>
  <c r="P69" i="8"/>
  <c r="P95" i="8" s="1"/>
  <c r="H64" i="8"/>
  <c r="H90" i="8" s="1"/>
  <c r="X58" i="8"/>
  <c r="X84" i="8" s="1"/>
  <c r="N77" i="8"/>
  <c r="N103" i="8" s="1"/>
  <c r="F72" i="8"/>
  <c r="F98" i="8" s="1"/>
  <c r="F67" i="8"/>
  <c r="F93" i="8" s="1"/>
  <c r="N63" i="8"/>
  <c r="N89" i="8" s="1"/>
  <c r="V58" i="8"/>
  <c r="V84" i="8" s="1"/>
  <c r="E79" i="8"/>
  <c r="E105" i="8" s="1"/>
  <c r="M74" i="8"/>
  <c r="M100" i="8" s="1"/>
  <c r="U69" i="8"/>
  <c r="U95" i="8" s="1"/>
  <c r="E66" i="8"/>
  <c r="E92" i="8" s="1"/>
  <c r="M61" i="8"/>
  <c r="M87" i="8" s="1"/>
  <c r="U57" i="8"/>
  <c r="U83" i="8" s="1"/>
  <c r="D77" i="8"/>
  <c r="D103" i="8" s="1"/>
  <c r="L72" i="8"/>
  <c r="L98" i="8" s="1"/>
  <c r="T68" i="8"/>
  <c r="T94" i="8" s="1"/>
  <c r="D64" i="8"/>
  <c r="D90" i="8" s="1"/>
  <c r="L60" i="8"/>
  <c r="L86" i="8" s="1"/>
  <c r="G61" i="8"/>
  <c r="G87" i="8" s="1"/>
  <c r="K79" i="8"/>
  <c r="K105" i="8" s="1"/>
  <c r="S75" i="8"/>
  <c r="S101" i="8" s="1"/>
  <c r="C71" i="8"/>
  <c r="C97" i="8" s="1"/>
  <c r="K67" i="8"/>
  <c r="K93" i="8" s="1"/>
  <c r="S62" i="8"/>
  <c r="S88" i="8" s="1"/>
  <c r="C58" i="8"/>
  <c r="C84" i="8" s="1"/>
  <c r="I58" i="8"/>
  <c r="I84" i="8" s="1"/>
  <c r="P74" i="8"/>
  <c r="P100" i="8" s="1"/>
  <c r="H69" i="8"/>
  <c r="H95" i="8" s="1"/>
  <c r="X63" i="8"/>
  <c r="X89" i="8" s="1"/>
  <c r="P58" i="8"/>
  <c r="P84" i="8" s="1"/>
  <c r="F77" i="8"/>
  <c r="F103" i="8" s="1"/>
  <c r="V71" i="8"/>
  <c r="V97" i="8" s="1"/>
  <c r="V66" i="8"/>
  <c r="V92" i="8" s="1"/>
  <c r="F63" i="8"/>
  <c r="F89" i="8" s="1"/>
  <c r="N58" i="8"/>
  <c r="N84" i="8" s="1"/>
  <c r="U77" i="8"/>
  <c r="U103" i="8" s="1"/>
  <c r="E74" i="8"/>
  <c r="E100" i="8" s="1"/>
  <c r="M69" i="8"/>
  <c r="M95" i="8" s="1"/>
  <c r="U65" i="8"/>
  <c r="U91" i="8" s="1"/>
  <c r="E61" i="8"/>
  <c r="E87" i="8" s="1"/>
  <c r="L80" i="8"/>
  <c r="L106" i="8" s="1"/>
  <c r="T76" i="8"/>
  <c r="T102" i="8" s="1"/>
  <c r="D72" i="8"/>
  <c r="D98" i="8" s="1"/>
  <c r="L68" i="8"/>
  <c r="L94" i="8" s="1"/>
  <c r="T63" i="8"/>
  <c r="T89" i="8" s="1"/>
  <c r="D59" i="8"/>
  <c r="D85" i="8" s="1"/>
  <c r="W60" i="8"/>
  <c r="W86" i="8" s="1"/>
  <c r="C79" i="8"/>
  <c r="C105" i="8" s="1"/>
  <c r="K75" i="8"/>
  <c r="K101" i="8" s="1"/>
  <c r="S70" i="8"/>
  <c r="S96" i="8" s="1"/>
  <c r="C66" i="8"/>
  <c r="C92" i="8" s="1"/>
  <c r="K62" i="8"/>
  <c r="K88" i="8" s="1"/>
  <c r="S57" i="8"/>
  <c r="S83" i="8" s="1"/>
  <c r="P63" i="8"/>
  <c r="P89" i="8" s="1"/>
  <c r="N66" i="8"/>
  <c r="N92" i="8" s="1"/>
  <c r="F58" i="8"/>
  <c r="F84" i="8" s="1"/>
  <c r="E69" i="8"/>
  <c r="E95" i="8" s="1"/>
  <c r="U60" i="8"/>
  <c r="U86" i="8" s="1"/>
  <c r="L76" i="8"/>
  <c r="L102" i="8" s="1"/>
  <c r="D67" i="8"/>
  <c r="D93" i="8" s="1"/>
  <c r="T58" i="8"/>
  <c r="T84" i="8" s="1"/>
  <c r="O60" i="8"/>
  <c r="O86" i="8" s="1"/>
  <c r="C74" i="8"/>
  <c r="C100" i="8" s="1"/>
  <c r="S65" i="8"/>
  <c r="S91" i="8" s="1"/>
  <c r="X79" i="8"/>
  <c r="X105" i="8" s="1"/>
  <c r="P72" i="8"/>
  <c r="P98" i="8" s="1"/>
  <c r="H67" i="8"/>
  <c r="H93" i="8" s="1"/>
  <c r="X61" i="8"/>
  <c r="X87" i="8" s="1"/>
  <c r="N80" i="8"/>
  <c r="N106" i="8" s="1"/>
  <c r="F75" i="8"/>
  <c r="F101" i="8" s="1"/>
  <c r="V69" i="8"/>
  <c r="V95" i="8" s="1"/>
  <c r="F66" i="8"/>
  <c r="F92" i="8" s="1"/>
  <c r="V57" i="8"/>
  <c r="V83" i="8" s="1"/>
  <c r="E77" i="8"/>
  <c r="E103" i="8" s="1"/>
  <c r="M72" i="8"/>
  <c r="M98" i="8" s="1"/>
  <c r="U68" i="8"/>
  <c r="U94" i="8" s="1"/>
  <c r="E64" i="8"/>
  <c r="E90" i="8" s="1"/>
  <c r="M60" i="8"/>
  <c r="M86" i="8" s="1"/>
  <c r="T79" i="8"/>
  <c r="T105" i="8" s="1"/>
  <c r="D75" i="8"/>
  <c r="D101" i="8" s="1"/>
  <c r="T66" i="8"/>
  <c r="T92" i="8" s="1"/>
  <c r="D63" i="8"/>
  <c r="D89" i="8" s="1"/>
  <c r="L58" i="8"/>
  <c r="L84" i="8" s="1"/>
  <c r="G59" i="8"/>
  <c r="G85" i="8" s="1"/>
  <c r="K78" i="8"/>
  <c r="K104" i="8" s="1"/>
  <c r="K65" i="8"/>
  <c r="K91" i="8" s="1"/>
  <c r="S60" i="8"/>
  <c r="S86" i="8" s="1"/>
  <c r="P79" i="8"/>
  <c r="P105" i="8" s="1"/>
  <c r="H72" i="8"/>
  <c r="H98" i="8" s="1"/>
  <c r="X66" i="8"/>
  <c r="X92" i="8" s="1"/>
  <c r="P61" i="8"/>
  <c r="P87" i="8" s="1"/>
  <c r="F80" i="8"/>
  <c r="F106" i="8" s="1"/>
  <c r="V74" i="8"/>
  <c r="V100" i="8" s="1"/>
  <c r="N69" i="8"/>
  <c r="N95" i="8" s="1"/>
  <c r="V65" i="8"/>
  <c r="V91" i="8" s="1"/>
  <c r="F61" i="8"/>
  <c r="F87" i="8" s="1"/>
  <c r="M80" i="8"/>
  <c r="M106" i="8" s="1"/>
  <c r="U76" i="8"/>
  <c r="U102" i="8" s="1"/>
  <c r="E72" i="8"/>
  <c r="E98" i="8" s="1"/>
  <c r="M68" i="8"/>
  <c r="M94" i="8" s="1"/>
  <c r="U63" i="8"/>
  <c r="U89" i="8" s="1"/>
  <c r="E59" i="8"/>
  <c r="E85" i="8" s="1"/>
  <c r="L79" i="8"/>
  <c r="L105" i="8" s="1"/>
  <c r="D71" i="8"/>
  <c r="D97" i="8" s="1"/>
  <c r="L66" i="8"/>
  <c r="L92" i="8" s="1"/>
  <c r="T61" i="8"/>
  <c r="T87" i="8" s="1"/>
  <c r="W58" i="8"/>
  <c r="W84" i="8" s="1"/>
  <c r="C78" i="8"/>
  <c r="C104" i="8" s="1"/>
  <c r="K73" i="8"/>
  <c r="K99" i="8" s="1"/>
  <c r="C65" i="8"/>
  <c r="C91" i="8" s="1"/>
  <c r="H80" i="8"/>
  <c r="H106" i="8" s="1"/>
  <c r="H74" i="8"/>
  <c r="H100" i="8" s="1"/>
  <c r="X68" i="8"/>
  <c r="X94" i="8" s="1"/>
  <c r="H58" i="8"/>
  <c r="H84" i="8" s="1"/>
  <c r="N71" i="8"/>
  <c r="N97" i="8" s="1"/>
  <c r="M77" i="8"/>
  <c r="M103" i="8" s="1"/>
  <c r="T71" i="8"/>
  <c r="T97" i="8" s="1"/>
  <c r="C62" i="8"/>
  <c r="C88" i="8" s="1"/>
  <c r="C70" i="8"/>
  <c r="C96" i="8" s="1"/>
  <c r="P77" i="8"/>
  <c r="P103" i="8" s="1"/>
  <c r="V79" i="8"/>
  <c r="V105" i="8" s="1"/>
  <c r="V60" i="8"/>
  <c r="V86" i="8" s="1"/>
  <c r="E67" i="8"/>
  <c r="E93" i="8" s="1"/>
  <c r="L74" i="8"/>
  <c r="L100" i="8" s="1"/>
  <c r="D58" i="8"/>
  <c r="D84" i="8" s="1"/>
  <c r="S72" i="8"/>
  <c r="S98" i="8" s="1"/>
  <c r="K60" i="8"/>
  <c r="K86" i="8" s="1"/>
  <c r="H77" i="8"/>
  <c r="H103" i="8" s="1"/>
  <c r="N79" i="8"/>
  <c r="N105" i="8" s="1"/>
  <c r="N60" i="8"/>
  <c r="N86" i="8" s="1"/>
  <c r="U66" i="8"/>
  <c r="U92" i="8" s="1"/>
  <c r="D74" i="8"/>
  <c r="D100" i="8" s="1"/>
  <c r="T57" i="8"/>
  <c r="T83" i="8" s="1"/>
  <c r="K68" i="8"/>
  <c r="K94" i="8" s="1"/>
  <c r="X71" i="8"/>
  <c r="X97" i="8" s="1"/>
  <c r="N74" i="8"/>
  <c r="N100" i="8" s="1"/>
  <c r="E80" i="8"/>
  <c r="E106" i="8" s="1"/>
  <c r="M63" i="8"/>
  <c r="M89" i="8" s="1"/>
  <c r="T69" i="8"/>
  <c r="T95" i="8" s="1"/>
  <c r="W61" i="8"/>
  <c r="W87" i="8" s="1"/>
  <c r="C68" i="8"/>
  <c r="C94" i="8" s="1"/>
  <c r="H66" i="8"/>
  <c r="H92" i="8" s="1"/>
  <c r="V68" i="8"/>
  <c r="V94" i="8" s="1"/>
  <c r="E75" i="8"/>
  <c r="E101" i="8" s="1"/>
  <c r="T65" i="8"/>
  <c r="T91" i="8" s="1"/>
  <c r="S76" i="8"/>
  <c r="S102" i="8" s="1"/>
  <c r="P71" i="8"/>
  <c r="P97" i="8" s="1"/>
  <c r="F74" i="8"/>
  <c r="F100" i="8" s="1"/>
  <c r="U79" i="8"/>
  <c r="U105" i="8" s="1"/>
  <c r="E63" i="8"/>
  <c r="E89" i="8" s="1"/>
  <c r="L69" i="8"/>
  <c r="L95" i="8" s="1"/>
  <c r="O58" i="8"/>
  <c r="O84" i="8" s="1"/>
  <c r="S64" i="8"/>
  <c r="S90" i="8" s="1"/>
  <c r="P66" i="8"/>
  <c r="P92" i="8" s="1"/>
  <c r="F69" i="8"/>
  <c r="F95" i="8" s="1"/>
  <c r="M76" i="8"/>
  <c r="M102" i="8" s="1"/>
  <c r="U58" i="8"/>
  <c r="U84" i="8" s="1"/>
  <c r="D66" i="8"/>
  <c r="D92" i="8" s="1"/>
  <c r="G58" i="8"/>
  <c r="G84" i="8" s="1"/>
  <c r="K63" i="8"/>
  <c r="K89" i="8" s="1"/>
  <c r="M58" i="8"/>
  <c r="M84" i="8" s="1"/>
  <c r="H61" i="8"/>
  <c r="H87" i="8" s="1"/>
  <c r="N64" i="8"/>
  <c r="N90" i="8" s="1"/>
  <c r="U71" i="8"/>
  <c r="U97" i="8" s="1"/>
  <c r="D79" i="8"/>
  <c r="D105" i="8" s="1"/>
  <c r="L61" i="8"/>
  <c r="L87" i="8" s="1"/>
  <c r="K76" i="8"/>
  <c r="K102" i="8" s="1"/>
  <c r="C60" i="8"/>
  <c r="C86" i="8" s="1"/>
  <c r="X60" i="8"/>
  <c r="X86" i="8" s="1"/>
  <c r="F64" i="8"/>
  <c r="F90" i="8" s="1"/>
  <c r="M71" i="8"/>
  <c r="M97" i="8" s="1"/>
  <c r="T77" i="8"/>
  <c r="T103" i="8" s="1"/>
  <c r="D61" i="8"/>
  <c r="D87" i="8" s="1"/>
  <c r="C73" i="8"/>
  <c r="C99" i="8" s="1"/>
  <c r="S59" i="8"/>
  <c r="S85" i="8" s="1"/>
  <c r="AA96" i="8" l="1"/>
  <c r="AA100" i="8"/>
  <c r="AA87" i="8"/>
  <c r="AC57" i="7"/>
  <c r="C83" i="7"/>
  <c r="N89" i="7"/>
  <c r="AN63" i="7"/>
  <c r="M95" i="7"/>
  <c r="AM69" i="7"/>
  <c r="S87" i="7"/>
  <c r="AS61" i="7"/>
  <c r="P96" i="7"/>
  <c r="AP70" i="7"/>
  <c r="R87" i="7"/>
  <c r="AR61" i="7"/>
  <c r="M98" i="7"/>
  <c r="AM72" i="7"/>
  <c r="L94" i="7"/>
  <c r="AL68" i="7"/>
  <c r="G84" i="7"/>
  <c r="AG58" i="7"/>
  <c r="L90" i="7"/>
  <c r="AL64" i="7"/>
  <c r="M90" i="7"/>
  <c r="AM64" i="7"/>
  <c r="V90" i="7"/>
  <c r="AV64" i="7"/>
  <c r="M86" i="7"/>
  <c r="AM60" i="7"/>
  <c r="C90" i="7"/>
  <c r="AC64" i="7"/>
  <c r="D94" i="7"/>
  <c r="AD68" i="7"/>
  <c r="P98" i="7"/>
  <c r="AP72" i="7"/>
  <c r="O86" i="7"/>
  <c r="AO60" i="7"/>
  <c r="D90" i="7"/>
  <c r="AD64" i="7"/>
  <c r="F94" i="7"/>
  <c r="AF68" i="7"/>
  <c r="Q98" i="7"/>
  <c r="AQ72" i="7"/>
  <c r="E86" i="7"/>
  <c r="AE60" i="7"/>
  <c r="S89" i="7"/>
  <c r="AS63" i="7"/>
  <c r="R93" i="7"/>
  <c r="AR67" i="7"/>
  <c r="E98" i="7"/>
  <c r="AE72" i="7"/>
  <c r="T85" i="7"/>
  <c r="AT59" i="7"/>
  <c r="J89" i="7"/>
  <c r="AJ63" i="7"/>
  <c r="H93" i="7"/>
  <c r="AH67" i="7"/>
  <c r="Q97" i="7"/>
  <c r="AQ71" i="7"/>
  <c r="K85" i="7"/>
  <c r="AK59" i="7"/>
  <c r="U92" i="7"/>
  <c r="AU66" i="7"/>
  <c r="D97" i="7"/>
  <c r="AD71" i="7"/>
  <c r="N84" i="7"/>
  <c r="AN58" i="7"/>
  <c r="F87" i="7"/>
  <c r="AF61" i="7"/>
  <c r="V89" i="7"/>
  <c r="AV63" i="7"/>
  <c r="V92" i="7"/>
  <c r="AV66" i="7"/>
  <c r="I85" i="7"/>
  <c r="AI59" i="7"/>
  <c r="R90" i="7"/>
  <c r="AR64" i="7"/>
  <c r="T93" i="7"/>
  <c r="AT67" i="7"/>
  <c r="U96" i="7"/>
  <c r="AU70" i="7"/>
  <c r="P97" i="7"/>
  <c r="AP71" i="7"/>
  <c r="C91" i="7"/>
  <c r="AC65" i="7"/>
  <c r="S93" i="7"/>
  <c r="AS67" i="7"/>
  <c r="K96" i="7"/>
  <c r="AK70" i="7"/>
  <c r="L86" i="7"/>
  <c r="AL60" i="7"/>
  <c r="L89" i="7"/>
  <c r="AL63" i="7"/>
  <c r="D98" i="7"/>
  <c r="AD72" i="7"/>
  <c r="T92" i="7"/>
  <c r="AT66" i="7"/>
  <c r="M88" i="7"/>
  <c r="AM62" i="7"/>
  <c r="V86" i="7"/>
  <c r="AV60" i="7"/>
  <c r="N95" i="7"/>
  <c r="AN69" i="7"/>
  <c r="I90" i="7"/>
  <c r="AI64" i="7"/>
  <c r="J87" i="7"/>
  <c r="AJ61" i="7"/>
  <c r="E84" i="7"/>
  <c r="AE58" i="7"/>
  <c r="J86" i="7"/>
  <c r="AJ60" i="7"/>
  <c r="L98" i="7"/>
  <c r="AL72" i="7"/>
  <c r="R88" i="7"/>
  <c r="AR62" i="7"/>
  <c r="O95" i="7"/>
  <c r="AO69" i="7"/>
  <c r="T87" i="7"/>
  <c r="AT61" i="7"/>
  <c r="T86" i="7"/>
  <c r="AT60" i="7"/>
  <c r="M85" i="7"/>
  <c r="AM59" i="7"/>
  <c r="J92" i="7"/>
  <c r="AJ66" i="7"/>
  <c r="K83" i="7"/>
  <c r="AK57" i="7"/>
  <c r="N90" i="7"/>
  <c r="AN64" i="7"/>
  <c r="P94" i="7"/>
  <c r="AP68" i="7"/>
  <c r="L83" i="7"/>
  <c r="AL57" i="7"/>
  <c r="P90" i="7"/>
  <c r="AP64" i="7"/>
  <c r="Q94" i="7"/>
  <c r="AQ68" i="7"/>
  <c r="P86" i="7"/>
  <c r="AP60" i="7"/>
  <c r="E90" i="7"/>
  <c r="AE64" i="7"/>
  <c r="G94" i="7"/>
  <c r="AG68" i="7"/>
  <c r="U98" i="7"/>
  <c r="AU72" i="7"/>
  <c r="G86" i="7"/>
  <c r="AG60" i="7"/>
  <c r="T89" i="7"/>
  <c r="AT63" i="7"/>
  <c r="U93" i="7"/>
  <c r="AU67" i="7"/>
  <c r="G98" i="7"/>
  <c r="AG72" i="7"/>
  <c r="U85" i="7"/>
  <c r="AU59" i="7"/>
  <c r="K89" i="7"/>
  <c r="AK63" i="7"/>
  <c r="I93" i="7"/>
  <c r="AI67" i="7"/>
  <c r="R97" i="7"/>
  <c r="AR71" i="7"/>
  <c r="V84" i="7"/>
  <c r="AV58" i="7"/>
  <c r="N87" i="7"/>
  <c r="AN61" i="7"/>
  <c r="F90" i="7"/>
  <c r="AF64" i="7"/>
  <c r="G93" i="7"/>
  <c r="AA93" i="7" s="1"/>
  <c r="AG67" i="7"/>
  <c r="H96" i="7"/>
  <c r="AH70" i="7"/>
  <c r="Q85" i="7"/>
  <c r="AQ59" i="7"/>
  <c r="I88" i="7"/>
  <c r="AI62" i="7"/>
  <c r="D91" i="7"/>
  <c r="AD65" i="7"/>
  <c r="E94" i="7"/>
  <c r="AE68" i="7"/>
  <c r="F97" i="7"/>
  <c r="AF71" i="7"/>
  <c r="K91" i="7"/>
  <c r="AK65" i="7"/>
  <c r="C94" i="7"/>
  <c r="AC68" i="7"/>
  <c r="S96" i="7"/>
  <c r="AS70" i="7"/>
  <c r="C86" i="7"/>
  <c r="AC60" i="7"/>
  <c r="R89" i="7"/>
  <c r="AR63" i="7"/>
  <c r="N96" i="7"/>
  <c r="AN70" i="7"/>
  <c r="M92" i="7"/>
  <c r="AM66" i="7"/>
  <c r="Q87" i="7"/>
  <c r="AQ61" i="7"/>
  <c r="E97" i="7"/>
  <c r="AE71" i="7"/>
  <c r="L91" i="7"/>
  <c r="AL65" i="7"/>
  <c r="P88" i="7"/>
  <c r="AP62" i="7"/>
  <c r="H97" i="7"/>
  <c r="AH71" i="7"/>
  <c r="H83" i="7"/>
  <c r="AH57" i="7"/>
  <c r="J83" i="7"/>
  <c r="AJ57" i="7"/>
  <c r="L93" i="7"/>
  <c r="AL67" i="7"/>
  <c r="R83" i="7"/>
  <c r="AR57" i="7"/>
  <c r="M93" i="7"/>
  <c r="AM67" i="7"/>
  <c r="S83" i="7"/>
  <c r="AS57" i="7"/>
  <c r="N93" i="7"/>
  <c r="AN67" i="7"/>
  <c r="U83" i="7"/>
  <c r="AU57" i="7"/>
  <c r="K87" i="7"/>
  <c r="AK61" i="7"/>
  <c r="D95" i="7"/>
  <c r="AD69" i="7"/>
  <c r="L87" i="7"/>
  <c r="AL61" i="7"/>
  <c r="E91" i="7"/>
  <c r="AE65" i="7"/>
  <c r="F95" i="7"/>
  <c r="AF69" i="7"/>
  <c r="M83" i="7"/>
  <c r="AM57" i="7"/>
  <c r="C87" i="7"/>
  <c r="AC61" i="7"/>
  <c r="Q90" i="7"/>
  <c r="AQ64" i="7"/>
  <c r="R94" i="7"/>
  <c r="AR68" i="7"/>
  <c r="D83" i="7"/>
  <c r="AD57" i="7"/>
  <c r="R86" i="7"/>
  <c r="AR60" i="7"/>
  <c r="G90" i="7"/>
  <c r="AG64" i="7"/>
  <c r="H94" i="7"/>
  <c r="AH68" i="7"/>
  <c r="V98" i="7"/>
  <c r="AV72" i="7"/>
  <c r="H86" i="7"/>
  <c r="AH60" i="7"/>
  <c r="U89" i="7"/>
  <c r="AU63" i="7"/>
  <c r="V93" i="7"/>
  <c r="AV67" i="7"/>
  <c r="H98" i="7"/>
  <c r="AH72" i="7"/>
  <c r="F85" i="7"/>
  <c r="AF59" i="7"/>
  <c r="V87" i="7"/>
  <c r="AV61" i="7"/>
  <c r="O90" i="7"/>
  <c r="AO64" i="7"/>
  <c r="P93" i="7"/>
  <c r="AP67" i="7"/>
  <c r="Q96" i="7"/>
  <c r="AQ70" i="7"/>
  <c r="I83" i="7"/>
  <c r="AI57" i="7"/>
  <c r="Q88" i="7"/>
  <c r="AQ62" i="7"/>
  <c r="M91" i="7"/>
  <c r="AM65" i="7"/>
  <c r="N94" i="7"/>
  <c r="AN68" i="7"/>
  <c r="O97" i="7"/>
  <c r="AO71" i="7"/>
  <c r="J98" i="7"/>
  <c r="AJ72" i="7"/>
  <c r="S91" i="7"/>
  <c r="AS65" i="7"/>
  <c r="K94" i="7"/>
  <c r="AK68" i="7"/>
  <c r="C97" i="7"/>
  <c r="AC71" i="7"/>
  <c r="K93" i="7"/>
  <c r="AK67" i="7"/>
  <c r="J91" i="7"/>
  <c r="AJ65" i="7"/>
  <c r="O84" i="7"/>
  <c r="AO58" i="7"/>
  <c r="M94" i="7"/>
  <c r="AM68" i="7"/>
  <c r="P84" i="7"/>
  <c r="AP58" i="7"/>
  <c r="O94" i="7"/>
  <c r="AO68" i="7"/>
  <c r="R84" i="7"/>
  <c r="AR58" i="7"/>
  <c r="H84" i="7"/>
  <c r="AH58" i="7"/>
  <c r="U87" i="7"/>
  <c r="AU61" i="7"/>
  <c r="O91" i="7"/>
  <c r="AO65" i="7"/>
  <c r="P95" i="7"/>
  <c r="AP69" i="7"/>
  <c r="J84" i="7"/>
  <c r="AJ58" i="7"/>
  <c r="P91" i="7"/>
  <c r="AP65" i="7"/>
  <c r="R95" i="7"/>
  <c r="AR69" i="7"/>
  <c r="M87" i="7"/>
  <c r="AM61" i="7"/>
  <c r="F91" i="7"/>
  <c r="AF65" i="7"/>
  <c r="G95" i="7"/>
  <c r="AG69" i="7"/>
  <c r="O83" i="7"/>
  <c r="AO57" i="7"/>
  <c r="D87" i="7"/>
  <c r="AD61" i="7"/>
  <c r="T90" i="7"/>
  <c r="AT64" i="7"/>
  <c r="U94" i="7"/>
  <c r="AU68" i="7"/>
  <c r="E83" i="7"/>
  <c r="AE57" i="7"/>
  <c r="S86" i="7"/>
  <c r="AS60" i="7"/>
  <c r="H90" i="7"/>
  <c r="AH64" i="7"/>
  <c r="I94" i="7"/>
  <c r="AI68" i="7"/>
  <c r="N85" i="7"/>
  <c r="AN59" i="7"/>
  <c r="F88" i="7"/>
  <c r="AF62" i="7"/>
  <c r="Q83" i="7"/>
  <c r="AQ57" i="7"/>
  <c r="I86" i="7"/>
  <c r="AI60" i="7"/>
  <c r="V91" i="7"/>
  <c r="AV65" i="7"/>
  <c r="T98" i="7"/>
  <c r="AT72" i="7"/>
  <c r="C92" i="7"/>
  <c r="AC66" i="7"/>
  <c r="S94" i="7"/>
  <c r="AS68" i="7"/>
  <c r="K97" i="7"/>
  <c r="AK71" i="7"/>
  <c r="G83" i="7"/>
  <c r="AG57" i="7"/>
  <c r="H89" i="7"/>
  <c r="AH63" i="7"/>
  <c r="F84" i="7"/>
  <c r="AF58" i="7"/>
  <c r="N98" i="7"/>
  <c r="AN72" i="7"/>
  <c r="N92" i="7"/>
  <c r="AN66" i="7"/>
  <c r="C89" i="7"/>
  <c r="AC63" i="7"/>
  <c r="O85" i="7"/>
  <c r="AO59" i="7"/>
  <c r="E96" i="7"/>
  <c r="AE70" i="7"/>
  <c r="O96" i="7"/>
  <c r="AO70" i="7"/>
  <c r="S84" i="7"/>
  <c r="AS58" i="7"/>
  <c r="H88" i="7"/>
  <c r="AH62" i="7"/>
  <c r="F96" i="7"/>
  <c r="AF70" i="7"/>
  <c r="T84" i="7"/>
  <c r="AT58" i="7"/>
  <c r="J88" i="7"/>
  <c r="AJ62" i="7"/>
  <c r="E92" i="7"/>
  <c r="AE66" i="7"/>
  <c r="G96" i="7"/>
  <c r="AG70" i="7"/>
  <c r="K84" i="7"/>
  <c r="AK58" i="7"/>
  <c r="Q91" i="7"/>
  <c r="AQ65" i="7"/>
  <c r="T95" i="7"/>
  <c r="AT69" i="7"/>
  <c r="O87" i="7"/>
  <c r="AO61" i="7"/>
  <c r="G91" i="7"/>
  <c r="AG65" i="7"/>
  <c r="I95" i="7"/>
  <c r="AI69" i="7"/>
  <c r="P83" i="7"/>
  <c r="AP57" i="7"/>
  <c r="E87" i="7"/>
  <c r="AE61" i="7"/>
  <c r="U90" i="7"/>
  <c r="AU64" i="7"/>
  <c r="V94" i="7"/>
  <c r="AV68" i="7"/>
  <c r="F83" i="7"/>
  <c r="AF57" i="7"/>
  <c r="V85" i="7"/>
  <c r="AV59" i="7"/>
  <c r="N88" i="7"/>
  <c r="AN62" i="7"/>
  <c r="I91" i="7"/>
  <c r="AI65" i="7"/>
  <c r="J94" i="7"/>
  <c r="AJ68" i="7"/>
  <c r="L97" i="7"/>
  <c r="AL71" i="7"/>
  <c r="Q86" i="7"/>
  <c r="AQ60" i="7"/>
  <c r="I89" i="7"/>
  <c r="AI63" i="7"/>
  <c r="G92" i="7"/>
  <c r="AG66" i="7"/>
  <c r="H95" i="7"/>
  <c r="AH69" i="7"/>
  <c r="I98" i="7"/>
  <c r="AI72" i="7"/>
  <c r="D96" i="7"/>
  <c r="AD70" i="7"/>
  <c r="K92" i="7"/>
  <c r="AK66" i="7"/>
  <c r="C95" i="7"/>
  <c r="AC69" i="7"/>
  <c r="S97" i="7"/>
  <c r="AS71" i="7"/>
  <c r="L85" i="7"/>
  <c r="AL59" i="7"/>
  <c r="K86" i="7"/>
  <c r="AK60" i="7"/>
  <c r="R96" i="7"/>
  <c r="AR70" i="7"/>
  <c r="D89" i="7"/>
  <c r="AD63" i="7"/>
  <c r="M89" i="7"/>
  <c r="AM63" i="7"/>
  <c r="O89" i="7"/>
  <c r="AO63" i="7"/>
  <c r="O93" i="7"/>
  <c r="AO67" i="7"/>
  <c r="D86" i="7"/>
  <c r="AD60" i="7"/>
  <c r="S85" i="7"/>
  <c r="AS59" i="7"/>
  <c r="N97" i="7"/>
  <c r="AN71" i="7"/>
  <c r="I92" i="7"/>
  <c r="AI66" i="7"/>
  <c r="L96" i="7"/>
  <c r="AL70" i="7"/>
  <c r="C96" i="7"/>
  <c r="AC70" i="7"/>
  <c r="T83" i="7"/>
  <c r="AT57" i="7"/>
  <c r="C85" i="7"/>
  <c r="AC59" i="7"/>
  <c r="L92" i="7"/>
  <c r="AL66" i="7"/>
  <c r="D84" i="7"/>
  <c r="AD58" i="7"/>
  <c r="J90" i="7"/>
  <c r="AJ64" i="7"/>
  <c r="U86" i="7"/>
  <c r="AU60" i="7"/>
  <c r="I97" i="7"/>
  <c r="AI71" i="7"/>
  <c r="T97" i="7"/>
  <c r="AT71" i="7"/>
  <c r="G87" i="7"/>
  <c r="AG61" i="7"/>
  <c r="V97" i="7"/>
  <c r="AV71" i="7"/>
  <c r="H87" i="7"/>
  <c r="AH61" i="7"/>
  <c r="E85" i="7"/>
  <c r="AE59" i="7"/>
  <c r="S88" i="7"/>
  <c r="AS62" i="7"/>
  <c r="O92" i="7"/>
  <c r="AO66" i="7"/>
  <c r="T96" i="7"/>
  <c r="AT70" i="7"/>
  <c r="G85" i="7"/>
  <c r="AG59" i="7"/>
  <c r="T88" i="7"/>
  <c r="AT62" i="7"/>
  <c r="Q92" i="7"/>
  <c r="AQ66" i="7"/>
  <c r="U84" i="7"/>
  <c r="AU58" i="7"/>
  <c r="K88" i="7"/>
  <c r="AK62" i="7"/>
  <c r="F92" i="7"/>
  <c r="AF66" i="7"/>
  <c r="I96" i="7"/>
  <c r="AI70" i="7"/>
  <c r="L84" i="7"/>
  <c r="AL58" i="7"/>
  <c r="T91" i="7"/>
  <c r="AT65" i="7"/>
  <c r="U95" i="7"/>
  <c r="AU69" i="7"/>
  <c r="C84" i="7"/>
  <c r="P87" i="7"/>
  <c r="AP61" i="7"/>
  <c r="H91" i="7"/>
  <c r="AH65" i="7"/>
  <c r="J95" i="7"/>
  <c r="AJ69" i="7"/>
  <c r="N83" i="7"/>
  <c r="AN57" i="7"/>
  <c r="F86" i="7"/>
  <c r="AF60" i="7"/>
  <c r="V88" i="7"/>
  <c r="AV62" i="7"/>
  <c r="R91" i="7"/>
  <c r="AR65" i="7"/>
  <c r="T94" i="7"/>
  <c r="AT68" i="7"/>
  <c r="U97" i="7"/>
  <c r="AU71" i="7"/>
  <c r="I84" i="7"/>
  <c r="AI58" i="7"/>
  <c r="Q89" i="7"/>
  <c r="AQ63" i="7"/>
  <c r="P92" i="7"/>
  <c r="AP66" i="7"/>
  <c r="Q95" i="7"/>
  <c r="AQ69" i="7"/>
  <c r="R98" i="7"/>
  <c r="AR72" i="7"/>
  <c r="M96" i="7"/>
  <c r="AM70" i="7"/>
  <c r="S92" i="7"/>
  <c r="AS66" i="7"/>
  <c r="K95" i="7"/>
  <c r="AK69" i="7"/>
  <c r="C98" i="7"/>
  <c r="AC72" i="7"/>
  <c r="P89" i="7"/>
  <c r="AP63" i="7"/>
  <c r="Q93" i="7"/>
  <c r="AQ67" i="7"/>
  <c r="F93" i="7"/>
  <c r="AF67" i="7"/>
  <c r="J85" i="7"/>
  <c r="AJ59" i="7"/>
  <c r="O98" i="7"/>
  <c r="AO72" i="7"/>
  <c r="J93" i="7"/>
  <c r="AJ67" i="7"/>
  <c r="G97" i="7"/>
  <c r="AG71" i="7"/>
  <c r="S90" i="7"/>
  <c r="AS64" i="7"/>
  <c r="S98" i="7"/>
  <c r="AS72" i="7"/>
  <c r="D85" i="7"/>
  <c r="AD59" i="7"/>
  <c r="L95" i="7"/>
  <c r="AL69" i="7"/>
  <c r="N91" i="7"/>
  <c r="AN65" i="7"/>
  <c r="D88" i="7"/>
  <c r="AD62" i="7"/>
  <c r="E88" i="7"/>
  <c r="AE62" i="7"/>
  <c r="G88" i="7"/>
  <c r="AG62" i="7"/>
  <c r="O88" i="7"/>
  <c r="AO62" i="7"/>
  <c r="P85" i="7"/>
  <c r="AP59" i="7"/>
  <c r="E89" i="7"/>
  <c r="AE63" i="7"/>
  <c r="D93" i="7"/>
  <c r="AD67" i="7"/>
  <c r="J97" i="7"/>
  <c r="AJ71" i="7"/>
  <c r="R85" i="7"/>
  <c r="AR59" i="7"/>
  <c r="G89" i="7"/>
  <c r="AG63" i="7"/>
  <c r="E93" i="7"/>
  <c r="AE67" i="7"/>
  <c r="M97" i="7"/>
  <c r="AM71" i="7"/>
  <c r="H85" i="7"/>
  <c r="AH59" i="7"/>
  <c r="U88" i="7"/>
  <c r="AU62" i="7"/>
  <c r="R92" i="7"/>
  <c r="AR66" i="7"/>
  <c r="L88" i="7"/>
  <c r="AL62" i="7"/>
  <c r="H92" i="7"/>
  <c r="AH66" i="7"/>
  <c r="J96" i="7"/>
  <c r="AJ70" i="7"/>
  <c r="M84" i="7"/>
  <c r="AM58" i="7"/>
  <c r="C88" i="7"/>
  <c r="AC62" i="7"/>
  <c r="U91" i="7"/>
  <c r="AU65" i="7"/>
  <c r="V95" i="7"/>
  <c r="AV69" i="7"/>
  <c r="V83" i="7"/>
  <c r="AV57" i="7"/>
  <c r="N86" i="7"/>
  <c r="AN60" i="7"/>
  <c r="F89" i="7"/>
  <c r="AF63" i="7"/>
  <c r="D92" i="7"/>
  <c r="AD66" i="7"/>
  <c r="E95" i="7"/>
  <c r="AE69" i="7"/>
  <c r="F98" i="7"/>
  <c r="AF72" i="7"/>
  <c r="Q84" i="7"/>
  <c r="AQ58" i="7"/>
  <c r="I87" i="7"/>
  <c r="AI61" i="7"/>
  <c r="V96" i="7"/>
  <c r="AV70" i="7"/>
  <c r="K90" i="7"/>
  <c r="AK64" i="7"/>
  <c r="C93" i="7"/>
  <c r="AC67" i="7"/>
  <c r="S95" i="7"/>
  <c r="AS69" i="7"/>
  <c r="K98" i="7"/>
  <c r="AK72" i="7"/>
  <c r="AA99" i="7"/>
  <c r="AA105" i="7"/>
  <c r="AA102" i="7"/>
  <c r="AA104" i="7"/>
  <c r="W107" i="7"/>
  <c r="X107" i="7"/>
  <c r="AA100" i="7"/>
  <c r="Z107" i="7"/>
  <c r="Y107" i="7"/>
  <c r="AA103" i="7"/>
  <c r="AA106" i="7"/>
  <c r="AA101" i="7"/>
  <c r="AA85" i="8"/>
  <c r="AA99" i="8"/>
  <c r="T107" i="8"/>
  <c r="AA104" i="8"/>
  <c r="AA90" i="8"/>
  <c r="D107" i="8"/>
  <c r="AA93" i="8"/>
  <c r="M107" i="8"/>
  <c r="AA97" i="8"/>
  <c r="AA106" i="8"/>
  <c r="L107" i="8"/>
  <c r="AA92" i="8"/>
  <c r="AA102" i="8"/>
  <c r="AA103" i="8"/>
  <c r="E107" i="8"/>
  <c r="N107" i="8"/>
  <c r="X107" i="8"/>
  <c r="W107" i="8"/>
  <c r="AA91" i="8"/>
  <c r="S107" i="8"/>
  <c r="F107" i="8"/>
  <c r="P107" i="8"/>
  <c r="Y107" i="8"/>
  <c r="Z107" i="8"/>
  <c r="AA88" i="8"/>
  <c r="AA89" i="8"/>
  <c r="AA94" i="8"/>
  <c r="V107" i="8"/>
  <c r="AA84" i="8"/>
  <c r="AA98" i="8"/>
  <c r="H107" i="8"/>
  <c r="AA101" i="8"/>
  <c r="Q107" i="8"/>
  <c r="R107" i="8"/>
  <c r="J107" i="8"/>
  <c r="G107" i="8"/>
  <c r="U107" i="8"/>
  <c r="AA95" i="8"/>
  <c r="AA86" i="8"/>
  <c r="AA105" i="8"/>
  <c r="K107" i="8"/>
  <c r="I107" i="8"/>
  <c r="O107" i="8"/>
  <c r="C107" i="8"/>
  <c r="AA83" i="8"/>
  <c r="AA90" i="7" l="1"/>
  <c r="F107" i="7"/>
  <c r="AA88" i="7"/>
  <c r="O107" i="7"/>
  <c r="J107" i="7"/>
  <c r="U107" i="7"/>
  <c r="P107" i="7"/>
  <c r="N107" i="7"/>
  <c r="C107" i="7"/>
  <c r="AA97" i="7"/>
  <c r="T107" i="7"/>
  <c r="E107" i="7"/>
  <c r="AA94" i="7"/>
  <c r="AA83" i="7"/>
  <c r="AA86" i="7"/>
  <c r="R107" i="7"/>
  <c r="AA98" i="7"/>
  <c r="L107" i="7"/>
  <c r="AA89" i="7"/>
  <c r="H107" i="7"/>
  <c r="K107" i="7"/>
  <c r="M107" i="7"/>
  <c r="AV73" i="7"/>
  <c r="AA85" i="7"/>
  <c r="S107" i="7"/>
  <c r="AA87" i="7"/>
  <c r="D107" i="7"/>
  <c r="AA84" i="7"/>
  <c r="AA91" i="7"/>
  <c r="AA95" i="7"/>
  <c r="V107" i="7"/>
  <c r="Q107" i="7"/>
  <c r="I107" i="7"/>
  <c r="AA96" i="7"/>
  <c r="G107" i="7"/>
  <c r="AA92" i="7"/>
  <c r="AG73" i="7"/>
  <c r="AW65" i="7"/>
  <c r="AN73" i="7"/>
  <c r="AW58" i="7"/>
  <c r="AW59" i="7"/>
  <c r="AW69" i="7"/>
  <c r="AE73" i="7"/>
  <c r="AO73" i="7"/>
  <c r="AD73" i="7"/>
  <c r="AM73" i="7"/>
  <c r="AS73" i="7"/>
  <c r="AJ73" i="7"/>
  <c r="AW68" i="7"/>
  <c r="AC73" i="7"/>
  <c r="AW57" i="7"/>
  <c r="AL73" i="7"/>
  <c r="AW67" i="7"/>
  <c r="AT73" i="7"/>
  <c r="AF73" i="7"/>
  <c r="AP73" i="7"/>
  <c r="AH73" i="7"/>
  <c r="AW62" i="7"/>
  <c r="AW72" i="7"/>
  <c r="AW70" i="7"/>
  <c r="AW63" i="7"/>
  <c r="AW66" i="7"/>
  <c r="AQ73" i="7"/>
  <c r="AW71" i="7"/>
  <c r="AI73" i="7"/>
  <c r="AU73" i="7"/>
  <c r="AR73" i="7"/>
  <c r="AW60" i="7"/>
  <c r="AK73" i="7"/>
  <c r="AW64" i="7"/>
  <c r="AW61" i="7"/>
  <c r="AA107" i="8"/>
  <c r="AA107" i="7" l="1"/>
</calcChain>
</file>

<file path=xl/sharedStrings.xml><?xml version="1.0" encoding="utf-8"?>
<sst xmlns="http://schemas.openxmlformats.org/spreadsheetml/2006/main" count="853" uniqueCount="85">
  <si>
    <t>time</t>
  </si>
  <si>
    <t>DC</t>
  </si>
  <si>
    <t>DC1</t>
  </si>
  <si>
    <t>DC2</t>
  </si>
  <si>
    <t>DC3</t>
  </si>
  <si>
    <t>DC4</t>
  </si>
  <si>
    <t>DC5</t>
  </si>
  <si>
    <t>DC6</t>
  </si>
  <si>
    <t>DC7</t>
  </si>
  <si>
    <t>DC8</t>
  </si>
  <si>
    <t>DC9</t>
  </si>
  <si>
    <t>DC10</t>
  </si>
  <si>
    <t>DC11</t>
  </si>
  <si>
    <t>DC12</t>
  </si>
  <si>
    <t>flow</t>
  </si>
  <si>
    <t>warehouse_id</t>
  </si>
  <si>
    <t>Flow received by the DC</t>
  </si>
  <si>
    <t>Time Deadline</t>
  </si>
  <si>
    <t>Warehouse ID</t>
  </si>
  <si>
    <t>Received before 11:00</t>
  </si>
  <si>
    <t>Received before 16:00</t>
  </si>
  <si>
    <t>Cost</t>
  </si>
  <si>
    <t>Fixed cost</t>
  </si>
  <si>
    <t>vw</t>
  </si>
  <si>
    <t>flows</t>
  </si>
  <si>
    <t>]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</si>
  <si>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</si>
  <si>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</si>
  <si>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</si>
  <si>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</si>
  <si>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</si>
  <si>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</si>
  <si>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</si>
  <si>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</si>
  <si>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</si>
  <si>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</si>
  <si>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</si>
  <si>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</si>
  <si>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</si>
  <si>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</si>
  <si>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</si>
  <si>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</si>
  <si>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</si>
  <si>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</si>
  <si>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</si>
  <si>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</si>
  <si>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</si>
  <si>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</si>
  <si>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</si>
  <si>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</si>
  <si>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</si>
  <si>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</si>
  <si>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</si>
  <si>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</si>
  <si>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</si>
  <si>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</si>
  <si>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</si>
  <si>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</si>
  <si>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</si>
  <si>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</si>
  <si>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</si>
  <si>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</si>
  <si>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</si>
  <si>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</si>
  <si>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</si>
  <si>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</si>
  <si>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</si>
  <si>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</si>
  <si>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</si>
  <si>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</si>
  <si>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</si>
  <si>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</si>
  <si>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</si>
  <si>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PS24</t>
  </si>
  <si>
    <t>XD</t>
  </si>
  <si>
    <t>XDX</t>
  </si>
  <si>
    <t xml:space="preserve">per unit flow cost for each od </t>
  </si>
  <si>
    <t>vs</t>
  </si>
  <si>
    <t>volume</t>
  </si>
  <si>
    <t>ps id</t>
  </si>
  <si>
    <t>D</t>
  </si>
  <si>
    <t>Deliver after 6:00</t>
  </si>
  <si>
    <t>Deliver after 14:00</t>
  </si>
  <si>
    <t>Flow delivered by the DC</t>
  </si>
  <si>
    <t>Pickup station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</si>
</sst>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24">
    <xf numFmtId="0" fontId="0" fillId="0" borderId="0" xfId="0"/>
    <xf numFmtId="0" fontId="0" fillId="6" borderId="0" xfId="0" applyFill="1"/>
    <xf numFmtId="0" fontId="0" fillId="0" borderId="3" xfId="0" applyBorder="1"/>
    <xf numFmtId="20" fontId="0" fillId="0" borderId="3" xfId="0" applyNumberFormat="1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7" borderId="0" xfId="0" applyFill="1"/>
    <xf numFmtId="0" fontId="0" fillId="8" borderId="0" xfId="0" applyFill="1"/>
    <xf numFmtId="0" fontId="0" fillId="0" borderId="0" xfId="0" applyBorder="1" applyAlignment="1">
      <alignment horizontal="center"/>
    </xf>
    <xf numFmtId="0" fontId="0" fillId="6" borderId="3" xfId="0" applyFill="1" applyBorder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8" borderId="3" xfId="0" applyFill="1" applyBorder="1"/>
    <xf numFmtId="0" fontId="2" fillId="2" borderId="0" xfId="1"/>
    <xf numFmtId="0" fontId="4" fillId="4" borderId="1" xfId="3"/>
    <xf numFmtId="0" fontId="3" fillId="5" borderId="2" xfId="4" applyFont="1"/>
    <xf numFmtId="0" fontId="0" fillId="9" borderId="3" xfId="0" applyFill="1" applyBorder="1"/>
    <xf numFmtId="0" fontId="3" fillId="3" borderId="3" xfId="2" applyBorder="1"/>
    <xf numFmtId="0" fontId="0" fillId="0" borderId="4" xfId="0" applyFill="1" applyBorder="1"/>
    <xf numFmtId="0" fontId="3" fillId="3" borderId="4" xfId="2" applyBorder="1"/>
    <xf numFmtId="0" fontId="0" fillId="0" borderId="0" xfId="0" applyFill="1" applyBorder="1" applyAlignment="1">
      <alignment horizontal="center"/>
    </xf>
  </cellXfs>
  <cellStyles count="5">
    <cellStyle name="Good" xfId="1" builtinId="26"/>
    <cellStyle name="Input" xfId="3" builtinId="20"/>
    <cellStyle name="Neutral" xfId="2" builtinId="28"/>
    <cellStyle name="Normal" xfId="0" builtinId="0"/>
    <cellStyle name="Note" xfId="4" builtinId="1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3048518804827939E-2"/>
          <c:y val="0.10209919900754383"/>
          <c:w val="0.95420893847869359"/>
          <c:h val="0.8375713507156584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first_stage_assignment!$C$29</c:f>
              <c:strCache>
                <c:ptCount val="1"/>
                <c:pt idx="0">
                  <c:v>Received before 11:00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first_stage_assignment!$D$28:$O$28</c:f>
              <c:strCache>
                <c:ptCount val="12"/>
                <c:pt idx="0">
                  <c:v>DC1</c:v>
                </c:pt>
                <c:pt idx="1">
                  <c:v>DC2</c:v>
                </c:pt>
                <c:pt idx="2">
                  <c:v>DC3</c:v>
                </c:pt>
                <c:pt idx="3">
                  <c:v>DC4</c:v>
                </c:pt>
                <c:pt idx="4">
                  <c:v>DC5</c:v>
                </c:pt>
                <c:pt idx="5">
                  <c:v>DC6</c:v>
                </c:pt>
                <c:pt idx="6">
                  <c:v>DC7</c:v>
                </c:pt>
                <c:pt idx="7">
                  <c:v>DC8</c:v>
                </c:pt>
                <c:pt idx="8">
                  <c:v>DC9</c:v>
                </c:pt>
                <c:pt idx="9">
                  <c:v>DC10</c:v>
                </c:pt>
                <c:pt idx="10">
                  <c:v>DC11</c:v>
                </c:pt>
                <c:pt idx="11">
                  <c:v>DC12</c:v>
                </c:pt>
              </c:strCache>
            </c:strRef>
          </c:cat>
          <c:val>
            <c:numRef>
              <c:f>first_stage_assignment!$D$29:$O$29</c:f>
              <c:numCache>
                <c:formatCode>General</c:formatCode>
                <c:ptCount val="12"/>
                <c:pt idx="0">
                  <c:v>11.1</c:v>
                </c:pt>
                <c:pt idx="1">
                  <c:v>0</c:v>
                </c:pt>
                <c:pt idx="2">
                  <c:v>9.3000000000000007</c:v>
                </c:pt>
                <c:pt idx="3">
                  <c:v>11.900000000000002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10.400000000000002</c:v>
                </c:pt>
                <c:pt idx="9">
                  <c:v>12.200000000000003</c:v>
                </c:pt>
                <c:pt idx="10">
                  <c:v>9.5</c:v>
                </c:pt>
                <c:pt idx="11">
                  <c:v>10.799999999999999</c:v>
                </c:pt>
              </c:numCache>
            </c:numRef>
          </c:val>
        </c:ser>
        <c:ser>
          <c:idx val="1"/>
          <c:order val="1"/>
          <c:tx>
            <c:strRef>
              <c:f>first_stage_assignment!$C$30</c:f>
              <c:strCache>
                <c:ptCount val="1"/>
                <c:pt idx="0">
                  <c:v>Received before 16:00</c:v>
                </c:pt>
              </c:strCache>
            </c:strRef>
          </c:tx>
          <c:spPr>
            <a:pattFill prst="wdUpDiag">
              <a:fgClr>
                <a:schemeClr val="accent5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first_stage_assignment!$D$28:$O$28</c:f>
              <c:strCache>
                <c:ptCount val="12"/>
                <c:pt idx="0">
                  <c:v>DC1</c:v>
                </c:pt>
                <c:pt idx="1">
                  <c:v>DC2</c:v>
                </c:pt>
                <c:pt idx="2">
                  <c:v>DC3</c:v>
                </c:pt>
                <c:pt idx="3">
                  <c:v>DC4</c:v>
                </c:pt>
                <c:pt idx="4">
                  <c:v>DC5</c:v>
                </c:pt>
                <c:pt idx="5">
                  <c:v>DC6</c:v>
                </c:pt>
                <c:pt idx="6">
                  <c:v>DC7</c:v>
                </c:pt>
                <c:pt idx="7">
                  <c:v>DC8</c:v>
                </c:pt>
                <c:pt idx="8">
                  <c:v>DC9</c:v>
                </c:pt>
                <c:pt idx="9">
                  <c:v>DC10</c:v>
                </c:pt>
                <c:pt idx="10">
                  <c:v>DC11</c:v>
                </c:pt>
                <c:pt idx="11">
                  <c:v>DC12</c:v>
                </c:pt>
              </c:strCache>
            </c:strRef>
          </c:cat>
          <c:val>
            <c:numRef>
              <c:f>first_stage_assignment!$D$30:$O$30</c:f>
              <c:numCache>
                <c:formatCode>General</c:formatCode>
                <c:ptCount val="12"/>
                <c:pt idx="0">
                  <c:v>11.2</c:v>
                </c:pt>
                <c:pt idx="1">
                  <c:v>0</c:v>
                </c:pt>
                <c:pt idx="2">
                  <c:v>10.000000000000002</c:v>
                </c:pt>
                <c:pt idx="3">
                  <c:v>11.200000000000001</c:v>
                </c:pt>
                <c:pt idx="4">
                  <c:v>10.5</c:v>
                </c:pt>
                <c:pt idx="5">
                  <c:v>0</c:v>
                </c:pt>
                <c:pt idx="6">
                  <c:v>8.5</c:v>
                </c:pt>
                <c:pt idx="7">
                  <c:v>0</c:v>
                </c:pt>
                <c:pt idx="8">
                  <c:v>12.400000000000002</c:v>
                </c:pt>
                <c:pt idx="9">
                  <c:v>12.700000000000003</c:v>
                </c:pt>
                <c:pt idx="10">
                  <c:v>11.900000000000002</c:v>
                </c:pt>
                <c:pt idx="11">
                  <c:v>9.2000000000000011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94149712"/>
        <c:axId val="1094150800"/>
      </c:barChart>
      <c:catAx>
        <c:axId val="1094149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4150800"/>
        <c:crosses val="autoZero"/>
        <c:auto val="1"/>
        <c:lblAlgn val="ctr"/>
        <c:lblOffset val="100"/>
        <c:noMultiLvlLbl val="0"/>
      </c:catAx>
      <c:valAx>
        <c:axId val="109415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4149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2575783860466652E-2"/>
          <c:y val="4.2675058792648109E-2"/>
          <c:w val="0.92160500761179098"/>
          <c:h val="0.8075483264853513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first_stage_assignment!$C$37</c:f>
              <c:strCache>
                <c:ptCount val="1"/>
                <c:pt idx="0">
                  <c:v>Received before 11:00</c:v>
                </c:pt>
              </c:strCache>
            </c:strRef>
          </c:tx>
          <c:spPr>
            <a:solidFill>
              <a:schemeClr val="bg1">
                <a:lumMod val="95000"/>
              </a:schemeClr>
            </a:solid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first_stage_assignment!$D$36:$O$36</c:f>
              <c:strCache>
                <c:ptCount val="12"/>
                <c:pt idx="0">
                  <c:v>DC1</c:v>
                </c:pt>
                <c:pt idx="1">
                  <c:v>DC2</c:v>
                </c:pt>
                <c:pt idx="2">
                  <c:v>DC3</c:v>
                </c:pt>
                <c:pt idx="3">
                  <c:v>DC4</c:v>
                </c:pt>
                <c:pt idx="4">
                  <c:v>DC5</c:v>
                </c:pt>
                <c:pt idx="5">
                  <c:v>DC6</c:v>
                </c:pt>
                <c:pt idx="6">
                  <c:v>DC7</c:v>
                </c:pt>
                <c:pt idx="7">
                  <c:v>DC8</c:v>
                </c:pt>
                <c:pt idx="8">
                  <c:v>DC9</c:v>
                </c:pt>
                <c:pt idx="9">
                  <c:v>DC10</c:v>
                </c:pt>
                <c:pt idx="10">
                  <c:v>DC11</c:v>
                </c:pt>
                <c:pt idx="11">
                  <c:v>DC12</c:v>
                </c:pt>
              </c:strCache>
            </c:strRef>
          </c:cat>
          <c:val>
            <c:numRef>
              <c:f>first_stage_assignment!$D$37:$O$37</c:f>
              <c:numCache>
                <c:formatCode>General</c:formatCode>
                <c:ptCount val="12"/>
                <c:pt idx="0">
                  <c:v>24</c:v>
                </c:pt>
                <c:pt idx="1">
                  <c:v>4</c:v>
                </c:pt>
                <c:pt idx="2">
                  <c:v>2</c:v>
                </c:pt>
                <c:pt idx="3">
                  <c:v>20</c:v>
                </c:pt>
                <c:pt idx="4">
                  <c:v>18</c:v>
                </c:pt>
                <c:pt idx="5">
                  <c:v>5</c:v>
                </c:pt>
                <c:pt idx="6">
                  <c:v>5</c:v>
                </c:pt>
                <c:pt idx="7">
                  <c:v>19</c:v>
                </c:pt>
                <c:pt idx="8">
                  <c:v>18</c:v>
                </c:pt>
                <c:pt idx="9">
                  <c:v>3</c:v>
                </c:pt>
                <c:pt idx="10">
                  <c:v>1</c:v>
                </c:pt>
                <c:pt idx="11">
                  <c:v>24</c:v>
                </c:pt>
              </c:numCache>
            </c:numRef>
          </c:val>
        </c:ser>
        <c:ser>
          <c:idx val="1"/>
          <c:order val="1"/>
          <c:tx>
            <c:strRef>
              <c:f>first_stage_assignment!$C$38</c:f>
              <c:strCache>
                <c:ptCount val="1"/>
                <c:pt idx="0">
                  <c:v>Received before 16:00</c:v>
                </c:pt>
              </c:strCache>
            </c:strRef>
          </c:tx>
          <c:spPr>
            <a:pattFill prst="wdDnDiag">
              <a:fgClr>
                <a:schemeClr val="accent1">
                  <a:lumMod val="20000"/>
                  <a:lumOff val="80000"/>
                </a:schemeClr>
              </a:fgClr>
              <a:bgClr>
                <a:schemeClr val="bg1"/>
              </a:bgClr>
            </a:pattFill>
            <a:ln>
              <a:solidFill>
                <a:sysClr val="windowText" lastClr="0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first_stage_assignment!$D$36:$O$36</c:f>
              <c:strCache>
                <c:ptCount val="12"/>
                <c:pt idx="0">
                  <c:v>DC1</c:v>
                </c:pt>
                <c:pt idx="1">
                  <c:v>DC2</c:v>
                </c:pt>
                <c:pt idx="2">
                  <c:v>DC3</c:v>
                </c:pt>
                <c:pt idx="3">
                  <c:v>DC4</c:v>
                </c:pt>
                <c:pt idx="4">
                  <c:v>DC5</c:v>
                </c:pt>
                <c:pt idx="5">
                  <c:v>DC6</c:v>
                </c:pt>
                <c:pt idx="6">
                  <c:v>DC7</c:v>
                </c:pt>
                <c:pt idx="7">
                  <c:v>DC8</c:v>
                </c:pt>
                <c:pt idx="8">
                  <c:v>DC9</c:v>
                </c:pt>
                <c:pt idx="9">
                  <c:v>DC10</c:v>
                </c:pt>
                <c:pt idx="10">
                  <c:v>DC11</c:v>
                </c:pt>
                <c:pt idx="11">
                  <c:v>DC12</c:v>
                </c:pt>
              </c:strCache>
            </c:strRef>
          </c:cat>
          <c:val>
            <c:numRef>
              <c:f>first_stage_assignment!$D$38:$O$38</c:f>
              <c:numCache>
                <c:formatCode>General</c:formatCode>
                <c:ptCount val="12"/>
                <c:pt idx="2">
                  <c:v>4</c:v>
                </c:pt>
                <c:pt idx="3">
                  <c:v>7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094152976"/>
        <c:axId val="1094155696"/>
      </c:barChart>
      <c:catAx>
        <c:axId val="109415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4155696"/>
        <c:crosses val="autoZero"/>
        <c:auto val="1"/>
        <c:lblAlgn val="ctr"/>
        <c:lblOffset val="100"/>
        <c:noMultiLvlLbl val="0"/>
      </c:catAx>
      <c:valAx>
        <c:axId val="10941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94152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 b="1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second_stage_assignment!$M$38</c:f>
              <c:strCache>
                <c:ptCount val="1"/>
                <c:pt idx="0">
                  <c:v>Deliver after 6:00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second_stage_assignment!$N$37:$Y$37</c:f>
              <c:strCache>
                <c:ptCount val="12"/>
                <c:pt idx="0">
                  <c:v>DC1</c:v>
                </c:pt>
                <c:pt idx="1">
                  <c:v>DC2</c:v>
                </c:pt>
                <c:pt idx="2">
                  <c:v>DC3</c:v>
                </c:pt>
                <c:pt idx="3">
                  <c:v>DC4</c:v>
                </c:pt>
                <c:pt idx="4">
                  <c:v>DC5</c:v>
                </c:pt>
                <c:pt idx="5">
                  <c:v>DC6</c:v>
                </c:pt>
                <c:pt idx="6">
                  <c:v>DC7</c:v>
                </c:pt>
                <c:pt idx="7">
                  <c:v>DC8</c:v>
                </c:pt>
                <c:pt idx="8">
                  <c:v>DC9</c:v>
                </c:pt>
                <c:pt idx="9">
                  <c:v>DC10</c:v>
                </c:pt>
                <c:pt idx="10">
                  <c:v>DC11</c:v>
                </c:pt>
                <c:pt idx="11">
                  <c:v>DC12</c:v>
                </c:pt>
              </c:strCache>
            </c:strRef>
          </c:cat>
          <c:val>
            <c:numRef>
              <c:f>second_stage_assignment!$N$38:$Y$38</c:f>
              <c:numCache>
                <c:formatCode>General</c:formatCode>
                <c:ptCount val="12"/>
                <c:pt idx="0">
                  <c:v>9.1999999999999993</c:v>
                </c:pt>
                <c:pt idx="1">
                  <c:v>0</c:v>
                </c:pt>
                <c:pt idx="2">
                  <c:v>0</c:v>
                </c:pt>
                <c:pt idx="3">
                  <c:v>6.8000000000000007</c:v>
                </c:pt>
                <c:pt idx="4">
                  <c:v>0</c:v>
                </c:pt>
                <c:pt idx="5">
                  <c:v>10.5</c:v>
                </c:pt>
                <c:pt idx="6">
                  <c:v>0</c:v>
                </c:pt>
                <c:pt idx="7">
                  <c:v>9.9</c:v>
                </c:pt>
                <c:pt idx="8">
                  <c:v>9.3999999999999986</c:v>
                </c:pt>
                <c:pt idx="9">
                  <c:v>9.6</c:v>
                </c:pt>
                <c:pt idx="10">
                  <c:v>6.7000000000000011</c:v>
                </c:pt>
                <c:pt idx="11">
                  <c:v>10.799999999999999</c:v>
                </c:pt>
              </c:numCache>
            </c:numRef>
          </c:val>
        </c:ser>
        <c:ser>
          <c:idx val="1"/>
          <c:order val="1"/>
          <c:tx>
            <c:strRef>
              <c:f>second_stage_assignment!$M$39</c:f>
              <c:strCache>
                <c:ptCount val="1"/>
                <c:pt idx="0">
                  <c:v>Deliver after 14:00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second_stage_assignment!$N$37:$Y$37</c:f>
              <c:strCache>
                <c:ptCount val="12"/>
                <c:pt idx="0">
                  <c:v>DC1</c:v>
                </c:pt>
                <c:pt idx="1">
                  <c:v>DC2</c:v>
                </c:pt>
                <c:pt idx="2">
                  <c:v>DC3</c:v>
                </c:pt>
                <c:pt idx="3">
                  <c:v>DC4</c:v>
                </c:pt>
                <c:pt idx="4">
                  <c:v>DC5</c:v>
                </c:pt>
                <c:pt idx="5">
                  <c:v>DC6</c:v>
                </c:pt>
                <c:pt idx="6">
                  <c:v>DC7</c:v>
                </c:pt>
                <c:pt idx="7">
                  <c:v>DC8</c:v>
                </c:pt>
                <c:pt idx="8">
                  <c:v>DC9</c:v>
                </c:pt>
                <c:pt idx="9">
                  <c:v>DC10</c:v>
                </c:pt>
                <c:pt idx="10">
                  <c:v>DC11</c:v>
                </c:pt>
                <c:pt idx="11">
                  <c:v>DC12</c:v>
                </c:pt>
              </c:strCache>
            </c:strRef>
          </c:cat>
          <c:val>
            <c:numRef>
              <c:f>second_stage_assignment!$N$39:$Y$39</c:f>
              <c:numCache>
                <c:formatCode>General</c:formatCode>
                <c:ptCount val="12"/>
                <c:pt idx="0">
                  <c:v>9.5000000000000018</c:v>
                </c:pt>
                <c:pt idx="1">
                  <c:v>8.2999999999999989</c:v>
                </c:pt>
                <c:pt idx="2">
                  <c:v>9</c:v>
                </c:pt>
                <c:pt idx="3">
                  <c:v>7.5</c:v>
                </c:pt>
                <c:pt idx="4">
                  <c:v>6.1999999999999993</c:v>
                </c:pt>
                <c:pt idx="5">
                  <c:v>8.3000000000000007</c:v>
                </c:pt>
                <c:pt idx="6">
                  <c:v>7.5000000000000018</c:v>
                </c:pt>
                <c:pt idx="7">
                  <c:v>9.9</c:v>
                </c:pt>
                <c:pt idx="8">
                  <c:v>9.5000000000000018</c:v>
                </c:pt>
                <c:pt idx="9">
                  <c:v>8.7000000000000011</c:v>
                </c:pt>
                <c:pt idx="10">
                  <c:v>8.7999999999999989</c:v>
                </c:pt>
                <c:pt idx="11">
                  <c:v>6.7000000000000011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4154608"/>
        <c:axId val="1094162768"/>
      </c:barChart>
      <c:catAx>
        <c:axId val="10941546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162768"/>
        <c:crosses val="autoZero"/>
        <c:auto val="1"/>
        <c:lblAlgn val="ctr"/>
        <c:lblOffset val="100"/>
        <c:noMultiLvlLbl val="0"/>
      </c:catAx>
      <c:valAx>
        <c:axId val="1094162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1546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second_stage_assignment!$M$46</c:f>
              <c:strCache>
                <c:ptCount val="1"/>
                <c:pt idx="0">
                  <c:v>Received before 11:00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second_stage_assignment!$N$45:$Y$45</c:f>
              <c:strCache>
                <c:ptCount val="12"/>
                <c:pt idx="0">
                  <c:v>DC1</c:v>
                </c:pt>
                <c:pt idx="1">
                  <c:v>DC2</c:v>
                </c:pt>
                <c:pt idx="2">
                  <c:v>DC3</c:v>
                </c:pt>
                <c:pt idx="3">
                  <c:v>DC4</c:v>
                </c:pt>
                <c:pt idx="4">
                  <c:v>DC5</c:v>
                </c:pt>
                <c:pt idx="5">
                  <c:v>DC6</c:v>
                </c:pt>
                <c:pt idx="6">
                  <c:v>DC7</c:v>
                </c:pt>
                <c:pt idx="7">
                  <c:v>DC8</c:v>
                </c:pt>
                <c:pt idx="8">
                  <c:v>DC9</c:v>
                </c:pt>
                <c:pt idx="9">
                  <c:v>DC10</c:v>
                </c:pt>
                <c:pt idx="10">
                  <c:v>DC11</c:v>
                </c:pt>
                <c:pt idx="11">
                  <c:v>DC12</c:v>
                </c:pt>
              </c:strCache>
            </c:strRef>
          </c:cat>
          <c:val>
            <c:numRef>
              <c:f>second_stage_assignment!$N$46:$Y$46</c:f>
              <c:numCache>
                <c:formatCode>General</c:formatCode>
                <c:ptCount val="12"/>
                <c:pt idx="0">
                  <c:v>7</c:v>
                </c:pt>
                <c:pt idx="1">
                  <c:v>0</c:v>
                </c:pt>
                <c:pt idx="2">
                  <c:v>0</c:v>
                </c:pt>
                <c:pt idx="3">
                  <c:v>3.5</c:v>
                </c:pt>
                <c:pt idx="4">
                  <c:v>0</c:v>
                </c:pt>
                <c:pt idx="5">
                  <c:v>5</c:v>
                </c:pt>
                <c:pt idx="6">
                  <c:v>0</c:v>
                </c:pt>
                <c:pt idx="7">
                  <c:v>2</c:v>
                </c:pt>
                <c:pt idx="8">
                  <c:v>2</c:v>
                </c:pt>
                <c:pt idx="9">
                  <c:v>3</c:v>
                </c:pt>
                <c:pt idx="10">
                  <c:v>3.5</c:v>
                </c:pt>
                <c:pt idx="11">
                  <c:v>4</c:v>
                </c:pt>
              </c:numCache>
            </c:numRef>
          </c:val>
        </c:ser>
        <c:ser>
          <c:idx val="1"/>
          <c:order val="1"/>
          <c:tx>
            <c:strRef>
              <c:f>second_stage_assignment!$M$47</c:f>
              <c:strCache>
                <c:ptCount val="1"/>
                <c:pt idx="0">
                  <c:v>Received before 16:00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second_stage_assignment!$N$45:$Y$45</c:f>
              <c:strCache>
                <c:ptCount val="12"/>
                <c:pt idx="0">
                  <c:v>DC1</c:v>
                </c:pt>
                <c:pt idx="1">
                  <c:v>DC2</c:v>
                </c:pt>
                <c:pt idx="2">
                  <c:v>DC3</c:v>
                </c:pt>
                <c:pt idx="3">
                  <c:v>DC4</c:v>
                </c:pt>
                <c:pt idx="4">
                  <c:v>DC5</c:v>
                </c:pt>
                <c:pt idx="5">
                  <c:v>DC6</c:v>
                </c:pt>
                <c:pt idx="6">
                  <c:v>DC7</c:v>
                </c:pt>
                <c:pt idx="7">
                  <c:v>DC8</c:v>
                </c:pt>
                <c:pt idx="8">
                  <c:v>DC9</c:v>
                </c:pt>
                <c:pt idx="9">
                  <c:v>DC10</c:v>
                </c:pt>
                <c:pt idx="10">
                  <c:v>DC11</c:v>
                </c:pt>
                <c:pt idx="11">
                  <c:v>DC12</c:v>
                </c:pt>
              </c:strCache>
            </c:strRef>
          </c:cat>
          <c:val>
            <c:numRef>
              <c:f>second_stage_assignment!$N$47:$Y$47</c:f>
              <c:numCache>
                <c:formatCode>General</c:formatCode>
                <c:ptCount val="12"/>
                <c:pt idx="0">
                  <c:v>3.5</c:v>
                </c:pt>
                <c:pt idx="1">
                  <c:v>3</c:v>
                </c:pt>
                <c:pt idx="2">
                  <c:v>3</c:v>
                </c:pt>
                <c:pt idx="3">
                  <c:v>1</c:v>
                </c:pt>
                <c:pt idx="4">
                  <c:v>5</c:v>
                </c:pt>
                <c:pt idx="5">
                  <c:v>18</c:v>
                </c:pt>
                <c:pt idx="6">
                  <c:v>5</c:v>
                </c:pt>
                <c:pt idx="7">
                  <c:v>4</c:v>
                </c:pt>
                <c:pt idx="8">
                  <c:v>26</c:v>
                </c:pt>
                <c:pt idx="9">
                  <c:v>17.5</c:v>
                </c:pt>
                <c:pt idx="10">
                  <c:v>6</c:v>
                </c:pt>
                <c:pt idx="11">
                  <c:v>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94156240"/>
        <c:axId val="1094151344"/>
      </c:barChart>
      <c:catAx>
        <c:axId val="1094156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151344"/>
        <c:crosses val="autoZero"/>
        <c:auto val="1"/>
        <c:lblAlgn val="ctr"/>
        <c:lblOffset val="100"/>
        <c:noMultiLvlLbl val="0"/>
      </c:catAx>
      <c:valAx>
        <c:axId val="1094151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156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297754</xdr:colOff>
      <xdr:row>42</xdr:row>
      <xdr:rowOff>97611</xdr:rowOff>
    </xdr:from>
    <xdr:to>
      <xdr:col>22</xdr:col>
      <xdr:colOff>108854</xdr:colOff>
      <xdr:row>72</xdr:row>
      <xdr:rowOff>159525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231321</xdr:colOff>
      <xdr:row>42</xdr:row>
      <xdr:rowOff>108856</xdr:rowOff>
    </xdr:from>
    <xdr:to>
      <xdr:col>42</xdr:col>
      <xdr:colOff>367393</xdr:colOff>
      <xdr:row>73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163286</xdr:colOff>
      <xdr:row>39</xdr:row>
      <xdr:rowOff>27214</xdr:rowOff>
    </xdr:from>
    <xdr:to>
      <xdr:col>13</xdr:col>
      <xdr:colOff>571500</xdr:colOff>
      <xdr:row>58</xdr:row>
      <xdr:rowOff>149679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381000</xdr:colOff>
      <xdr:row>44</xdr:row>
      <xdr:rowOff>40822</xdr:rowOff>
    </xdr:from>
    <xdr:to>
      <xdr:col>32</xdr:col>
      <xdr:colOff>190500</xdr:colOff>
      <xdr:row>67</xdr:row>
      <xdr:rowOff>44903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9"/>
  <sheetViews>
    <sheetView zoomScale="85" zoomScaleNormal="85" workbookViewId="0">
      <selection sqref="A1:U17"/>
    </sheetView>
  </sheetViews>
  <sheetFormatPr defaultRowHeight="15" x14ac:dyDescent="0.25"/>
  <cols>
    <col min="1" max="1" width="4.85546875" bestFit="1" customWidth="1"/>
    <col min="2" max="10" width="4.140625" bestFit="1" customWidth="1"/>
    <col min="11" max="21" width="5.140625" bestFit="1" customWidth="1"/>
    <col min="22" max="22" width="4" bestFit="1" customWidth="1"/>
    <col min="23" max="23" width="8.85546875" customWidth="1"/>
  </cols>
  <sheetData>
    <row r="1" spans="1:26" x14ac:dyDescent="0.25"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  <c r="N1" t="s">
        <v>62</v>
      </c>
      <c r="O1" t="s">
        <v>63</v>
      </c>
      <c r="P1" t="s">
        <v>64</v>
      </c>
      <c r="Q1" t="s">
        <v>65</v>
      </c>
      <c r="R1" t="s">
        <v>66</v>
      </c>
      <c r="S1" t="s">
        <v>67</v>
      </c>
      <c r="T1" t="s">
        <v>68</v>
      </c>
      <c r="U1" t="s">
        <v>69</v>
      </c>
      <c r="V1" t="s">
        <v>77</v>
      </c>
      <c r="W1" t="s">
        <v>77</v>
      </c>
      <c r="X1" t="s">
        <v>77</v>
      </c>
      <c r="Y1" t="s">
        <v>77</v>
      </c>
    </row>
    <row r="2" spans="1:26" x14ac:dyDescent="0.25">
      <c r="A2" t="s">
        <v>26</v>
      </c>
      <c r="B2" s="10">
        <v>0.60000000000000009</v>
      </c>
      <c r="C2" s="10">
        <v>0.5</v>
      </c>
      <c r="D2" s="10">
        <v>0.9</v>
      </c>
      <c r="E2" s="10">
        <v>0.2</v>
      </c>
      <c r="F2" s="10">
        <v>0.8</v>
      </c>
      <c r="G2" s="10">
        <v>0.30000000000000004</v>
      </c>
      <c r="H2" s="10">
        <v>0.2</v>
      </c>
      <c r="I2" s="10">
        <v>0.30000000000000004</v>
      </c>
      <c r="J2" s="10">
        <v>0.2</v>
      </c>
      <c r="K2" s="10">
        <v>0.2</v>
      </c>
      <c r="L2" s="10">
        <v>0.4</v>
      </c>
      <c r="M2" s="10">
        <v>0.5</v>
      </c>
      <c r="N2" s="10">
        <v>0.1</v>
      </c>
      <c r="O2" s="10">
        <v>0.1</v>
      </c>
      <c r="P2" s="10">
        <v>0.9</v>
      </c>
      <c r="Q2" s="10">
        <v>0.5</v>
      </c>
      <c r="R2" s="10">
        <v>0.8</v>
      </c>
      <c r="S2" s="10">
        <v>0.70000000000000007</v>
      </c>
      <c r="T2" s="10">
        <v>0.8</v>
      </c>
      <c r="U2" s="10">
        <v>0.30000000000000004</v>
      </c>
      <c r="V2" s="2">
        <v>0</v>
      </c>
      <c r="W2" s="2">
        <v>0</v>
      </c>
      <c r="X2" s="2">
        <v>0</v>
      </c>
      <c r="Y2" s="2">
        <v>0</v>
      </c>
      <c r="Z2" s="2">
        <f>SUM(B2:U2)</f>
        <v>9.3000000000000007</v>
      </c>
    </row>
    <row r="3" spans="1:26" x14ac:dyDescent="0.25">
      <c r="A3" t="s">
        <v>27</v>
      </c>
      <c r="B3" s="10">
        <v>0.2</v>
      </c>
      <c r="C3" s="10">
        <v>0.4</v>
      </c>
      <c r="D3" s="10">
        <v>0.4</v>
      </c>
      <c r="E3" s="10">
        <v>0</v>
      </c>
      <c r="F3" s="10">
        <v>0.1</v>
      </c>
      <c r="G3" s="10">
        <v>0.5</v>
      </c>
      <c r="H3" s="10">
        <v>0.60000000000000009</v>
      </c>
      <c r="I3" s="10">
        <v>0.2</v>
      </c>
      <c r="J3" s="10">
        <v>1</v>
      </c>
      <c r="K3" s="10">
        <v>0.30000000000000004</v>
      </c>
      <c r="L3" s="10">
        <v>0.4</v>
      </c>
      <c r="M3" s="10">
        <v>0.60000000000000009</v>
      </c>
      <c r="N3" s="10">
        <v>0.9</v>
      </c>
      <c r="O3" s="10">
        <v>0.30000000000000004</v>
      </c>
      <c r="P3" s="10">
        <v>0.1</v>
      </c>
      <c r="Q3" s="10">
        <v>0.8</v>
      </c>
      <c r="R3" s="10">
        <v>0.4</v>
      </c>
      <c r="S3" s="10">
        <v>0.60000000000000009</v>
      </c>
      <c r="T3" s="10">
        <v>0.1</v>
      </c>
      <c r="U3" s="10">
        <v>0.60000000000000009</v>
      </c>
      <c r="V3" s="2">
        <v>0</v>
      </c>
      <c r="W3" s="2">
        <v>0</v>
      </c>
      <c r="X3" s="2">
        <v>0</v>
      </c>
      <c r="Y3" s="2">
        <v>0</v>
      </c>
      <c r="Z3" s="2">
        <f t="shared" ref="Z3:Z17" si="0">SUM(B3:U3)</f>
        <v>8.5</v>
      </c>
    </row>
    <row r="4" spans="1:26" x14ac:dyDescent="0.25">
      <c r="A4" t="s">
        <v>28</v>
      </c>
      <c r="B4" s="10">
        <v>0.8</v>
      </c>
      <c r="C4" s="10">
        <v>0.70000000000000007</v>
      </c>
      <c r="D4" s="10">
        <v>0.5</v>
      </c>
      <c r="E4" s="10">
        <v>1</v>
      </c>
      <c r="F4" s="10">
        <v>0.60000000000000009</v>
      </c>
      <c r="G4" s="10">
        <v>0.2</v>
      </c>
      <c r="H4" s="10">
        <v>0</v>
      </c>
      <c r="I4" s="10">
        <v>0.8</v>
      </c>
      <c r="J4" s="10">
        <v>0.70000000000000007</v>
      </c>
      <c r="K4" s="10">
        <v>0.1</v>
      </c>
      <c r="L4" s="10">
        <v>0.30000000000000004</v>
      </c>
      <c r="M4" s="10">
        <v>0.70000000000000007</v>
      </c>
      <c r="N4" s="10">
        <v>0.5</v>
      </c>
      <c r="O4" s="10">
        <v>0.9</v>
      </c>
      <c r="P4" s="10">
        <v>1</v>
      </c>
      <c r="Q4" s="10">
        <v>0.8</v>
      </c>
      <c r="R4" s="10">
        <v>0.30000000000000004</v>
      </c>
      <c r="S4" s="10">
        <v>0.9</v>
      </c>
      <c r="T4" s="10">
        <v>1</v>
      </c>
      <c r="U4" s="10">
        <v>0.9</v>
      </c>
      <c r="V4" s="2">
        <v>0</v>
      </c>
      <c r="W4" s="2">
        <v>0</v>
      </c>
      <c r="X4" s="2">
        <v>0</v>
      </c>
      <c r="Y4" s="2">
        <v>0</v>
      </c>
      <c r="Z4" s="2">
        <f t="shared" si="0"/>
        <v>12.700000000000003</v>
      </c>
    </row>
    <row r="5" spans="1:26" x14ac:dyDescent="0.25">
      <c r="A5" t="s">
        <v>29</v>
      </c>
      <c r="B5" s="10">
        <v>0.1</v>
      </c>
      <c r="C5" s="10">
        <v>0.30000000000000004</v>
      </c>
      <c r="D5" s="10">
        <v>0.1</v>
      </c>
      <c r="E5" s="10">
        <v>0.30000000000000004</v>
      </c>
      <c r="F5" s="10">
        <v>0.5</v>
      </c>
      <c r="G5" s="10">
        <v>0.8</v>
      </c>
      <c r="H5" s="10">
        <v>0.8</v>
      </c>
      <c r="I5" s="10">
        <v>0.2</v>
      </c>
      <c r="J5" s="10">
        <v>0.8</v>
      </c>
      <c r="K5" s="10">
        <v>0.30000000000000004</v>
      </c>
      <c r="L5" s="10">
        <v>0.9</v>
      </c>
      <c r="M5" s="10">
        <v>0</v>
      </c>
      <c r="N5" s="10">
        <v>0.4</v>
      </c>
      <c r="O5" s="10">
        <v>0</v>
      </c>
      <c r="P5" s="10">
        <v>0.30000000000000004</v>
      </c>
      <c r="Q5" s="10">
        <v>0.4</v>
      </c>
      <c r="R5" s="10">
        <v>1</v>
      </c>
      <c r="S5" s="10">
        <v>0.2</v>
      </c>
      <c r="T5" s="10">
        <v>0.9</v>
      </c>
      <c r="U5" s="10">
        <v>0.9</v>
      </c>
      <c r="V5" s="2">
        <v>0</v>
      </c>
      <c r="W5" s="2">
        <v>0</v>
      </c>
      <c r="X5" s="2">
        <v>0</v>
      </c>
      <c r="Y5" s="2">
        <v>0</v>
      </c>
      <c r="Z5" s="2">
        <f t="shared" si="0"/>
        <v>9.2000000000000011</v>
      </c>
    </row>
    <row r="6" spans="1:26" x14ac:dyDescent="0.25">
      <c r="A6" t="s">
        <v>30</v>
      </c>
      <c r="B6" s="10">
        <v>0.9</v>
      </c>
      <c r="C6" s="10">
        <v>0.2</v>
      </c>
      <c r="D6" s="10">
        <v>0.70000000000000007</v>
      </c>
      <c r="E6" s="10">
        <v>0.9</v>
      </c>
      <c r="F6" s="10">
        <v>0.60000000000000009</v>
      </c>
      <c r="G6" s="10">
        <v>0.9</v>
      </c>
      <c r="H6" s="10">
        <v>0.70000000000000007</v>
      </c>
      <c r="I6" s="10">
        <v>0</v>
      </c>
      <c r="J6" s="10">
        <v>0.9</v>
      </c>
      <c r="K6" s="10">
        <v>0.2</v>
      </c>
      <c r="L6" s="10">
        <v>0.8</v>
      </c>
      <c r="M6" s="10">
        <v>0.5</v>
      </c>
      <c r="N6" s="10">
        <v>0</v>
      </c>
      <c r="O6" s="10">
        <v>0.8</v>
      </c>
      <c r="P6" s="10">
        <v>0.30000000000000004</v>
      </c>
      <c r="Q6" s="10">
        <v>0.8</v>
      </c>
      <c r="R6" s="10">
        <v>0.70000000000000007</v>
      </c>
      <c r="S6" s="10">
        <v>0.70000000000000007</v>
      </c>
      <c r="T6" s="10">
        <v>0.9</v>
      </c>
      <c r="U6" s="10">
        <v>0.4</v>
      </c>
      <c r="V6" s="2">
        <v>0</v>
      </c>
      <c r="W6" s="2">
        <v>0</v>
      </c>
      <c r="X6" s="2">
        <v>0</v>
      </c>
      <c r="Y6" s="2">
        <v>0</v>
      </c>
      <c r="Z6" s="2">
        <f t="shared" si="0"/>
        <v>11.900000000000002</v>
      </c>
    </row>
    <row r="7" spans="1:26" x14ac:dyDescent="0.25">
      <c r="A7" t="s">
        <v>31</v>
      </c>
      <c r="B7" s="10">
        <v>0.2</v>
      </c>
      <c r="C7" s="10">
        <v>0.60000000000000009</v>
      </c>
      <c r="D7" s="10">
        <v>1</v>
      </c>
      <c r="E7" s="10">
        <v>0.60000000000000009</v>
      </c>
      <c r="F7" s="10">
        <v>0.60000000000000009</v>
      </c>
      <c r="G7" s="10">
        <v>0.8</v>
      </c>
      <c r="H7" s="10">
        <v>0.1</v>
      </c>
      <c r="I7" s="10">
        <v>0.30000000000000004</v>
      </c>
      <c r="J7" s="10">
        <v>0.1</v>
      </c>
      <c r="K7" s="10">
        <v>0.60000000000000009</v>
      </c>
      <c r="L7" s="10">
        <v>0.60000000000000009</v>
      </c>
      <c r="M7" s="10">
        <v>0.2</v>
      </c>
      <c r="N7" s="10">
        <v>0.8</v>
      </c>
      <c r="O7" s="10">
        <v>0</v>
      </c>
      <c r="P7" s="10">
        <v>0.5</v>
      </c>
      <c r="Q7" s="10">
        <v>0.8</v>
      </c>
      <c r="R7" s="10">
        <v>0.70000000000000007</v>
      </c>
      <c r="S7" s="10">
        <v>0.2</v>
      </c>
      <c r="T7" s="10">
        <v>0.30000000000000004</v>
      </c>
      <c r="U7" s="10">
        <v>0.5</v>
      </c>
      <c r="V7" s="2">
        <v>0</v>
      </c>
      <c r="W7" s="2">
        <v>0</v>
      </c>
      <c r="X7" s="2">
        <v>0</v>
      </c>
      <c r="Y7" s="2">
        <v>0</v>
      </c>
      <c r="Z7" s="2">
        <f t="shared" si="0"/>
        <v>9.5</v>
      </c>
    </row>
    <row r="8" spans="1:26" x14ac:dyDescent="0.25">
      <c r="A8" t="s">
        <v>32</v>
      </c>
      <c r="B8" s="10">
        <v>0.8</v>
      </c>
      <c r="C8" s="10">
        <v>0.5</v>
      </c>
      <c r="D8" s="10">
        <v>0.60000000000000009</v>
      </c>
      <c r="E8" s="10">
        <v>0.70000000000000007</v>
      </c>
      <c r="F8" s="10">
        <v>0.60000000000000009</v>
      </c>
      <c r="G8" s="10">
        <v>1</v>
      </c>
      <c r="H8" s="10">
        <v>0.70000000000000007</v>
      </c>
      <c r="I8" s="10">
        <v>0.2</v>
      </c>
      <c r="J8" s="10">
        <v>0.9</v>
      </c>
      <c r="K8" s="10">
        <v>0.70000000000000007</v>
      </c>
      <c r="L8" s="10">
        <v>0.70000000000000007</v>
      </c>
      <c r="M8" s="10">
        <v>0.2</v>
      </c>
      <c r="N8" s="10">
        <v>0.4</v>
      </c>
      <c r="O8" s="10">
        <v>0.70000000000000007</v>
      </c>
      <c r="P8" s="10">
        <v>0.9</v>
      </c>
      <c r="Q8" s="10">
        <v>0.70000000000000007</v>
      </c>
      <c r="R8" s="10">
        <v>0.30000000000000004</v>
      </c>
      <c r="S8" s="10">
        <v>0.1</v>
      </c>
      <c r="T8" s="10">
        <v>0.8</v>
      </c>
      <c r="U8" s="10">
        <v>0.9</v>
      </c>
      <c r="V8" s="2">
        <v>0</v>
      </c>
      <c r="W8" s="2">
        <v>0</v>
      </c>
      <c r="X8" s="2">
        <v>0</v>
      </c>
      <c r="Y8" s="2">
        <v>0</v>
      </c>
      <c r="Z8" s="2">
        <f t="shared" si="0"/>
        <v>12.400000000000002</v>
      </c>
    </row>
    <row r="9" spans="1:26" x14ac:dyDescent="0.25">
      <c r="A9" t="s">
        <v>33</v>
      </c>
      <c r="B9" s="10">
        <v>0.70000000000000007</v>
      </c>
      <c r="C9" s="10">
        <v>0.2</v>
      </c>
      <c r="D9" s="10">
        <v>0.60000000000000009</v>
      </c>
      <c r="E9" s="10">
        <v>1</v>
      </c>
      <c r="F9" s="10">
        <v>0.70000000000000007</v>
      </c>
      <c r="G9" s="10">
        <v>0.8</v>
      </c>
      <c r="H9" s="10">
        <v>0.30000000000000004</v>
      </c>
      <c r="I9" s="10">
        <v>0.30000000000000004</v>
      </c>
      <c r="J9" s="10">
        <v>0.70000000000000007</v>
      </c>
      <c r="K9" s="10">
        <v>0.8</v>
      </c>
      <c r="L9" s="10">
        <v>0.2</v>
      </c>
      <c r="M9" s="10">
        <v>0.60000000000000009</v>
      </c>
      <c r="N9" s="10">
        <v>0.70000000000000007</v>
      </c>
      <c r="O9" s="10">
        <v>0.2</v>
      </c>
      <c r="P9" s="10">
        <v>0.5</v>
      </c>
      <c r="Q9" s="10">
        <v>0.1</v>
      </c>
      <c r="R9" s="10">
        <v>0.60000000000000009</v>
      </c>
      <c r="S9" s="10">
        <v>0.70000000000000007</v>
      </c>
      <c r="T9" s="10">
        <v>1</v>
      </c>
      <c r="U9" s="10">
        <v>0.5</v>
      </c>
      <c r="V9" s="2">
        <v>0</v>
      </c>
      <c r="W9" s="2">
        <v>0</v>
      </c>
      <c r="X9" s="2">
        <v>0</v>
      </c>
      <c r="Y9" s="2">
        <v>0</v>
      </c>
      <c r="Z9" s="2">
        <f t="shared" si="0"/>
        <v>11.2</v>
      </c>
    </row>
    <row r="10" spans="1:26" x14ac:dyDescent="0.25">
      <c r="A10" t="s">
        <v>34</v>
      </c>
      <c r="B10" s="10">
        <v>0.30000000000000004</v>
      </c>
      <c r="C10" s="10">
        <v>1</v>
      </c>
      <c r="D10" s="10">
        <v>0.30000000000000004</v>
      </c>
      <c r="E10" s="10">
        <v>0.60000000000000009</v>
      </c>
      <c r="F10" s="10">
        <v>0.5</v>
      </c>
      <c r="G10" s="10">
        <v>1</v>
      </c>
      <c r="H10" s="10">
        <v>0.5</v>
      </c>
      <c r="I10" s="10">
        <v>0.60000000000000009</v>
      </c>
      <c r="J10" s="10">
        <v>0.70000000000000007</v>
      </c>
      <c r="K10" s="10">
        <v>0.70000000000000007</v>
      </c>
      <c r="L10" s="10">
        <v>0.30000000000000004</v>
      </c>
      <c r="M10" s="10">
        <v>0.9</v>
      </c>
      <c r="N10" s="10">
        <v>0.70000000000000007</v>
      </c>
      <c r="O10" s="10">
        <v>0</v>
      </c>
      <c r="P10" s="10">
        <v>0.8</v>
      </c>
      <c r="Q10" s="10">
        <v>0.60000000000000009</v>
      </c>
      <c r="R10" s="10">
        <v>0.9</v>
      </c>
      <c r="S10" s="10">
        <v>0.9</v>
      </c>
      <c r="T10" s="10">
        <v>0.60000000000000009</v>
      </c>
      <c r="U10" s="10">
        <v>0</v>
      </c>
      <c r="V10" s="2">
        <v>0</v>
      </c>
      <c r="W10" s="2">
        <v>0</v>
      </c>
      <c r="X10" s="2">
        <v>0</v>
      </c>
      <c r="Y10" s="2">
        <v>0</v>
      </c>
      <c r="Z10" s="2">
        <f t="shared" si="0"/>
        <v>11.900000000000002</v>
      </c>
    </row>
    <row r="11" spans="1:26" x14ac:dyDescent="0.25">
      <c r="A11" t="s">
        <v>35</v>
      </c>
      <c r="B11" s="10">
        <v>0.5</v>
      </c>
      <c r="C11" s="10">
        <v>0.1</v>
      </c>
      <c r="D11" s="10">
        <v>0.9</v>
      </c>
      <c r="E11" s="10">
        <v>0.5</v>
      </c>
      <c r="F11" s="10">
        <v>0.60000000000000009</v>
      </c>
      <c r="G11" s="10">
        <v>0.5</v>
      </c>
      <c r="H11" s="10">
        <v>0.60000000000000009</v>
      </c>
      <c r="I11" s="10">
        <v>0.5</v>
      </c>
      <c r="J11" s="10">
        <v>0.5</v>
      </c>
      <c r="K11" s="10">
        <v>0.4</v>
      </c>
      <c r="L11" s="10">
        <v>0.1</v>
      </c>
      <c r="M11" s="10">
        <v>0.2</v>
      </c>
      <c r="N11" s="10">
        <v>0.8</v>
      </c>
      <c r="O11" s="10">
        <v>0.5</v>
      </c>
      <c r="P11" s="10">
        <v>0.70000000000000007</v>
      </c>
      <c r="Q11" s="10">
        <v>0.70000000000000007</v>
      </c>
      <c r="R11" s="10">
        <v>0.8</v>
      </c>
      <c r="S11" s="10">
        <v>0.70000000000000007</v>
      </c>
      <c r="T11" s="10">
        <v>0.70000000000000007</v>
      </c>
      <c r="U11" s="10">
        <v>0.5</v>
      </c>
      <c r="V11" s="2">
        <v>0</v>
      </c>
      <c r="W11" s="2">
        <v>0</v>
      </c>
      <c r="X11" s="2">
        <v>0</v>
      </c>
      <c r="Y11" s="2">
        <v>0</v>
      </c>
      <c r="Z11" s="2">
        <f t="shared" si="0"/>
        <v>10.799999999999999</v>
      </c>
    </row>
    <row r="12" spans="1:26" x14ac:dyDescent="0.25">
      <c r="A12" t="s">
        <v>36</v>
      </c>
      <c r="B12" s="10">
        <v>0.70000000000000007</v>
      </c>
      <c r="C12" s="10">
        <v>0.4</v>
      </c>
      <c r="D12" s="10">
        <v>0.8</v>
      </c>
      <c r="E12" s="10">
        <v>0.9</v>
      </c>
      <c r="F12" s="10">
        <v>0.4</v>
      </c>
      <c r="G12" s="10">
        <v>0.60000000000000009</v>
      </c>
      <c r="H12" s="10">
        <v>0.8</v>
      </c>
      <c r="I12" s="10">
        <v>0.1</v>
      </c>
      <c r="J12" s="10">
        <v>0.30000000000000004</v>
      </c>
      <c r="K12" s="10">
        <v>0</v>
      </c>
      <c r="L12" s="10">
        <v>0.9</v>
      </c>
      <c r="M12" s="10">
        <v>0.60000000000000009</v>
      </c>
      <c r="N12" s="10">
        <v>0.30000000000000004</v>
      </c>
      <c r="O12" s="10">
        <v>0.5</v>
      </c>
      <c r="P12" s="10">
        <v>0.5</v>
      </c>
      <c r="Q12" s="10">
        <v>0.2</v>
      </c>
      <c r="R12" s="10">
        <v>0.8</v>
      </c>
      <c r="S12" s="10">
        <v>0.8</v>
      </c>
      <c r="T12" s="10">
        <v>0.4</v>
      </c>
      <c r="U12" s="10">
        <v>0.4</v>
      </c>
      <c r="V12" s="2">
        <v>0</v>
      </c>
      <c r="W12" s="2">
        <v>0</v>
      </c>
      <c r="X12" s="2">
        <v>0</v>
      </c>
      <c r="Y12" s="2">
        <v>0</v>
      </c>
      <c r="Z12" s="2">
        <f t="shared" si="0"/>
        <v>10.400000000000002</v>
      </c>
    </row>
    <row r="13" spans="1:26" x14ac:dyDescent="0.25">
      <c r="A13" t="s">
        <v>37</v>
      </c>
      <c r="B13" s="10">
        <v>0.30000000000000004</v>
      </c>
      <c r="C13" s="10">
        <v>0.30000000000000004</v>
      </c>
      <c r="D13" s="10">
        <v>0.9</v>
      </c>
      <c r="E13" s="10">
        <v>0.60000000000000009</v>
      </c>
      <c r="F13" s="10">
        <v>0.30000000000000004</v>
      </c>
      <c r="G13" s="10">
        <v>1</v>
      </c>
      <c r="H13" s="10">
        <v>1</v>
      </c>
      <c r="I13" s="10">
        <v>0.60000000000000009</v>
      </c>
      <c r="J13" s="10">
        <v>0.70000000000000007</v>
      </c>
      <c r="K13" s="10">
        <v>0.70000000000000007</v>
      </c>
      <c r="L13" s="10">
        <v>0.70000000000000007</v>
      </c>
      <c r="M13" s="10">
        <v>0.30000000000000004</v>
      </c>
      <c r="N13" s="10">
        <v>0.30000000000000004</v>
      </c>
      <c r="O13" s="10">
        <v>0.4</v>
      </c>
      <c r="P13" s="10">
        <v>0.70000000000000007</v>
      </c>
      <c r="Q13" s="10">
        <v>0.8</v>
      </c>
      <c r="R13" s="10">
        <v>0</v>
      </c>
      <c r="S13" s="10">
        <v>0.1</v>
      </c>
      <c r="T13" s="10">
        <v>0.5</v>
      </c>
      <c r="U13" s="10">
        <v>0.30000000000000004</v>
      </c>
      <c r="V13" s="2">
        <v>0</v>
      </c>
      <c r="W13" s="2">
        <v>0</v>
      </c>
      <c r="X13" s="2">
        <v>0</v>
      </c>
      <c r="Y13" s="2">
        <v>0</v>
      </c>
      <c r="Z13" s="2">
        <f t="shared" si="0"/>
        <v>10.5</v>
      </c>
    </row>
    <row r="14" spans="1:26" x14ac:dyDescent="0.25">
      <c r="A14" t="s">
        <v>38</v>
      </c>
      <c r="B14" s="10">
        <v>0</v>
      </c>
      <c r="C14" s="10">
        <v>0.4</v>
      </c>
      <c r="D14" s="10">
        <v>0.30000000000000004</v>
      </c>
      <c r="E14" s="10">
        <v>0.70000000000000007</v>
      </c>
      <c r="F14" s="10">
        <v>0.9</v>
      </c>
      <c r="G14" s="10">
        <v>0.70000000000000007</v>
      </c>
      <c r="H14" s="10">
        <v>0.8</v>
      </c>
      <c r="I14" s="10">
        <v>0.5</v>
      </c>
      <c r="J14" s="10">
        <v>0.5</v>
      </c>
      <c r="K14" s="10">
        <v>0.5</v>
      </c>
      <c r="L14" s="10">
        <v>0.8</v>
      </c>
      <c r="M14" s="10">
        <v>0.4</v>
      </c>
      <c r="N14" s="10">
        <v>0.9</v>
      </c>
      <c r="O14" s="10">
        <v>0.30000000000000004</v>
      </c>
      <c r="P14" s="10">
        <v>0.4</v>
      </c>
      <c r="Q14" s="10">
        <v>0.5</v>
      </c>
      <c r="R14" s="10">
        <v>0.1</v>
      </c>
      <c r="S14" s="10">
        <v>0.5</v>
      </c>
      <c r="T14" s="10">
        <v>0.8</v>
      </c>
      <c r="U14" s="10">
        <v>0</v>
      </c>
      <c r="V14" s="2">
        <v>0</v>
      </c>
      <c r="W14" s="2">
        <v>0</v>
      </c>
      <c r="X14" s="2">
        <v>0</v>
      </c>
      <c r="Y14" s="2">
        <v>0</v>
      </c>
      <c r="Z14" s="2">
        <f t="shared" si="0"/>
        <v>10.000000000000002</v>
      </c>
    </row>
    <row r="15" spans="1:26" x14ac:dyDescent="0.25">
      <c r="A15" t="s">
        <v>39</v>
      </c>
      <c r="B15" s="10">
        <v>1</v>
      </c>
      <c r="C15" s="10">
        <v>0.60000000000000009</v>
      </c>
      <c r="D15" s="10">
        <v>0.5</v>
      </c>
      <c r="E15" s="10">
        <v>0.1</v>
      </c>
      <c r="F15" s="10">
        <v>0.4</v>
      </c>
      <c r="G15" s="10">
        <v>0.5</v>
      </c>
      <c r="H15" s="10">
        <v>0.5</v>
      </c>
      <c r="I15" s="10">
        <v>0.2</v>
      </c>
      <c r="J15" s="10">
        <v>0.8</v>
      </c>
      <c r="K15" s="10">
        <v>0.60000000000000009</v>
      </c>
      <c r="L15" s="10">
        <v>0.4</v>
      </c>
      <c r="M15" s="10">
        <v>0.9</v>
      </c>
      <c r="N15" s="10">
        <v>0.70000000000000007</v>
      </c>
      <c r="O15" s="10">
        <v>1</v>
      </c>
      <c r="P15" s="10">
        <v>0.60000000000000009</v>
      </c>
      <c r="Q15" s="10">
        <v>0.8</v>
      </c>
      <c r="R15" s="10">
        <v>0.70000000000000007</v>
      </c>
      <c r="S15" s="10">
        <v>0.9</v>
      </c>
      <c r="T15" s="10">
        <v>0.5</v>
      </c>
      <c r="U15" s="10">
        <v>0.5</v>
      </c>
      <c r="V15" s="2">
        <v>0</v>
      </c>
      <c r="W15" s="2">
        <v>0</v>
      </c>
      <c r="X15" s="2">
        <v>0</v>
      </c>
      <c r="Y15" s="2">
        <v>0</v>
      </c>
      <c r="Z15" s="2">
        <f t="shared" si="0"/>
        <v>12.200000000000003</v>
      </c>
    </row>
    <row r="16" spans="1:26" x14ac:dyDescent="0.25">
      <c r="A16" t="s">
        <v>40</v>
      </c>
      <c r="B16" s="10">
        <v>0.8</v>
      </c>
      <c r="C16" s="10">
        <v>0.5</v>
      </c>
      <c r="D16" s="10">
        <v>0.1</v>
      </c>
      <c r="E16" s="10">
        <v>0.9</v>
      </c>
      <c r="F16" s="10">
        <v>0.60000000000000009</v>
      </c>
      <c r="G16" s="10">
        <v>0.5</v>
      </c>
      <c r="H16" s="10">
        <v>1</v>
      </c>
      <c r="I16" s="10">
        <v>0.8</v>
      </c>
      <c r="J16" s="10">
        <v>0.60000000000000009</v>
      </c>
      <c r="K16" s="10">
        <v>0.30000000000000004</v>
      </c>
      <c r="L16" s="10">
        <v>0.60000000000000009</v>
      </c>
      <c r="M16" s="10">
        <v>0.1</v>
      </c>
      <c r="N16" s="10">
        <v>0.70000000000000007</v>
      </c>
      <c r="O16" s="10">
        <v>0.60000000000000009</v>
      </c>
      <c r="P16" s="10">
        <v>0.4</v>
      </c>
      <c r="Q16" s="10">
        <v>0.2</v>
      </c>
      <c r="R16" s="10">
        <v>0.70000000000000007</v>
      </c>
      <c r="S16" s="10">
        <v>0.9</v>
      </c>
      <c r="T16" s="10">
        <v>0.60000000000000009</v>
      </c>
      <c r="U16" s="10">
        <v>0.30000000000000004</v>
      </c>
      <c r="V16" s="2">
        <v>0</v>
      </c>
      <c r="W16" s="2">
        <v>0</v>
      </c>
      <c r="X16" s="2">
        <v>0</v>
      </c>
      <c r="Y16" s="2">
        <v>0</v>
      </c>
      <c r="Z16" s="2">
        <f t="shared" si="0"/>
        <v>11.200000000000001</v>
      </c>
    </row>
    <row r="17" spans="1:26" x14ac:dyDescent="0.25">
      <c r="A17" t="s">
        <v>41</v>
      </c>
      <c r="B17" s="10">
        <v>0.4</v>
      </c>
      <c r="C17" s="10">
        <v>0.1</v>
      </c>
      <c r="D17" s="10">
        <v>0.9</v>
      </c>
      <c r="E17" s="10">
        <v>0.9</v>
      </c>
      <c r="F17" s="10">
        <v>0.5</v>
      </c>
      <c r="G17" s="10">
        <v>0.70000000000000007</v>
      </c>
      <c r="H17" s="10">
        <v>0.4</v>
      </c>
      <c r="I17" s="10">
        <v>0.60000000000000009</v>
      </c>
      <c r="J17" s="10">
        <v>0.5</v>
      </c>
      <c r="K17" s="10">
        <v>0.30000000000000004</v>
      </c>
      <c r="L17" s="10">
        <v>0.2</v>
      </c>
      <c r="M17" s="10">
        <v>0.8</v>
      </c>
      <c r="N17" s="10">
        <v>0.60000000000000009</v>
      </c>
      <c r="O17" s="10">
        <v>0.4</v>
      </c>
      <c r="P17" s="10">
        <v>0.9</v>
      </c>
      <c r="Q17" s="10">
        <v>0.5</v>
      </c>
      <c r="R17" s="10">
        <v>0.60000000000000009</v>
      </c>
      <c r="S17" s="10">
        <v>0.70000000000000007</v>
      </c>
      <c r="T17" s="10">
        <v>0.60000000000000009</v>
      </c>
      <c r="U17" s="10">
        <v>0.5</v>
      </c>
      <c r="V17" s="2">
        <v>0</v>
      </c>
      <c r="W17" s="2">
        <v>0</v>
      </c>
      <c r="X17" s="2">
        <v>0</v>
      </c>
      <c r="Y17" s="2">
        <v>0</v>
      </c>
      <c r="Z17" s="2">
        <f t="shared" si="0"/>
        <v>11.1</v>
      </c>
    </row>
    <row r="18" spans="1:26" x14ac:dyDescent="0.25">
      <c r="A18" t="s">
        <v>23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</row>
    <row r="19" spans="1:26" x14ac:dyDescent="0.25">
      <c r="A19" t="s">
        <v>23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</row>
    <row r="20" spans="1:26" x14ac:dyDescent="0.25">
      <c r="A20" t="s">
        <v>23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</row>
    <row r="21" spans="1:26" x14ac:dyDescent="0.25">
      <c r="A21" t="s">
        <v>23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</row>
    <row r="22" spans="1:26" x14ac:dyDescent="0.25">
      <c r="A22" t="s">
        <v>23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</row>
    <row r="23" spans="1:26" x14ac:dyDescent="0.25">
      <c r="A23" t="s">
        <v>23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</row>
    <row r="24" spans="1:26" x14ac:dyDescent="0.25">
      <c r="A24" t="s">
        <v>23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</row>
    <row r="25" spans="1:26" x14ac:dyDescent="0.25">
      <c r="A25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</row>
    <row r="26" spans="1:26" x14ac:dyDescent="0.25">
      <c r="B26" s="2">
        <f>SUM(B2:B17)</f>
        <v>8.3000000000000007</v>
      </c>
      <c r="C26" s="2">
        <f t="shared" ref="C26:U26" si="1">SUM(C2:C17)</f>
        <v>6.8000000000000007</v>
      </c>
      <c r="D26" s="2">
        <f t="shared" si="1"/>
        <v>9.5000000000000018</v>
      </c>
      <c r="E26" s="2">
        <f t="shared" si="1"/>
        <v>9.9</v>
      </c>
      <c r="F26" s="2">
        <f t="shared" si="1"/>
        <v>8.7000000000000011</v>
      </c>
      <c r="G26" s="2">
        <f t="shared" si="1"/>
        <v>10.799999999999999</v>
      </c>
      <c r="H26" s="2">
        <f t="shared" si="1"/>
        <v>9</v>
      </c>
      <c r="I26" s="2">
        <f t="shared" si="1"/>
        <v>6.1999999999999993</v>
      </c>
      <c r="J26" s="2">
        <f t="shared" si="1"/>
        <v>9.9</v>
      </c>
      <c r="K26" s="2">
        <f t="shared" si="1"/>
        <v>6.7000000000000011</v>
      </c>
      <c r="L26" s="2">
        <f t="shared" si="1"/>
        <v>8.2999999999999989</v>
      </c>
      <c r="M26" s="2">
        <f t="shared" si="1"/>
        <v>7.5000000000000018</v>
      </c>
      <c r="N26" s="2">
        <f t="shared" si="1"/>
        <v>8.7999999999999989</v>
      </c>
      <c r="O26" s="2">
        <f t="shared" si="1"/>
        <v>6.7000000000000011</v>
      </c>
      <c r="P26" s="2">
        <f t="shared" si="1"/>
        <v>9.5000000000000018</v>
      </c>
      <c r="Q26" s="2">
        <f t="shared" si="1"/>
        <v>9.1999999999999993</v>
      </c>
      <c r="R26" s="2">
        <f t="shared" si="1"/>
        <v>9.3999999999999986</v>
      </c>
      <c r="S26" s="2">
        <f t="shared" si="1"/>
        <v>9.6</v>
      </c>
      <c r="T26" s="2">
        <f t="shared" si="1"/>
        <v>10.5</v>
      </c>
      <c r="U26" s="2">
        <f t="shared" si="1"/>
        <v>7.5</v>
      </c>
    </row>
    <row r="33" spans="2:22" x14ac:dyDescent="0.25">
      <c r="B33">
        <f>B2*0.1</f>
        <v>6.0000000000000012E-2</v>
      </c>
      <c r="C33">
        <f t="shared" ref="C33:U33" si="2">C2*0.1</f>
        <v>0.05</v>
      </c>
      <c r="D33">
        <f t="shared" si="2"/>
        <v>9.0000000000000011E-2</v>
      </c>
      <c r="E33">
        <f t="shared" si="2"/>
        <v>2.0000000000000004E-2</v>
      </c>
      <c r="F33">
        <f t="shared" si="2"/>
        <v>8.0000000000000016E-2</v>
      </c>
      <c r="G33">
        <f t="shared" si="2"/>
        <v>3.0000000000000006E-2</v>
      </c>
      <c r="H33">
        <f t="shared" si="2"/>
        <v>2.0000000000000004E-2</v>
      </c>
      <c r="I33">
        <f t="shared" si="2"/>
        <v>3.0000000000000006E-2</v>
      </c>
      <c r="J33">
        <f t="shared" si="2"/>
        <v>2.0000000000000004E-2</v>
      </c>
      <c r="K33">
        <f t="shared" si="2"/>
        <v>2.0000000000000004E-2</v>
      </c>
      <c r="L33">
        <f t="shared" si="2"/>
        <v>4.0000000000000008E-2</v>
      </c>
      <c r="M33">
        <f t="shared" si="2"/>
        <v>0.05</v>
      </c>
      <c r="N33">
        <f t="shared" si="2"/>
        <v>1.0000000000000002E-2</v>
      </c>
      <c r="O33">
        <f t="shared" si="2"/>
        <v>1.0000000000000002E-2</v>
      </c>
      <c r="P33">
        <f t="shared" si="2"/>
        <v>9.0000000000000011E-2</v>
      </c>
      <c r="Q33">
        <f t="shared" si="2"/>
        <v>0.05</v>
      </c>
      <c r="R33">
        <f t="shared" si="2"/>
        <v>8.0000000000000016E-2</v>
      </c>
      <c r="S33">
        <f t="shared" si="2"/>
        <v>7.0000000000000007E-2</v>
      </c>
      <c r="T33">
        <f t="shared" si="2"/>
        <v>8.0000000000000016E-2</v>
      </c>
      <c r="U33">
        <f t="shared" si="2"/>
        <v>3.0000000000000006E-2</v>
      </c>
      <c r="V33">
        <f>V2*0.1</f>
        <v>0</v>
      </c>
    </row>
    <row r="34" spans="2:22" x14ac:dyDescent="0.25">
      <c r="B34">
        <f t="shared" ref="B34:U34" si="3">B3*0.1</f>
        <v>2.0000000000000004E-2</v>
      </c>
      <c r="C34">
        <f t="shared" si="3"/>
        <v>4.0000000000000008E-2</v>
      </c>
      <c r="D34">
        <f t="shared" si="3"/>
        <v>4.0000000000000008E-2</v>
      </c>
      <c r="E34">
        <f t="shared" si="3"/>
        <v>0</v>
      </c>
      <c r="F34">
        <f t="shared" si="3"/>
        <v>1.0000000000000002E-2</v>
      </c>
      <c r="G34">
        <f t="shared" si="3"/>
        <v>0.05</v>
      </c>
      <c r="H34">
        <f t="shared" si="3"/>
        <v>6.0000000000000012E-2</v>
      </c>
      <c r="I34">
        <f t="shared" si="3"/>
        <v>2.0000000000000004E-2</v>
      </c>
      <c r="J34">
        <f t="shared" si="3"/>
        <v>0.1</v>
      </c>
      <c r="K34">
        <f t="shared" si="3"/>
        <v>3.0000000000000006E-2</v>
      </c>
      <c r="L34">
        <f t="shared" si="3"/>
        <v>4.0000000000000008E-2</v>
      </c>
      <c r="M34">
        <f t="shared" si="3"/>
        <v>6.0000000000000012E-2</v>
      </c>
      <c r="N34">
        <f t="shared" si="3"/>
        <v>9.0000000000000011E-2</v>
      </c>
      <c r="O34">
        <f t="shared" si="3"/>
        <v>3.0000000000000006E-2</v>
      </c>
      <c r="P34">
        <f t="shared" si="3"/>
        <v>1.0000000000000002E-2</v>
      </c>
      <c r="Q34">
        <f t="shared" si="3"/>
        <v>8.0000000000000016E-2</v>
      </c>
      <c r="R34">
        <f t="shared" si="3"/>
        <v>4.0000000000000008E-2</v>
      </c>
      <c r="S34">
        <f t="shared" si="3"/>
        <v>6.0000000000000012E-2</v>
      </c>
      <c r="T34">
        <f t="shared" si="3"/>
        <v>1.0000000000000002E-2</v>
      </c>
      <c r="U34">
        <f t="shared" si="3"/>
        <v>6.0000000000000012E-2</v>
      </c>
      <c r="V34">
        <f t="shared" ref="V34" si="4">V3*0.1</f>
        <v>0</v>
      </c>
    </row>
    <row r="35" spans="2:22" x14ac:dyDescent="0.25">
      <c r="B35">
        <f t="shared" ref="B35:U35" si="5">B4*0.1</f>
        <v>8.0000000000000016E-2</v>
      </c>
      <c r="C35">
        <f t="shared" si="5"/>
        <v>7.0000000000000007E-2</v>
      </c>
      <c r="D35">
        <f t="shared" si="5"/>
        <v>0.05</v>
      </c>
      <c r="E35">
        <f t="shared" si="5"/>
        <v>0.1</v>
      </c>
      <c r="F35">
        <f t="shared" si="5"/>
        <v>6.0000000000000012E-2</v>
      </c>
      <c r="G35">
        <f t="shared" si="5"/>
        <v>2.0000000000000004E-2</v>
      </c>
      <c r="H35">
        <f t="shared" si="5"/>
        <v>0</v>
      </c>
      <c r="I35">
        <f t="shared" si="5"/>
        <v>8.0000000000000016E-2</v>
      </c>
      <c r="J35">
        <f t="shared" si="5"/>
        <v>7.0000000000000007E-2</v>
      </c>
      <c r="K35">
        <f t="shared" si="5"/>
        <v>1.0000000000000002E-2</v>
      </c>
      <c r="L35">
        <f t="shared" si="5"/>
        <v>3.0000000000000006E-2</v>
      </c>
      <c r="M35">
        <f t="shared" si="5"/>
        <v>7.0000000000000007E-2</v>
      </c>
      <c r="N35">
        <f t="shared" si="5"/>
        <v>0.05</v>
      </c>
      <c r="O35">
        <f t="shared" si="5"/>
        <v>9.0000000000000011E-2</v>
      </c>
      <c r="P35">
        <f t="shared" si="5"/>
        <v>0.1</v>
      </c>
      <c r="Q35">
        <f t="shared" si="5"/>
        <v>8.0000000000000016E-2</v>
      </c>
      <c r="R35">
        <f t="shared" si="5"/>
        <v>3.0000000000000006E-2</v>
      </c>
      <c r="S35">
        <f t="shared" si="5"/>
        <v>9.0000000000000011E-2</v>
      </c>
      <c r="T35">
        <f t="shared" si="5"/>
        <v>0.1</v>
      </c>
      <c r="U35">
        <f t="shared" si="5"/>
        <v>9.0000000000000011E-2</v>
      </c>
      <c r="V35">
        <f t="shared" ref="V35" si="6">V4*0.1</f>
        <v>0</v>
      </c>
    </row>
    <row r="36" spans="2:22" x14ac:dyDescent="0.25">
      <c r="B36">
        <f t="shared" ref="B36:U36" si="7">B5*0.1</f>
        <v>1.0000000000000002E-2</v>
      </c>
      <c r="C36">
        <f t="shared" si="7"/>
        <v>3.0000000000000006E-2</v>
      </c>
      <c r="D36">
        <f t="shared" si="7"/>
        <v>1.0000000000000002E-2</v>
      </c>
      <c r="E36">
        <f t="shared" si="7"/>
        <v>3.0000000000000006E-2</v>
      </c>
      <c r="F36">
        <f t="shared" si="7"/>
        <v>0.05</v>
      </c>
      <c r="G36">
        <f t="shared" si="7"/>
        <v>8.0000000000000016E-2</v>
      </c>
      <c r="H36">
        <f t="shared" si="7"/>
        <v>8.0000000000000016E-2</v>
      </c>
      <c r="I36">
        <f t="shared" si="7"/>
        <v>2.0000000000000004E-2</v>
      </c>
      <c r="J36">
        <f t="shared" si="7"/>
        <v>8.0000000000000016E-2</v>
      </c>
      <c r="K36">
        <f t="shared" si="7"/>
        <v>3.0000000000000006E-2</v>
      </c>
      <c r="L36">
        <f t="shared" si="7"/>
        <v>9.0000000000000011E-2</v>
      </c>
      <c r="M36">
        <f t="shared" si="7"/>
        <v>0</v>
      </c>
      <c r="N36">
        <f t="shared" si="7"/>
        <v>4.0000000000000008E-2</v>
      </c>
      <c r="O36">
        <f t="shared" si="7"/>
        <v>0</v>
      </c>
      <c r="P36">
        <f t="shared" si="7"/>
        <v>3.0000000000000006E-2</v>
      </c>
      <c r="Q36">
        <f t="shared" si="7"/>
        <v>4.0000000000000008E-2</v>
      </c>
      <c r="R36">
        <f t="shared" si="7"/>
        <v>0.1</v>
      </c>
      <c r="S36">
        <f t="shared" si="7"/>
        <v>2.0000000000000004E-2</v>
      </c>
      <c r="T36">
        <f t="shared" si="7"/>
        <v>9.0000000000000011E-2</v>
      </c>
      <c r="U36">
        <f t="shared" si="7"/>
        <v>9.0000000000000011E-2</v>
      </c>
      <c r="V36">
        <f t="shared" ref="V36" si="8">V5*0.1</f>
        <v>0</v>
      </c>
    </row>
    <row r="37" spans="2:22" x14ac:dyDescent="0.25">
      <c r="B37">
        <f t="shared" ref="B37:U37" si="9">B6*0.1</f>
        <v>9.0000000000000011E-2</v>
      </c>
      <c r="C37">
        <f t="shared" si="9"/>
        <v>2.0000000000000004E-2</v>
      </c>
      <c r="D37">
        <f t="shared" si="9"/>
        <v>7.0000000000000007E-2</v>
      </c>
      <c r="E37">
        <f t="shared" si="9"/>
        <v>9.0000000000000011E-2</v>
      </c>
      <c r="F37">
        <f t="shared" si="9"/>
        <v>6.0000000000000012E-2</v>
      </c>
      <c r="G37">
        <f t="shared" si="9"/>
        <v>9.0000000000000011E-2</v>
      </c>
      <c r="H37">
        <f t="shared" si="9"/>
        <v>7.0000000000000007E-2</v>
      </c>
      <c r="I37">
        <f t="shared" si="9"/>
        <v>0</v>
      </c>
      <c r="J37">
        <f t="shared" si="9"/>
        <v>9.0000000000000011E-2</v>
      </c>
      <c r="K37">
        <f t="shared" si="9"/>
        <v>2.0000000000000004E-2</v>
      </c>
      <c r="L37">
        <f t="shared" si="9"/>
        <v>8.0000000000000016E-2</v>
      </c>
      <c r="M37">
        <f t="shared" si="9"/>
        <v>0.05</v>
      </c>
      <c r="N37">
        <f t="shared" si="9"/>
        <v>0</v>
      </c>
      <c r="O37">
        <f t="shared" si="9"/>
        <v>8.0000000000000016E-2</v>
      </c>
      <c r="P37">
        <f t="shared" si="9"/>
        <v>3.0000000000000006E-2</v>
      </c>
      <c r="Q37">
        <f t="shared" si="9"/>
        <v>8.0000000000000016E-2</v>
      </c>
      <c r="R37">
        <f t="shared" si="9"/>
        <v>7.0000000000000007E-2</v>
      </c>
      <c r="S37">
        <f t="shared" si="9"/>
        <v>7.0000000000000007E-2</v>
      </c>
      <c r="T37">
        <f t="shared" si="9"/>
        <v>9.0000000000000011E-2</v>
      </c>
      <c r="U37">
        <f t="shared" si="9"/>
        <v>4.0000000000000008E-2</v>
      </c>
      <c r="V37">
        <f t="shared" ref="V37" si="10">V6*0.1</f>
        <v>0</v>
      </c>
    </row>
    <row r="38" spans="2:22" x14ac:dyDescent="0.25">
      <c r="B38">
        <f t="shared" ref="B38:U38" si="11">B7*0.1</f>
        <v>2.0000000000000004E-2</v>
      </c>
      <c r="C38">
        <f t="shared" si="11"/>
        <v>6.0000000000000012E-2</v>
      </c>
      <c r="D38">
        <f t="shared" si="11"/>
        <v>0.1</v>
      </c>
      <c r="E38">
        <f t="shared" si="11"/>
        <v>6.0000000000000012E-2</v>
      </c>
      <c r="F38">
        <f t="shared" si="11"/>
        <v>6.0000000000000012E-2</v>
      </c>
      <c r="G38">
        <f t="shared" si="11"/>
        <v>8.0000000000000016E-2</v>
      </c>
      <c r="H38">
        <f t="shared" si="11"/>
        <v>1.0000000000000002E-2</v>
      </c>
      <c r="I38">
        <f t="shared" si="11"/>
        <v>3.0000000000000006E-2</v>
      </c>
      <c r="J38">
        <f t="shared" si="11"/>
        <v>1.0000000000000002E-2</v>
      </c>
      <c r="K38">
        <f t="shared" si="11"/>
        <v>6.0000000000000012E-2</v>
      </c>
      <c r="L38">
        <f t="shared" si="11"/>
        <v>6.0000000000000012E-2</v>
      </c>
      <c r="M38">
        <f t="shared" si="11"/>
        <v>2.0000000000000004E-2</v>
      </c>
      <c r="N38">
        <f t="shared" si="11"/>
        <v>8.0000000000000016E-2</v>
      </c>
      <c r="O38">
        <f t="shared" si="11"/>
        <v>0</v>
      </c>
      <c r="P38">
        <f t="shared" si="11"/>
        <v>0.05</v>
      </c>
      <c r="Q38">
        <f t="shared" si="11"/>
        <v>8.0000000000000016E-2</v>
      </c>
      <c r="R38">
        <f t="shared" si="11"/>
        <v>7.0000000000000007E-2</v>
      </c>
      <c r="S38">
        <f t="shared" si="11"/>
        <v>2.0000000000000004E-2</v>
      </c>
      <c r="T38">
        <f t="shared" si="11"/>
        <v>3.0000000000000006E-2</v>
      </c>
      <c r="U38">
        <f t="shared" si="11"/>
        <v>0.05</v>
      </c>
      <c r="V38">
        <f t="shared" ref="V38" si="12">V7*0.1</f>
        <v>0</v>
      </c>
    </row>
    <row r="39" spans="2:22" x14ac:dyDescent="0.25">
      <c r="B39">
        <f t="shared" ref="B39:U39" si="13">B8*0.1</f>
        <v>8.0000000000000016E-2</v>
      </c>
      <c r="C39">
        <f t="shared" si="13"/>
        <v>0.05</v>
      </c>
      <c r="D39">
        <f t="shared" si="13"/>
        <v>6.0000000000000012E-2</v>
      </c>
      <c r="E39">
        <f t="shared" si="13"/>
        <v>7.0000000000000007E-2</v>
      </c>
      <c r="F39">
        <f t="shared" si="13"/>
        <v>6.0000000000000012E-2</v>
      </c>
      <c r="G39">
        <f t="shared" si="13"/>
        <v>0.1</v>
      </c>
      <c r="H39">
        <f t="shared" si="13"/>
        <v>7.0000000000000007E-2</v>
      </c>
      <c r="I39">
        <f t="shared" si="13"/>
        <v>2.0000000000000004E-2</v>
      </c>
      <c r="J39">
        <f t="shared" si="13"/>
        <v>9.0000000000000011E-2</v>
      </c>
      <c r="K39">
        <f t="shared" si="13"/>
        <v>7.0000000000000007E-2</v>
      </c>
      <c r="L39">
        <f t="shared" si="13"/>
        <v>7.0000000000000007E-2</v>
      </c>
      <c r="M39">
        <f t="shared" si="13"/>
        <v>2.0000000000000004E-2</v>
      </c>
      <c r="N39">
        <f t="shared" si="13"/>
        <v>4.0000000000000008E-2</v>
      </c>
      <c r="O39">
        <f t="shared" si="13"/>
        <v>7.0000000000000007E-2</v>
      </c>
      <c r="P39">
        <f t="shared" si="13"/>
        <v>9.0000000000000011E-2</v>
      </c>
      <c r="Q39">
        <f t="shared" si="13"/>
        <v>7.0000000000000007E-2</v>
      </c>
      <c r="R39">
        <f t="shared" si="13"/>
        <v>3.0000000000000006E-2</v>
      </c>
      <c r="S39">
        <f t="shared" si="13"/>
        <v>1.0000000000000002E-2</v>
      </c>
      <c r="T39">
        <f t="shared" si="13"/>
        <v>8.0000000000000016E-2</v>
      </c>
      <c r="U39">
        <f t="shared" si="13"/>
        <v>9.0000000000000011E-2</v>
      </c>
      <c r="V39">
        <f t="shared" ref="V39" si="14">V8*0.1</f>
        <v>0</v>
      </c>
    </row>
    <row r="40" spans="2:22" x14ac:dyDescent="0.25">
      <c r="B40">
        <f t="shared" ref="B40:U40" si="15">B9*0.1</f>
        <v>7.0000000000000007E-2</v>
      </c>
      <c r="C40">
        <f t="shared" si="15"/>
        <v>2.0000000000000004E-2</v>
      </c>
      <c r="D40">
        <f t="shared" si="15"/>
        <v>6.0000000000000012E-2</v>
      </c>
      <c r="E40">
        <f t="shared" si="15"/>
        <v>0.1</v>
      </c>
      <c r="F40">
        <f t="shared" si="15"/>
        <v>7.0000000000000007E-2</v>
      </c>
      <c r="G40">
        <f t="shared" si="15"/>
        <v>8.0000000000000016E-2</v>
      </c>
      <c r="H40">
        <f t="shared" si="15"/>
        <v>3.0000000000000006E-2</v>
      </c>
      <c r="I40">
        <f t="shared" si="15"/>
        <v>3.0000000000000006E-2</v>
      </c>
      <c r="J40">
        <f t="shared" si="15"/>
        <v>7.0000000000000007E-2</v>
      </c>
      <c r="K40">
        <f t="shared" si="15"/>
        <v>8.0000000000000016E-2</v>
      </c>
      <c r="L40">
        <f t="shared" si="15"/>
        <v>2.0000000000000004E-2</v>
      </c>
      <c r="M40">
        <f t="shared" si="15"/>
        <v>6.0000000000000012E-2</v>
      </c>
      <c r="N40">
        <f t="shared" si="15"/>
        <v>7.0000000000000007E-2</v>
      </c>
      <c r="O40">
        <f t="shared" si="15"/>
        <v>2.0000000000000004E-2</v>
      </c>
      <c r="P40">
        <f t="shared" si="15"/>
        <v>0.05</v>
      </c>
      <c r="Q40">
        <f t="shared" si="15"/>
        <v>1.0000000000000002E-2</v>
      </c>
      <c r="R40">
        <f t="shared" si="15"/>
        <v>6.0000000000000012E-2</v>
      </c>
      <c r="S40">
        <f t="shared" si="15"/>
        <v>7.0000000000000007E-2</v>
      </c>
      <c r="T40">
        <f t="shared" si="15"/>
        <v>0.1</v>
      </c>
      <c r="U40">
        <f t="shared" si="15"/>
        <v>0.05</v>
      </c>
      <c r="V40">
        <f t="shared" ref="V40" si="16">V9*0.1</f>
        <v>0</v>
      </c>
    </row>
    <row r="41" spans="2:22" x14ac:dyDescent="0.25">
      <c r="B41">
        <f t="shared" ref="B41:U41" si="17">B10*0.1</f>
        <v>3.0000000000000006E-2</v>
      </c>
      <c r="C41">
        <f t="shared" si="17"/>
        <v>0.1</v>
      </c>
      <c r="D41">
        <f t="shared" si="17"/>
        <v>3.0000000000000006E-2</v>
      </c>
      <c r="E41">
        <f t="shared" si="17"/>
        <v>6.0000000000000012E-2</v>
      </c>
      <c r="F41">
        <f t="shared" si="17"/>
        <v>0.05</v>
      </c>
      <c r="G41">
        <f t="shared" si="17"/>
        <v>0.1</v>
      </c>
      <c r="H41">
        <f t="shared" si="17"/>
        <v>0.05</v>
      </c>
      <c r="I41">
        <f t="shared" si="17"/>
        <v>6.0000000000000012E-2</v>
      </c>
      <c r="J41">
        <f t="shared" si="17"/>
        <v>7.0000000000000007E-2</v>
      </c>
      <c r="K41">
        <f t="shared" si="17"/>
        <v>7.0000000000000007E-2</v>
      </c>
      <c r="L41">
        <f t="shared" si="17"/>
        <v>3.0000000000000006E-2</v>
      </c>
      <c r="M41">
        <f t="shared" si="17"/>
        <v>9.0000000000000011E-2</v>
      </c>
      <c r="N41">
        <f t="shared" si="17"/>
        <v>7.0000000000000007E-2</v>
      </c>
      <c r="O41">
        <f t="shared" si="17"/>
        <v>0</v>
      </c>
      <c r="P41">
        <f t="shared" si="17"/>
        <v>8.0000000000000016E-2</v>
      </c>
      <c r="Q41">
        <f t="shared" si="17"/>
        <v>6.0000000000000012E-2</v>
      </c>
      <c r="R41">
        <f t="shared" si="17"/>
        <v>9.0000000000000011E-2</v>
      </c>
      <c r="S41">
        <f t="shared" si="17"/>
        <v>9.0000000000000011E-2</v>
      </c>
      <c r="T41">
        <f t="shared" si="17"/>
        <v>6.0000000000000012E-2</v>
      </c>
      <c r="U41">
        <f t="shared" si="17"/>
        <v>0</v>
      </c>
      <c r="V41">
        <f t="shared" ref="V41" si="18">V10*0.1</f>
        <v>0</v>
      </c>
    </row>
    <row r="42" spans="2:22" x14ac:dyDescent="0.25">
      <c r="B42">
        <f t="shared" ref="B42:U42" si="19">B11*0.1</f>
        <v>0.05</v>
      </c>
      <c r="C42">
        <f t="shared" si="19"/>
        <v>1.0000000000000002E-2</v>
      </c>
      <c r="D42">
        <f t="shared" si="19"/>
        <v>9.0000000000000011E-2</v>
      </c>
      <c r="E42">
        <f t="shared" si="19"/>
        <v>0.05</v>
      </c>
      <c r="F42">
        <f t="shared" si="19"/>
        <v>6.0000000000000012E-2</v>
      </c>
      <c r="G42">
        <f t="shared" si="19"/>
        <v>0.05</v>
      </c>
      <c r="H42">
        <f t="shared" si="19"/>
        <v>6.0000000000000012E-2</v>
      </c>
      <c r="I42">
        <f t="shared" si="19"/>
        <v>0.05</v>
      </c>
      <c r="J42">
        <f t="shared" si="19"/>
        <v>0.05</v>
      </c>
      <c r="K42">
        <f t="shared" si="19"/>
        <v>4.0000000000000008E-2</v>
      </c>
      <c r="L42">
        <f t="shared" si="19"/>
        <v>1.0000000000000002E-2</v>
      </c>
      <c r="M42">
        <f t="shared" si="19"/>
        <v>2.0000000000000004E-2</v>
      </c>
      <c r="N42">
        <f t="shared" si="19"/>
        <v>8.0000000000000016E-2</v>
      </c>
      <c r="O42">
        <f t="shared" si="19"/>
        <v>0.05</v>
      </c>
      <c r="P42">
        <f t="shared" si="19"/>
        <v>7.0000000000000007E-2</v>
      </c>
      <c r="Q42">
        <f t="shared" si="19"/>
        <v>7.0000000000000007E-2</v>
      </c>
      <c r="R42">
        <f t="shared" si="19"/>
        <v>8.0000000000000016E-2</v>
      </c>
      <c r="S42">
        <f t="shared" si="19"/>
        <v>7.0000000000000007E-2</v>
      </c>
      <c r="T42">
        <f t="shared" si="19"/>
        <v>7.0000000000000007E-2</v>
      </c>
      <c r="U42">
        <f t="shared" si="19"/>
        <v>0.05</v>
      </c>
      <c r="V42">
        <f t="shared" ref="V42" si="20">V11*0.1</f>
        <v>0</v>
      </c>
    </row>
    <row r="43" spans="2:22" x14ac:dyDescent="0.25">
      <c r="B43">
        <f t="shared" ref="B43:U43" si="21">B12*0.1</f>
        <v>7.0000000000000007E-2</v>
      </c>
      <c r="C43">
        <f t="shared" si="21"/>
        <v>4.0000000000000008E-2</v>
      </c>
      <c r="D43">
        <f t="shared" si="21"/>
        <v>8.0000000000000016E-2</v>
      </c>
      <c r="E43">
        <f t="shared" si="21"/>
        <v>9.0000000000000011E-2</v>
      </c>
      <c r="F43">
        <f t="shared" si="21"/>
        <v>4.0000000000000008E-2</v>
      </c>
      <c r="G43">
        <f t="shared" si="21"/>
        <v>6.0000000000000012E-2</v>
      </c>
      <c r="H43">
        <f t="shared" si="21"/>
        <v>8.0000000000000016E-2</v>
      </c>
      <c r="I43">
        <f t="shared" si="21"/>
        <v>1.0000000000000002E-2</v>
      </c>
      <c r="J43">
        <f t="shared" si="21"/>
        <v>3.0000000000000006E-2</v>
      </c>
      <c r="K43">
        <f t="shared" si="21"/>
        <v>0</v>
      </c>
      <c r="L43">
        <f t="shared" si="21"/>
        <v>9.0000000000000011E-2</v>
      </c>
      <c r="M43">
        <f t="shared" si="21"/>
        <v>6.0000000000000012E-2</v>
      </c>
      <c r="N43">
        <f t="shared" si="21"/>
        <v>3.0000000000000006E-2</v>
      </c>
      <c r="O43">
        <f t="shared" si="21"/>
        <v>0.05</v>
      </c>
      <c r="P43">
        <f t="shared" si="21"/>
        <v>0.05</v>
      </c>
      <c r="Q43">
        <f t="shared" si="21"/>
        <v>2.0000000000000004E-2</v>
      </c>
      <c r="R43">
        <f t="shared" si="21"/>
        <v>8.0000000000000016E-2</v>
      </c>
      <c r="S43">
        <f t="shared" si="21"/>
        <v>8.0000000000000016E-2</v>
      </c>
      <c r="T43">
        <f t="shared" si="21"/>
        <v>4.0000000000000008E-2</v>
      </c>
      <c r="U43">
        <f t="shared" si="21"/>
        <v>4.0000000000000008E-2</v>
      </c>
      <c r="V43">
        <f t="shared" ref="V43" si="22">V12*0.1</f>
        <v>0</v>
      </c>
    </row>
    <row r="44" spans="2:22" x14ac:dyDescent="0.25">
      <c r="B44">
        <f t="shared" ref="B44:U44" si="23">B13*0.1</f>
        <v>3.0000000000000006E-2</v>
      </c>
      <c r="C44">
        <f t="shared" si="23"/>
        <v>3.0000000000000006E-2</v>
      </c>
      <c r="D44">
        <f t="shared" si="23"/>
        <v>9.0000000000000011E-2</v>
      </c>
      <c r="E44">
        <f t="shared" si="23"/>
        <v>6.0000000000000012E-2</v>
      </c>
      <c r="F44">
        <f t="shared" si="23"/>
        <v>3.0000000000000006E-2</v>
      </c>
      <c r="G44">
        <f t="shared" si="23"/>
        <v>0.1</v>
      </c>
      <c r="H44">
        <f t="shared" si="23"/>
        <v>0.1</v>
      </c>
      <c r="I44">
        <f t="shared" si="23"/>
        <v>6.0000000000000012E-2</v>
      </c>
      <c r="J44">
        <f t="shared" si="23"/>
        <v>7.0000000000000007E-2</v>
      </c>
      <c r="K44">
        <f t="shared" si="23"/>
        <v>7.0000000000000007E-2</v>
      </c>
      <c r="L44">
        <f t="shared" si="23"/>
        <v>7.0000000000000007E-2</v>
      </c>
      <c r="M44">
        <f t="shared" si="23"/>
        <v>3.0000000000000006E-2</v>
      </c>
      <c r="N44">
        <f t="shared" si="23"/>
        <v>3.0000000000000006E-2</v>
      </c>
      <c r="O44">
        <f t="shared" si="23"/>
        <v>4.0000000000000008E-2</v>
      </c>
      <c r="P44">
        <f t="shared" si="23"/>
        <v>7.0000000000000007E-2</v>
      </c>
      <c r="Q44">
        <f t="shared" si="23"/>
        <v>8.0000000000000016E-2</v>
      </c>
      <c r="R44">
        <f t="shared" si="23"/>
        <v>0</v>
      </c>
      <c r="S44">
        <f t="shared" si="23"/>
        <v>1.0000000000000002E-2</v>
      </c>
      <c r="T44">
        <f t="shared" si="23"/>
        <v>0.05</v>
      </c>
      <c r="U44">
        <f t="shared" si="23"/>
        <v>3.0000000000000006E-2</v>
      </c>
      <c r="V44">
        <f t="shared" ref="V44" si="24">V13*0.1</f>
        <v>0</v>
      </c>
    </row>
    <row r="45" spans="2:22" x14ac:dyDescent="0.25">
      <c r="B45">
        <f t="shared" ref="B45:U46" si="25">B14*0.1</f>
        <v>0</v>
      </c>
      <c r="C45">
        <f t="shared" si="25"/>
        <v>4.0000000000000008E-2</v>
      </c>
      <c r="D45">
        <f t="shared" si="25"/>
        <v>3.0000000000000006E-2</v>
      </c>
      <c r="E45">
        <f t="shared" si="25"/>
        <v>7.0000000000000007E-2</v>
      </c>
      <c r="F45">
        <f t="shared" si="25"/>
        <v>9.0000000000000011E-2</v>
      </c>
      <c r="G45">
        <f t="shared" si="25"/>
        <v>7.0000000000000007E-2</v>
      </c>
      <c r="H45">
        <f t="shared" si="25"/>
        <v>8.0000000000000016E-2</v>
      </c>
      <c r="I45">
        <f t="shared" si="25"/>
        <v>0.05</v>
      </c>
      <c r="J45">
        <f t="shared" si="25"/>
        <v>0.05</v>
      </c>
      <c r="K45">
        <f t="shared" si="25"/>
        <v>0.05</v>
      </c>
      <c r="L45">
        <f t="shared" si="25"/>
        <v>8.0000000000000016E-2</v>
      </c>
      <c r="M45">
        <f t="shared" si="25"/>
        <v>4.0000000000000008E-2</v>
      </c>
      <c r="N45">
        <f t="shared" si="25"/>
        <v>9.0000000000000011E-2</v>
      </c>
      <c r="O45">
        <f t="shared" si="25"/>
        <v>3.0000000000000006E-2</v>
      </c>
      <c r="P45">
        <f t="shared" si="25"/>
        <v>4.0000000000000008E-2</v>
      </c>
      <c r="Q45">
        <f t="shared" si="25"/>
        <v>0.05</v>
      </c>
      <c r="R45">
        <f t="shared" si="25"/>
        <v>1.0000000000000002E-2</v>
      </c>
      <c r="S45">
        <f t="shared" si="25"/>
        <v>0.05</v>
      </c>
      <c r="T45">
        <f t="shared" si="25"/>
        <v>8.0000000000000016E-2</v>
      </c>
      <c r="U45">
        <f t="shared" si="25"/>
        <v>0</v>
      </c>
      <c r="V45">
        <f t="shared" ref="V45" si="26">V14*0.1</f>
        <v>0</v>
      </c>
    </row>
    <row r="46" spans="2:22" x14ac:dyDescent="0.25">
      <c r="B46">
        <f>B15*0.1</f>
        <v>0.1</v>
      </c>
      <c r="C46">
        <f t="shared" si="25"/>
        <v>6.0000000000000012E-2</v>
      </c>
      <c r="D46">
        <f t="shared" si="25"/>
        <v>0.05</v>
      </c>
      <c r="E46">
        <f t="shared" si="25"/>
        <v>1.0000000000000002E-2</v>
      </c>
      <c r="F46">
        <f t="shared" si="25"/>
        <v>4.0000000000000008E-2</v>
      </c>
      <c r="G46">
        <f t="shared" si="25"/>
        <v>0.05</v>
      </c>
      <c r="H46">
        <f t="shared" si="25"/>
        <v>0.05</v>
      </c>
      <c r="I46">
        <f t="shared" si="25"/>
        <v>2.0000000000000004E-2</v>
      </c>
      <c r="J46">
        <f t="shared" si="25"/>
        <v>8.0000000000000016E-2</v>
      </c>
      <c r="K46">
        <f t="shared" si="25"/>
        <v>6.0000000000000012E-2</v>
      </c>
      <c r="L46">
        <f t="shared" si="25"/>
        <v>4.0000000000000008E-2</v>
      </c>
      <c r="M46">
        <f t="shared" si="25"/>
        <v>9.0000000000000011E-2</v>
      </c>
      <c r="N46">
        <f t="shared" si="25"/>
        <v>7.0000000000000007E-2</v>
      </c>
      <c r="O46">
        <f t="shared" si="25"/>
        <v>0.1</v>
      </c>
      <c r="P46">
        <f t="shared" si="25"/>
        <v>6.0000000000000012E-2</v>
      </c>
      <c r="Q46">
        <f t="shared" si="25"/>
        <v>8.0000000000000016E-2</v>
      </c>
      <c r="R46">
        <f t="shared" si="25"/>
        <v>7.0000000000000007E-2</v>
      </c>
      <c r="S46">
        <f t="shared" si="25"/>
        <v>9.0000000000000011E-2</v>
      </c>
      <c r="T46">
        <f t="shared" si="25"/>
        <v>0.05</v>
      </c>
      <c r="U46">
        <f t="shared" si="25"/>
        <v>0.05</v>
      </c>
      <c r="V46">
        <f>V15*0.1</f>
        <v>0</v>
      </c>
    </row>
    <row r="47" spans="2:22" x14ac:dyDescent="0.25">
      <c r="B47">
        <f>B16*0.1</f>
        <v>8.0000000000000016E-2</v>
      </c>
      <c r="C47">
        <f t="shared" ref="C47:U47" si="27">C16*0.1</f>
        <v>0.05</v>
      </c>
      <c r="D47">
        <f t="shared" si="27"/>
        <v>1.0000000000000002E-2</v>
      </c>
      <c r="E47">
        <f t="shared" si="27"/>
        <v>9.0000000000000011E-2</v>
      </c>
      <c r="F47">
        <f t="shared" si="27"/>
        <v>6.0000000000000012E-2</v>
      </c>
      <c r="G47">
        <f t="shared" si="27"/>
        <v>0.05</v>
      </c>
      <c r="H47">
        <f t="shared" si="27"/>
        <v>0.1</v>
      </c>
      <c r="I47">
        <f t="shared" si="27"/>
        <v>8.0000000000000016E-2</v>
      </c>
      <c r="J47">
        <f t="shared" si="27"/>
        <v>6.0000000000000012E-2</v>
      </c>
      <c r="K47">
        <f t="shared" si="27"/>
        <v>3.0000000000000006E-2</v>
      </c>
      <c r="L47">
        <f t="shared" si="27"/>
        <v>6.0000000000000012E-2</v>
      </c>
      <c r="M47">
        <f t="shared" si="27"/>
        <v>1.0000000000000002E-2</v>
      </c>
      <c r="N47">
        <f t="shared" si="27"/>
        <v>7.0000000000000007E-2</v>
      </c>
      <c r="O47">
        <f t="shared" si="27"/>
        <v>6.0000000000000012E-2</v>
      </c>
      <c r="P47">
        <f t="shared" si="27"/>
        <v>4.0000000000000008E-2</v>
      </c>
      <c r="Q47">
        <f t="shared" si="27"/>
        <v>2.0000000000000004E-2</v>
      </c>
      <c r="R47">
        <f t="shared" si="27"/>
        <v>7.0000000000000007E-2</v>
      </c>
      <c r="S47">
        <f t="shared" si="27"/>
        <v>9.0000000000000011E-2</v>
      </c>
      <c r="T47">
        <f t="shared" si="27"/>
        <v>6.0000000000000012E-2</v>
      </c>
      <c r="U47">
        <f t="shared" si="27"/>
        <v>3.0000000000000006E-2</v>
      </c>
      <c r="V47">
        <f>V16*0.1</f>
        <v>0</v>
      </c>
    </row>
    <row r="48" spans="2:22" x14ac:dyDescent="0.25">
      <c r="B48">
        <f t="shared" ref="B48:U49" si="28">B17*0.1</f>
        <v>4.0000000000000008E-2</v>
      </c>
      <c r="C48">
        <f t="shared" si="28"/>
        <v>1.0000000000000002E-2</v>
      </c>
      <c r="D48">
        <f t="shared" si="28"/>
        <v>9.0000000000000011E-2</v>
      </c>
      <c r="E48">
        <f t="shared" si="28"/>
        <v>9.0000000000000011E-2</v>
      </c>
      <c r="F48">
        <f t="shared" si="28"/>
        <v>0.05</v>
      </c>
      <c r="G48">
        <f t="shared" si="28"/>
        <v>7.0000000000000007E-2</v>
      </c>
      <c r="H48">
        <f t="shared" si="28"/>
        <v>4.0000000000000008E-2</v>
      </c>
      <c r="I48">
        <f t="shared" si="28"/>
        <v>6.0000000000000012E-2</v>
      </c>
      <c r="J48">
        <f t="shared" si="28"/>
        <v>0.05</v>
      </c>
      <c r="K48">
        <f t="shared" si="28"/>
        <v>3.0000000000000006E-2</v>
      </c>
      <c r="L48">
        <f t="shared" si="28"/>
        <v>2.0000000000000004E-2</v>
      </c>
      <c r="M48">
        <f t="shared" si="28"/>
        <v>8.0000000000000016E-2</v>
      </c>
      <c r="N48">
        <f t="shared" si="28"/>
        <v>6.0000000000000012E-2</v>
      </c>
      <c r="O48">
        <f t="shared" si="28"/>
        <v>4.0000000000000008E-2</v>
      </c>
      <c r="P48">
        <f t="shared" si="28"/>
        <v>9.0000000000000011E-2</v>
      </c>
      <c r="Q48">
        <f t="shared" si="28"/>
        <v>0.05</v>
      </c>
      <c r="R48">
        <f t="shared" si="28"/>
        <v>6.0000000000000012E-2</v>
      </c>
      <c r="S48">
        <f t="shared" si="28"/>
        <v>7.0000000000000007E-2</v>
      </c>
      <c r="T48">
        <f t="shared" si="28"/>
        <v>6.0000000000000012E-2</v>
      </c>
      <c r="U48">
        <f t="shared" si="28"/>
        <v>0.05</v>
      </c>
      <c r="V48">
        <f t="shared" ref="V48" si="29">V17*0.1</f>
        <v>0</v>
      </c>
    </row>
    <row r="49" spans="2:22" x14ac:dyDescent="0.25">
      <c r="B49">
        <f>B18*0.1</f>
        <v>0</v>
      </c>
      <c r="C49">
        <f t="shared" si="28"/>
        <v>0</v>
      </c>
      <c r="D49">
        <f t="shared" si="28"/>
        <v>0</v>
      </c>
      <c r="E49">
        <f t="shared" si="28"/>
        <v>0</v>
      </c>
      <c r="F49">
        <f t="shared" si="28"/>
        <v>0</v>
      </c>
      <c r="G49">
        <f t="shared" si="28"/>
        <v>0</v>
      </c>
      <c r="H49">
        <f t="shared" si="28"/>
        <v>0</v>
      </c>
      <c r="I49">
        <f t="shared" si="28"/>
        <v>0</v>
      </c>
      <c r="J49">
        <f t="shared" si="28"/>
        <v>0</v>
      </c>
      <c r="K49">
        <f t="shared" si="28"/>
        <v>0</v>
      </c>
      <c r="L49">
        <f t="shared" si="28"/>
        <v>0</v>
      </c>
      <c r="M49">
        <f t="shared" si="28"/>
        <v>0</v>
      </c>
      <c r="N49">
        <f t="shared" si="28"/>
        <v>0</v>
      </c>
      <c r="O49">
        <f t="shared" si="28"/>
        <v>0</v>
      </c>
      <c r="P49">
        <f t="shared" si="28"/>
        <v>0</v>
      </c>
      <c r="Q49">
        <f t="shared" si="28"/>
        <v>0</v>
      </c>
      <c r="R49">
        <f t="shared" si="28"/>
        <v>0</v>
      </c>
      <c r="S49">
        <f t="shared" si="28"/>
        <v>0</v>
      </c>
      <c r="T49">
        <f t="shared" si="28"/>
        <v>0</v>
      </c>
      <c r="U49">
        <f t="shared" si="28"/>
        <v>0</v>
      </c>
      <c r="V49">
        <f>V18*0.1</f>
        <v>0</v>
      </c>
    </row>
  </sheetData>
  <conditionalFormatting sqref="B2:U1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4"/>
  <sheetViews>
    <sheetView zoomScale="85" zoomScaleNormal="85" workbookViewId="0">
      <selection activeCell="AS34" sqref="AS34"/>
    </sheetView>
  </sheetViews>
  <sheetFormatPr defaultRowHeight="15" x14ac:dyDescent="0.25"/>
  <cols>
    <col min="2" max="2" width="5" bestFit="1" customWidth="1"/>
    <col min="3" max="3" width="5.28515625" bestFit="1" customWidth="1"/>
    <col min="4" max="12" width="4.5703125" bestFit="1" customWidth="1"/>
    <col min="13" max="15" width="5.5703125" bestFit="1" customWidth="1"/>
    <col min="16" max="24" width="4.5703125" bestFit="1" customWidth="1"/>
    <col min="25" max="27" width="5.5703125" bestFit="1" customWidth="1"/>
    <col min="28" max="28" width="5.5703125" customWidth="1"/>
    <col min="29" max="29" width="8.5703125" customWidth="1"/>
    <col min="30" max="30" width="5.5703125" bestFit="1" customWidth="1"/>
    <col min="31" max="31" width="5.28515625" bestFit="1" customWidth="1"/>
    <col min="32" max="40" width="4.140625" bestFit="1" customWidth="1"/>
    <col min="41" max="55" width="5.140625" bestFit="1" customWidth="1"/>
  </cols>
  <sheetData>
    <row r="1" spans="1:57" x14ac:dyDescent="0.25">
      <c r="A1" s="6"/>
      <c r="B1" s="6"/>
      <c r="C1" s="6"/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  <c r="P1" s="6">
        <v>13</v>
      </c>
      <c r="Q1" s="6">
        <v>14</v>
      </c>
      <c r="R1" s="6">
        <v>15</v>
      </c>
      <c r="S1" s="6">
        <v>16</v>
      </c>
      <c r="T1" s="6">
        <v>17</v>
      </c>
      <c r="U1" s="6">
        <v>18</v>
      </c>
      <c r="V1" s="6">
        <v>19</v>
      </c>
      <c r="W1" s="6">
        <v>20</v>
      </c>
      <c r="X1" s="6">
        <v>21</v>
      </c>
      <c r="Y1" s="6">
        <v>22</v>
      </c>
      <c r="Z1" s="6">
        <v>23</v>
      </c>
      <c r="AA1" s="6">
        <v>24</v>
      </c>
      <c r="AB1" s="6"/>
      <c r="AC1" s="6"/>
      <c r="AD1" s="6"/>
      <c r="AE1" s="6"/>
      <c r="AF1" s="6">
        <v>1</v>
      </c>
      <c r="AG1" s="6">
        <v>2</v>
      </c>
      <c r="AH1" s="6">
        <v>3</v>
      </c>
      <c r="AI1" s="6">
        <v>4</v>
      </c>
      <c r="AJ1" s="6">
        <v>5</v>
      </c>
      <c r="AK1" s="6">
        <v>6</v>
      </c>
      <c r="AL1" s="6">
        <v>7</v>
      </c>
      <c r="AM1" s="6">
        <v>8</v>
      </c>
      <c r="AN1" s="6">
        <v>9</v>
      </c>
      <c r="AO1" s="6">
        <v>10</v>
      </c>
      <c r="AP1" s="6">
        <v>11</v>
      </c>
      <c r="AQ1" s="6">
        <v>12</v>
      </c>
      <c r="AR1" s="6">
        <v>13</v>
      </c>
      <c r="AS1" s="6">
        <v>14</v>
      </c>
      <c r="AT1" s="6">
        <v>15</v>
      </c>
      <c r="AU1" s="6">
        <v>16</v>
      </c>
      <c r="AV1" s="6">
        <v>17</v>
      </c>
      <c r="AW1" s="6">
        <v>18</v>
      </c>
      <c r="AX1" s="6">
        <v>19</v>
      </c>
      <c r="AY1" s="6">
        <v>20</v>
      </c>
      <c r="AZ1" s="6">
        <v>21</v>
      </c>
      <c r="BA1" s="6">
        <v>22</v>
      </c>
      <c r="BB1" s="6">
        <v>23</v>
      </c>
      <c r="BC1" s="6">
        <v>24</v>
      </c>
      <c r="BD1" s="6"/>
      <c r="BE1" s="6"/>
    </row>
    <row r="2" spans="1:57" x14ac:dyDescent="0.25">
      <c r="A2" s="6"/>
      <c r="B2" s="6"/>
      <c r="C2" s="6"/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6" t="s">
        <v>10</v>
      </c>
      <c r="M2" s="6" t="s">
        <v>11</v>
      </c>
      <c r="N2" s="6" t="s">
        <v>12</v>
      </c>
      <c r="O2" s="6" t="s">
        <v>13</v>
      </c>
      <c r="P2" s="6" t="s">
        <v>2</v>
      </c>
      <c r="Q2" s="6" t="s">
        <v>3</v>
      </c>
      <c r="R2" s="6" t="s">
        <v>4</v>
      </c>
      <c r="S2" s="6" t="s">
        <v>5</v>
      </c>
      <c r="T2" s="6" t="s">
        <v>6</v>
      </c>
      <c r="U2" s="6" t="s">
        <v>7</v>
      </c>
      <c r="V2" s="6" t="s">
        <v>8</v>
      </c>
      <c r="W2" s="6" t="s">
        <v>9</v>
      </c>
      <c r="X2" s="6" t="s">
        <v>10</v>
      </c>
      <c r="Y2" s="6" t="s">
        <v>11</v>
      </c>
      <c r="Z2" s="6" t="s">
        <v>12</v>
      </c>
      <c r="AA2" s="6" t="s">
        <v>13</v>
      </c>
      <c r="AB2" s="6"/>
      <c r="AC2" s="6"/>
      <c r="AD2" s="6"/>
      <c r="AE2" s="6"/>
      <c r="AF2" s="6" t="s">
        <v>50</v>
      </c>
      <c r="AG2" s="6" t="s">
        <v>51</v>
      </c>
      <c r="AH2" s="6" t="s">
        <v>52</v>
      </c>
      <c r="AI2" s="6" t="s">
        <v>53</v>
      </c>
      <c r="AJ2" s="6" t="s">
        <v>54</v>
      </c>
      <c r="AK2" s="6" t="s">
        <v>55</v>
      </c>
      <c r="AL2" s="6" t="s">
        <v>56</v>
      </c>
      <c r="AM2" s="6" t="s">
        <v>57</v>
      </c>
      <c r="AN2" s="6" t="s">
        <v>58</v>
      </c>
      <c r="AO2" s="6" t="s">
        <v>59</v>
      </c>
      <c r="AP2" s="6" t="s">
        <v>60</v>
      </c>
      <c r="AQ2" s="6" t="s">
        <v>61</v>
      </c>
      <c r="AR2" s="6" t="s">
        <v>62</v>
      </c>
      <c r="AS2" s="6" t="s">
        <v>63</v>
      </c>
      <c r="AT2" s="6" t="s">
        <v>64</v>
      </c>
      <c r="AU2" s="6" t="s">
        <v>65</v>
      </c>
      <c r="AV2" s="6" t="s">
        <v>66</v>
      </c>
      <c r="AW2" s="6" t="s">
        <v>67</v>
      </c>
      <c r="AX2" s="6" t="s">
        <v>68</v>
      </c>
      <c r="AY2" s="6" t="s">
        <v>69</v>
      </c>
      <c r="AZ2" s="6" t="s">
        <v>70</v>
      </c>
      <c r="BA2" s="6" t="s">
        <v>71</v>
      </c>
      <c r="BB2" s="6" t="s">
        <v>72</v>
      </c>
      <c r="BC2" s="6" t="s">
        <v>73</v>
      </c>
      <c r="BD2" s="6"/>
      <c r="BE2" s="6"/>
    </row>
    <row r="3" spans="1:57" x14ac:dyDescent="0.25">
      <c r="A3" s="6"/>
      <c r="B3" s="6"/>
      <c r="C3" s="6" t="s">
        <v>0</v>
      </c>
      <c r="D3" s="6">
        <v>11</v>
      </c>
      <c r="E3" s="6">
        <v>11</v>
      </c>
      <c r="F3" s="6">
        <v>11</v>
      </c>
      <c r="G3" s="6">
        <v>11</v>
      </c>
      <c r="H3" s="6">
        <v>11</v>
      </c>
      <c r="I3" s="6">
        <v>11</v>
      </c>
      <c r="J3" s="6">
        <v>11</v>
      </c>
      <c r="K3" s="6">
        <v>11</v>
      </c>
      <c r="L3" s="6">
        <v>11</v>
      </c>
      <c r="M3" s="6">
        <v>11</v>
      </c>
      <c r="N3" s="6">
        <v>11</v>
      </c>
      <c r="O3" s="6">
        <v>11</v>
      </c>
      <c r="P3" s="6">
        <v>16</v>
      </c>
      <c r="Q3" s="6">
        <v>16</v>
      </c>
      <c r="R3" s="6">
        <v>16</v>
      </c>
      <c r="S3" s="6">
        <v>16</v>
      </c>
      <c r="T3" s="6">
        <v>16</v>
      </c>
      <c r="U3" s="6">
        <v>16</v>
      </c>
      <c r="V3" s="6">
        <v>16</v>
      </c>
      <c r="W3" s="6">
        <v>16</v>
      </c>
      <c r="X3" s="6">
        <v>16</v>
      </c>
      <c r="Y3" s="6">
        <v>16</v>
      </c>
      <c r="Z3" s="6">
        <v>16</v>
      </c>
      <c r="AA3" s="6">
        <v>16</v>
      </c>
      <c r="AB3" s="6"/>
      <c r="AC3" s="6"/>
      <c r="AD3" s="9"/>
      <c r="AE3" s="9" t="s">
        <v>0</v>
      </c>
      <c r="AF3">
        <v>8</v>
      </c>
      <c r="AG3">
        <v>9.5</v>
      </c>
      <c r="AH3">
        <v>16</v>
      </c>
      <c r="AI3">
        <v>18</v>
      </c>
      <c r="AJ3">
        <v>7.5</v>
      </c>
      <c r="AK3">
        <v>10</v>
      </c>
      <c r="AL3">
        <v>17</v>
      </c>
      <c r="AM3">
        <v>19</v>
      </c>
      <c r="AN3">
        <v>8</v>
      </c>
      <c r="AO3">
        <v>9.5</v>
      </c>
      <c r="AP3">
        <v>17</v>
      </c>
      <c r="AQ3">
        <v>19</v>
      </c>
      <c r="AR3">
        <v>20</v>
      </c>
      <c r="AS3">
        <v>21</v>
      </c>
      <c r="AT3">
        <v>17.5</v>
      </c>
      <c r="AU3">
        <v>13</v>
      </c>
      <c r="AV3" s="6">
        <v>8</v>
      </c>
      <c r="AW3" s="6">
        <v>9</v>
      </c>
      <c r="AX3" s="6">
        <v>11</v>
      </c>
      <c r="AY3" s="6">
        <v>15</v>
      </c>
      <c r="AZ3" s="6" t="s">
        <v>25</v>
      </c>
      <c r="BA3" s="6">
        <v>-1</v>
      </c>
      <c r="BB3" s="6">
        <v>-1</v>
      </c>
      <c r="BC3" s="6">
        <v>-1</v>
      </c>
      <c r="BD3" s="6"/>
      <c r="BE3" s="6"/>
    </row>
    <row r="4" spans="1:57" x14ac:dyDescent="0.25">
      <c r="A4" s="6">
        <v>1</v>
      </c>
      <c r="B4" s="6" t="s">
        <v>26</v>
      </c>
      <c r="C4" s="6">
        <v>6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6"/>
      <c r="AC4" s="13">
        <v>1</v>
      </c>
      <c r="AD4" s="6" t="s">
        <v>2</v>
      </c>
      <c r="AE4" s="6">
        <v>11</v>
      </c>
      <c r="AF4" s="2">
        <v>0</v>
      </c>
      <c r="AG4" s="2">
        <v>1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6"/>
      <c r="BE4" s="6"/>
    </row>
    <row r="5" spans="1:57" x14ac:dyDescent="0.25">
      <c r="A5" s="6">
        <v>2</v>
      </c>
      <c r="B5" s="6" t="s">
        <v>27</v>
      </c>
      <c r="C5" s="6">
        <v>9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6"/>
      <c r="AC5" s="13">
        <v>2</v>
      </c>
      <c r="AD5" s="6" t="s">
        <v>3</v>
      </c>
      <c r="AE5" s="6">
        <v>11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6"/>
      <c r="BE5" s="6"/>
    </row>
    <row r="6" spans="1:57" x14ac:dyDescent="0.25">
      <c r="A6" s="6">
        <v>3</v>
      </c>
      <c r="B6" s="6" t="s">
        <v>28</v>
      </c>
      <c r="C6" s="6">
        <v>11</v>
      </c>
      <c r="D6" s="2">
        <v>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6"/>
      <c r="AC6" s="13">
        <v>3</v>
      </c>
      <c r="AD6" s="6" t="s">
        <v>4</v>
      </c>
      <c r="AE6" s="6">
        <v>11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1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6"/>
      <c r="BE6" s="6"/>
    </row>
    <row r="7" spans="1:57" x14ac:dyDescent="0.25">
      <c r="A7" s="6">
        <v>4</v>
      </c>
      <c r="B7" s="6" t="s">
        <v>29</v>
      </c>
      <c r="C7" s="6">
        <v>14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6"/>
      <c r="AC7" s="13">
        <v>4</v>
      </c>
      <c r="AD7" s="6" t="s">
        <v>5</v>
      </c>
      <c r="AE7" s="6">
        <v>11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1</v>
      </c>
      <c r="BB7" s="2">
        <v>0</v>
      </c>
      <c r="BC7" s="2">
        <v>0</v>
      </c>
      <c r="BD7" s="6"/>
      <c r="BE7" s="6"/>
    </row>
    <row r="8" spans="1:57" x14ac:dyDescent="0.25">
      <c r="A8" s="6">
        <v>5</v>
      </c>
      <c r="B8" s="6" t="s">
        <v>30</v>
      </c>
      <c r="C8" s="6">
        <v>17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6"/>
      <c r="AC8" s="13">
        <v>5</v>
      </c>
      <c r="AD8" s="6" t="s">
        <v>6</v>
      </c>
      <c r="AE8" s="6">
        <v>11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1</v>
      </c>
      <c r="BA8" s="2">
        <v>0</v>
      </c>
      <c r="BB8" s="2">
        <v>0</v>
      </c>
      <c r="BC8" s="2">
        <v>0</v>
      </c>
      <c r="BD8" s="6"/>
      <c r="BE8" s="6"/>
    </row>
    <row r="9" spans="1:57" x14ac:dyDescent="0.25">
      <c r="A9" s="6">
        <v>6</v>
      </c>
      <c r="B9" s="6" t="s">
        <v>31</v>
      </c>
      <c r="C9" s="6">
        <v>6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6"/>
      <c r="AC9" s="13">
        <v>6</v>
      </c>
      <c r="AD9" s="6" t="s">
        <v>7</v>
      </c>
      <c r="AE9" s="6">
        <v>11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6"/>
      <c r="BE9" s="6"/>
    </row>
    <row r="10" spans="1:57" x14ac:dyDescent="0.25">
      <c r="A10" s="6">
        <v>7</v>
      </c>
      <c r="B10" s="6" t="s">
        <v>32</v>
      </c>
      <c r="C10" s="6">
        <v>9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6"/>
      <c r="AC10" s="13">
        <v>7</v>
      </c>
      <c r="AD10" s="6" t="s">
        <v>8</v>
      </c>
      <c r="AE10" s="6">
        <v>11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1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6"/>
      <c r="BE10" s="6"/>
    </row>
    <row r="11" spans="1:57" x14ac:dyDescent="0.25">
      <c r="A11" s="6">
        <v>8</v>
      </c>
      <c r="B11" s="6" t="s">
        <v>33</v>
      </c>
      <c r="C11" s="6">
        <v>11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6"/>
      <c r="AC11" s="13">
        <v>8</v>
      </c>
      <c r="AD11" s="6" t="s">
        <v>9</v>
      </c>
      <c r="AE11" s="6">
        <v>11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1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6"/>
      <c r="BE11" s="6"/>
    </row>
    <row r="12" spans="1:57" x14ac:dyDescent="0.25">
      <c r="A12" s="6">
        <v>9</v>
      </c>
      <c r="B12" s="6" t="s">
        <v>34</v>
      </c>
      <c r="C12" s="6">
        <v>14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1</v>
      </c>
      <c r="Y12" s="2">
        <v>0</v>
      </c>
      <c r="Z12" s="2">
        <v>0</v>
      </c>
      <c r="AA12" s="2">
        <v>0</v>
      </c>
      <c r="AB12" s="6"/>
      <c r="AC12" s="13">
        <v>9</v>
      </c>
      <c r="AD12" s="6" t="s">
        <v>10</v>
      </c>
      <c r="AE12" s="6">
        <v>11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1</v>
      </c>
      <c r="BC12" s="2">
        <v>0</v>
      </c>
      <c r="BD12" s="6"/>
      <c r="BE12" s="6"/>
    </row>
    <row r="13" spans="1:57" x14ac:dyDescent="0.25">
      <c r="A13" s="6">
        <v>10</v>
      </c>
      <c r="B13" s="6" t="s">
        <v>35</v>
      </c>
      <c r="C13" s="6">
        <v>17</v>
      </c>
      <c r="D13" s="2">
        <v>0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6"/>
      <c r="AC13" s="13">
        <v>10</v>
      </c>
      <c r="AD13" s="6" t="s">
        <v>11</v>
      </c>
      <c r="AE13" s="6">
        <v>11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6"/>
      <c r="BE13" s="6"/>
    </row>
    <row r="14" spans="1:57" x14ac:dyDescent="0.25">
      <c r="A14" s="6">
        <v>11</v>
      </c>
      <c r="B14" s="6" t="s">
        <v>36</v>
      </c>
      <c r="C14" s="6">
        <v>7</v>
      </c>
      <c r="D14" s="2">
        <v>0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6"/>
      <c r="AC14" s="13">
        <v>11</v>
      </c>
      <c r="AD14" s="6" t="s">
        <v>12</v>
      </c>
      <c r="AE14" s="6">
        <v>11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1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6"/>
      <c r="BE14" s="6"/>
    </row>
    <row r="15" spans="1:57" x14ac:dyDescent="0.25">
      <c r="A15" s="6">
        <v>12</v>
      </c>
      <c r="B15" s="6" t="s">
        <v>37</v>
      </c>
      <c r="C15" s="6">
        <v>10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6"/>
      <c r="AC15" s="13">
        <v>12</v>
      </c>
      <c r="AD15" s="6" t="s">
        <v>13</v>
      </c>
      <c r="AE15" s="6">
        <v>11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1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6"/>
      <c r="BE15" s="6"/>
    </row>
    <row r="16" spans="1:57" x14ac:dyDescent="0.25">
      <c r="A16" s="6">
        <v>13</v>
      </c>
      <c r="B16" s="6" t="s">
        <v>38</v>
      </c>
      <c r="C16" s="6">
        <v>12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6"/>
      <c r="AC16" s="13">
        <v>13</v>
      </c>
      <c r="AD16" s="6" t="s">
        <v>2</v>
      </c>
      <c r="AE16" s="6">
        <v>16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1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6"/>
      <c r="BE16" s="6"/>
    </row>
    <row r="17" spans="1:57" x14ac:dyDescent="0.25">
      <c r="A17" s="6">
        <v>14</v>
      </c>
      <c r="B17" s="6" t="s">
        <v>39</v>
      </c>
      <c r="C17" s="6">
        <v>15</v>
      </c>
      <c r="D17" s="2">
        <v>0</v>
      </c>
      <c r="E17" s="2">
        <v>0</v>
      </c>
      <c r="F17" s="2">
        <v>0</v>
      </c>
      <c r="G17" s="2">
        <v>1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6"/>
      <c r="AC17" s="13">
        <v>14</v>
      </c>
      <c r="AD17" s="6" t="s">
        <v>3</v>
      </c>
      <c r="AE17" s="6">
        <v>16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1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6"/>
      <c r="BE17" s="6"/>
    </row>
    <row r="18" spans="1:57" x14ac:dyDescent="0.25">
      <c r="A18" s="6">
        <v>15</v>
      </c>
      <c r="B18" s="6" t="s">
        <v>40</v>
      </c>
      <c r="C18" s="6">
        <v>8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6"/>
      <c r="AC18" s="13">
        <v>15</v>
      </c>
      <c r="AD18" s="6" t="s">
        <v>4</v>
      </c>
      <c r="AE18" s="6">
        <v>16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1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6"/>
      <c r="BE18" s="6"/>
    </row>
    <row r="19" spans="1:57" x14ac:dyDescent="0.25">
      <c r="A19" s="6">
        <v>16</v>
      </c>
      <c r="B19" s="6" t="s">
        <v>41</v>
      </c>
      <c r="C19" s="6">
        <v>16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6"/>
      <c r="AC19" s="13">
        <v>16</v>
      </c>
      <c r="AD19" s="6" t="s">
        <v>5</v>
      </c>
      <c r="AE19" s="6">
        <v>16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6"/>
      <c r="BE19" s="6"/>
    </row>
    <row r="20" spans="1:57" x14ac:dyDescent="0.25">
      <c r="A20" s="6">
        <v>17</v>
      </c>
      <c r="B20" s="6" t="s">
        <v>42</v>
      </c>
      <c r="C20" s="6">
        <v>-1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1</v>
      </c>
      <c r="AB20" s="6"/>
      <c r="AC20" s="13">
        <v>17</v>
      </c>
      <c r="AD20" s="6" t="s">
        <v>6</v>
      </c>
      <c r="AE20" s="6">
        <v>16</v>
      </c>
      <c r="AF20" s="2">
        <v>0</v>
      </c>
      <c r="AG20" s="2">
        <v>0</v>
      </c>
      <c r="AH20" s="2">
        <v>1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6"/>
      <c r="BE20" s="6"/>
    </row>
    <row r="21" spans="1:57" x14ac:dyDescent="0.25">
      <c r="A21" s="6">
        <v>18</v>
      </c>
      <c r="B21" s="6" t="s">
        <v>43</v>
      </c>
      <c r="C21" s="6">
        <v>-1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6"/>
      <c r="AC21" s="13">
        <v>18</v>
      </c>
      <c r="AD21" s="6" t="s">
        <v>7</v>
      </c>
      <c r="AE21" s="6">
        <v>16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6"/>
      <c r="BE21" s="6"/>
    </row>
    <row r="22" spans="1:57" x14ac:dyDescent="0.25">
      <c r="A22" s="6">
        <v>19</v>
      </c>
      <c r="B22" s="6" t="s">
        <v>44</v>
      </c>
      <c r="C22" s="6">
        <v>-1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1</v>
      </c>
      <c r="Z22" s="2">
        <v>0</v>
      </c>
      <c r="AA22" s="2">
        <v>0</v>
      </c>
      <c r="AB22" s="6"/>
      <c r="AC22" s="13">
        <v>19</v>
      </c>
      <c r="AD22" s="6" t="s">
        <v>8</v>
      </c>
      <c r="AE22" s="6">
        <v>16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1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6"/>
      <c r="BE22" s="6"/>
    </row>
    <row r="23" spans="1:57" x14ac:dyDescent="0.25">
      <c r="A23" s="6">
        <v>20</v>
      </c>
      <c r="B23" s="6" t="s">
        <v>45</v>
      </c>
      <c r="C23" s="6">
        <v>-1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1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6"/>
      <c r="AC23" s="13">
        <v>20</v>
      </c>
      <c r="AD23" s="6" t="s">
        <v>9</v>
      </c>
      <c r="AE23" s="6">
        <v>16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1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6"/>
      <c r="BE23" s="6"/>
    </row>
    <row r="24" spans="1:57" x14ac:dyDescent="0.25">
      <c r="A24" s="6">
        <v>21</v>
      </c>
      <c r="B24" s="6" t="s">
        <v>46</v>
      </c>
      <c r="C24" s="6">
        <v>-1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6"/>
      <c r="AC24" s="13">
        <v>21</v>
      </c>
      <c r="AD24" s="6" t="s">
        <v>10</v>
      </c>
      <c r="AE24" s="6">
        <v>16</v>
      </c>
      <c r="AF24" s="2">
        <v>0</v>
      </c>
      <c r="AG24" s="2">
        <v>0</v>
      </c>
      <c r="AH24" s="2">
        <v>0</v>
      </c>
      <c r="AI24" s="2">
        <v>1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6"/>
      <c r="BE24" s="6"/>
    </row>
    <row r="25" spans="1:57" x14ac:dyDescent="0.25">
      <c r="A25" s="6">
        <v>22</v>
      </c>
      <c r="B25" s="6" t="s">
        <v>47</v>
      </c>
      <c r="C25" s="6">
        <v>-1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6"/>
      <c r="AC25" s="13">
        <v>22</v>
      </c>
      <c r="AD25" s="6" t="s">
        <v>11</v>
      </c>
      <c r="AE25" s="6">
        <v>16</v>
      </c>
      <c r="AF25" s="2">
        <v>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6"/>
      <c r="BE25" s="6"/>
    </row>
    <row r="26" spans="1:57" x14ac:dyDescent="0.25">
      <c r="A26" s="6">
        <v>23</v>
      </c>
      <c r="B26" s="6" t="s">
        <v>48</v>
      </c>
      <c r="C26" s="6">
        <v>-1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6"/>
      <c r="AC26" s="13">
        <v>23</v>
      </c>
      <c r="AD26" s="6" t="s">
        <v>12</v>
      </c>
      <c r="AE26" s="6">
        <v>16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1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6"/>
      <c r="BE26" s="6"/>
    </row>
    <row r="27" spans="1:57" x14ac:dyDescent="0.25">
      <c r="A27" s="6">
        <v>24</v>
      </c>
      <c r="B27" s="6" t="s">
        <v>49</v>
      </c>
      <c r="C27" s="6">
        <v>-1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6"/>
      <c r="AC27" s="13">
        <v>24</v>
      </c>
      <c r="AD27" s="6" t="s">
        <v>13</v>
      </c>
      <c r="AE27" s="6">
        <v>16</v>
      </c>
      <c r="AF27" s="2">
        <v>0</v>
      </c>
      <c r="AG27" s="2">
        <v>0</v>
      </c>
      <c r="AH27" s="2">
        <v>0</v>
      </c>
      <c r="AI27" s="2">
        <v>0</v>
      </c>
      <c r="AJ27" s="2">
        <v>1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6"/>
      <c r="BE27" s="6"/>
    </row>
    <row r="28" spans="1:57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</row>
    <row r="29" spans="1:57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</row>
    <row r="30" spans="1:57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</row>
    <row r="31" spans="1:57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</row>
    <row r="32" spans="1:57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</row>
    <row r="33" spans="1:57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</row>
    <row r="34" spans="1:57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</row>
  </sheetData>
  <conditionalFormatting sqref="D4:AB27">
    <cfRule type="cellIs" dxfId="12" priority="3" operator="greaterThan">
      <formula>0</formula>
    </cfRule>
  </conditionalFormatting>
  <conditionalFormatting sqref="AF4:BC27">
    <cfRule type="cellIs" dxfId="11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7"/>
  <sheetViews>
    <sheetView topLeftCell="A61" zoomScaleNormal="100" workbookViewId="0">
      <selection activeCell="B82" sqref="B82:V98"/>
    </sheetView>
  </sheetViews>
  <sheetFormatPr defaultRowHeight="15" x14ac:dyDescent="0.25"/>
  <cols>
    <col min="1" max="1" width="9.140625" style="12"/>
    <col min="2" max="2" width="6.85546875" style="11" bestFit="1" customWidth="1"/>
    <col min="3" max="16384" width="9.140625" style="12"/>
  </cols>
  <sheetData>
    <row r="1" spans="1:26" x14ac:dyDescent="0.25"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</row>
    <row r="2" spans="1:26" x14ac:dyDescent="0.25">
      <c r="B2" s="12"/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  <c r="T2" s="13" t="s">
        <v>7</v>
      </c>
      <c r="U2" s="13" t="s">
        <v>8</v>
      </c>
      <c r="V2" s="13" t="s">
        <v>9</v>
      </c>
      <c r="W2" s="13" t="s">
        <v>10</v>
      </c>
      <c r="X2" s="13" t="s">
        <v>11</v>
      </c>
      <c r="Y2" s="13" t="s">
        <v>12</v>
      </c>
      <c r="Z2" s="13" t="s">
        <v>13</v>
      </c>
    </row>
    <row r="3" spans="1:26" x14ac:dyDescent="0.25">
      <c r="A3" s="12">
        <v>1</v>
      </c>
      <c r="B3" s="13" t="s">
        <v>2</v>
      </c>
      <c r="C3" s="14">
        <v>4.8</v>
      </c>
      <c r="D3" s="14">
        <v>11.1</v>
      </c>
      <c r="E3" s="14">
        <v>11.1</v>
      </c>
      <c r="F3" s="14">
        <v>8.4</v>
      </c>
      <c r="G3" s="14">
        <v>9.3000000000000007</v>
      </c>
      <c r="H3" s="14">
        <v>15.6</v>
      </c>
      <c r="I3" s="14">
        <v>13.8</v>
      </c>
      <c r="J3" s="14">
        <v>12.9</v>
      </c>
      <c r="K3" s="14">
        <v>8.4</v>
      </c>
      <c r="L3" s="14">
        <v>7.5</v>
      </c>
      <c r="M3" s="14">
        <v>7.5</v>
      </c>
      <c r="N3" s="14">
        <v>9.3000000000000007</v>
      </c>
      <c r="O3" s="14">
        <v>2.9</v>
      </c>
      <c r="P3" s="14">
        <v>11.6</v>
      </c>
      <c r="Q3" s="14">
        <v>11.6</v>
      </c>
      <c r="R3" s="14">
        <v>6.5</v>
      </c>
      <c r="S3" s="14">
        <v>9.8000000000000007</v>
      </c>
      <c r="T3" s="14">
        <v>16.100000000000001</v>
      </c>
      <c r="U3" s="14">
        <v>14.3</v>
      </c>
      <c r="V3" s="14">
        <v>13.4</v>
      </c>
      <c r="W3" s="14">
        <v>6.5</v>
      </c>
      <c r="X3" s="14">
        <v>5.6</v>
      </c>
      <c r="Y3" s="14">
        <v>5.6</v>
      </c>
      <c r="Z3" s="14">
        <v>9.8000000000000007</v>
      </c>
    </row>
    <row r="4" spans="1:26" x14ac:dyDescent="0.25">
      <c r="A4" s="12">
        <v>2</v>
      </c>
      <c r="B4" s="13" t="s">
        <v>3</v>
      </c>
      <c r="C4" s="14">
        <v>11.1</v>
      </c>
      <c r="D4" s="14">
        <v>4.8</v>
      </c>
      <c r="E4" s="14">
        <v>13.8</v>
      </c>
      <c r="F4" s="14">
        <v>14.7</v>
      </c>
      <c r="G4" s="14">
        <v>10.199999999999999</v>
      </c>
      <c r="H4" s="14">
        <v>11.1</v>
      </c>
      <c r="I4" s="14">
        <v>7.5</v>
      </c>
      <c r="J4" s="14">
        <v>16.8</v>
      </c>
      <c r="K4" s="14">
        <v>14.7</v>
      </c>
      <c r="L4" s="14">
        <v>13.8</v>
      </c>
      <c r="M4" s="14">
        <v>10.199999999999999</v>
      </c>
      <c r="N4" s="14">
        <v>15.6</v>
      </c>
      <c r="O4" s="14">
        <v>11.6</v>
      </c>
      <c r="P4" s="14">
        <v>2.9</v>
      </c>
      <c r="Q4" s="14">
        <v>14.3</v>
      </c>
      <c r="R4" s="14">
        <v>15.2</v>
      </c>
      <c r="S4" s="14">
        <v>10.7</v>
      </c>
      <c r="T4" s="14">
        <v>11.6</v>
      </c>
      <c r="U4" s="14">
        <v>5.6</v>
      </c>
      <c r="V4" s="14">
        <v>17.3</v>
      </c>
      <c r="W4" s="14">
        <v>15.2</v>
      </c>
      <c r="X4" s="14">
        <v>14.3</v>
      </c>
      <c r="Y4" s="14">
        <v>10.7</v>
      </c>
      <c r="Z4" s="14">
        <v>16.100000000000001</v>
      </c>
    </row>
    <row r="5" spans="1:26" x14ac:dyDescent="0.25">
      <c r="A5" s="12">
        <v>3</v>
      </c>
      <c r="B5" s="13" t="s">
        <v>4</v>
      </c>
      <c r="C5" s="14">
        <v>11.1</v>
      </c>
      <c r="D5" s="14">
        <v>13.8</v>
      </c>
      <c r="E5" s="14">
        <v>4.8</v>
      </c>
      <c r="F5" s="14">
        <v>11.1</v>
      </c>
      <c r="G5" s="14">
        <v>12</v>
      </c>
      <c r="H5" s="14">
        <v>9.3000000000000007</v>
      </c>
      <c r="I5" s="14">
        <v>11.1</v>
      </c>
      <c r="J5" s="14">
        <v>10.199999999999999</v>
      </c>
      <c r="K5" s="14">
        <v>7.5</v>
      </c>
      <c r="L5" s="14">
        <v>10.199999999999999</v>
      </c>
      <c r="M5" s="14">
        <v>10.199999999999999</v>
      </c>
      <c r="N5" s="14">
        <v>8.4</v>
      </c>
      <c r="O5" s="14">
        <v>11.6</v>
      </c>
      <c r="P5" s="14">
        <v>14.3</v>
      </c>
      <c r="Q5" s="14">
        <v>2.9</v>
      </c>
      <c r="R5" s="14">
        <v>11.6</v>
      </c>
      <c r="S5" s="14">
        <v>12.5</v>
      </c>
      <c r="T5" s="14">
        <v>9.8000000000000007</v>
      </c>
      <c r="U5" s="14">
        <v>11.6</v>
      </c>
      <c r="V5" s="14">
        <v>10.7</v>
      </c>
      <c r="W5" s="14">
        <v>5.6</v>
      </c>
      <c r="X5" s="14">
        <v>10.7</v>
      </c>
      <c r="Y5" s="14">
        <v>10.7</v>
      </c>
      <c r="Z5" s="14">
        <v>6.5</v>
      </c>
    </row>
    <row r="6" spans="1:26" x14ac:dyDescent="0.25">
      <c r="A6" s="12">
        <v>4</v>
      </c>
      <c r="B6" s="13" t="s">
        <v>5</v>
      </c>
      <c r="C6" s="14">
        <v>8.4</v>
      </c>
      <c r="D6" s="14">
        <v>14.7</v>
      </c>
      <c r="E6" s="14">
        <v>11.1</v>
      </c>
      <c r="F6" s="14">
        <v>4.8</v>
      </c>
      <c r="G6" s="14">
        <v>12.9</v>
      </c>
      <c r="H6" s="14">
        <v>15.6</v>
      </c>
      <c r="I6" s="14">
        <v>13.8</v>
      </c>
      <c r="J6" s="14">
        <v>9.3000000000000007</v>
      </c>
      <c r="K6" s="14">
        <v>8.4</v>
      </c>
      <c r="L6" s="14">
        <v>5.7</v>
      </c>
      <c r="M6" s="14">
        <v>11.1</v>
      </c>
      <c r="N6" s="14">
        <v>7.5</v>
      </c>
      <c r="O6" s="14">
        <v>6.5</v>
      </c>
      <c r="P6" s="14">
        <v>15.2</v>
      </c>
      <c r="Q6" s="14">
        <v>11.6</v>
      </c>
      <c r="R6" s="14">
        <v>2.9</v>
      </c>
      <c r="S6" s="14">
        <v>13.4</v>
      </c>
      <c r="T6" s="14">
        <v>16.100000000000001</v>
      </c>
      <c r="U6" s="14">
        <v>14.3</v>
      </c>
      <c r="V6" s="14">
        <v>9.8000000000000007</v>
      </c>
      <c r="W6" s="14">
        <v>6.5</v>
      </c>
      <c r="X6" s="14">
        <v>3.8</v>
      </c>
      <c r="Y6" s="14">
        <v>11.6</v>
      </c>
      <c r="Z6" s="14">
        <v>5.6</v>
      </c>
    </row>
    <row r="7" spans="1:26" x14ac:dyDescent="0.25">
      <c r="A7" s="12">
        <v>5</v>
      </c>
      <c r="B7" s="13" t="s">
        <v>6</v>
      </c>
      <c r="C7" s="14">
        <v>9.3000000000000007</v>
      </c>
      <c r="D7" s="14">
        <v>10.199999999999999</v>
      </c>
      <c r="E7" s="14">
        <v>12</v>
      </c>
      <c r="F7" s="14">
        <v>12.9</v>
      </c>
      <c r="G7" s="14">
        <v>4.8</v>
      </c>
      <c r="H7" s="14">
        <v>14.7</v>
      </c>
      <c r="I7" s="14">
        <v>12.9</v>
      </c>
      <c r="J7" s="14">
        <v>15</v>
      </c>
      <c r="K7" s="14">
        <v>12.9</v>
      </c>
      <c r="L7" s="14">
        <v>12</v>
      </c>
      <c r="M7" s="14">
        <v>6.6</v>
      </c>
      <c r="N7" s="14">
        <v>13.8</v>
      </c>
      <c r="O7" s="14">
        <v>9.8000000000000007</v>
      </c>
      <c r="P7" s="14">
        <v>10.7</v>
      </c>
      <c r="Q7" s="14">
        <v>12.5</v>
      </c>
      <c r="R7" s="14">
        <v>13.4</v>
      </c>
      <c r="S7" s="14">
        <v>2.9</v>
      </c>
      <c r="T7" s="14">
        <v>15.2</v>
      </c>
      <c r="U7" s="14">
        <v>13.4</v>
      </c>
      <c r="V7" s="14">
        <v>15.5</v>
      </c>
      <c r="W7" s="14">
        <v>13.4</v>
      </c>
      <c r="X7" s="14">
        <v>12.5</v>
      </c>
      <c r="Y7" s="14">
        <v>4.7</v>
      </c>
      <c r="Z7" s="14">
        <v>14.3</v>
      </c>
    </row>
    <row r="8" spans="1:26" x14ac:dyDescent="0.25">
      <c r="A8" s="12">
        <v>6</v>
      </c>
      <c r="B8" s="13" t="s">
        <v>7</v>
      </c>
      <c r="C8" s="14">
        <v>15.6</v>
      </c>
      <c r="D8" s="14">
        <v>11.1</v>
      </c>
      <c r="E8" s="14">
        <v>9.3000000000000007</v>
      </c>
      <c r="F8" s="14">
        <v>15.6</v>
      </c>
      <c r="G8" s="14">
        <v>14.7</v>
      </c>
      <c r="H8" s="14">
        <v>4.8</v>
      </c>
      <c r="I8" s="14">
        <v>8.4</v>
      </c>
      <c r="J8" s="14">
        <v>12.9</v>
      </c>
      <c r="K8" s="14">
        <v>12</v>
      </c>
      <c r="L8" s="14">
        <v>14.7</v>
      </c>
      <c r="M8" s="14">
        <v>14.7</v>
      </c>
      <c r="N8" s="14">
        <v>12.9</v>
      </c>
      <c r="O8" s="14">
        <v>16.100000000000001</v>
      </c>
      <c r="P8" s="14">
        <v>11.6</v>
      </c>
      <c r="Q8" s="14">
        <v>9.8000000000000007</v>
      </c>
      <c r="R8" s="14">
        <v>16.100000000000001</v>
      </c>
      <c r="S8" s="14">
        <v>15.2</v>
      </c>
      <c r="T8" s="14">
        <v>2.9</v>
      </c>
      <c r="U8" s="14">
        <v>6.5</v>
      </c>
      <c r="V8" s="14">
        <v>13.4</v>
      </c>
      <c r="W8" s="14">
        <v>12.5</v>
      </c>
      <c r="X8" s="14">
        <v>15.2</v>
      </c>
      <c r="Y8" s="14">
        <v>15.2</v>
      </c>
      <c r="Z8" s="14">
        <v>13.4</v>
      </c>
    </row>
    <row r="9" spans="1:26" x14ac:dyDescent="0.25">
      <c r="A9" s="12">
        <v>7</v>
      </c>
      <c r="B9" s="13" t="s">
        <v>8</v>
      </c>
      <c r="C9" s="14">
        <v>13.8</v>
      </c>
      <c r="D9" s="14">
        <v>7.5</v>
      </c>
      <c r="E9" s="14">
        <v>11.1</v>
      </c>
      <c r="F9" s="14">
        <v>13.8</v>
      </c>
      <c r="G9" s="14">
        <v>12.9</v>
      </c>
      <c r="H9" s="14">
        <v>8.4</v>
      </c>
      <c r="I9" s="14">
        <v>4.8</v>
      </c>
      <c r="J9" s="14">
        <v>14.1</v>
      </c>
      <c r="K9" s="14">
        <v>12</v>
      </c>
      <c r="L9" s="14">
        <v>12.9</v>
      </c>
      <c r="M9" s="14">
        <v>12.9</v>
      </c>
      <c r="N9" s="14">
        <v>12.9</v>
      </c>
      <c r="O9" s="14">
        <v>14.3</v>
      </c>
      <c r="P9" s="14">
        <v>5.6</v>
      </c>
      <c r="Q9" s="14">
        <v>11.6</v>
      </c>
      <c r="R9" s="14">
        <v>14.3</v>
      </c>
      <c r="S9" s="14">
        <v>13.4</v>
      </c>
      <c r="T9" s="14">
        <v>6.5</v>
      </c>
      <c r="U9" s="14">
        <v>2.9</v>
      </c>
      <c r="V9" s="14">
        <v>14.6</v>
      </c>
      <c r="W9" s="14">
        <v>12.5</v>
      </c>
      <c r="X9" s="14">
        <v>13.4</v>
      </c>
      <c r="Y9" s="14">
        <v>13.4</v>
      </c>
      <c r="Z9" s="14">
        <v>13.4</v>
      </c>
    </row>
    <row r="10" spans="1:26" x14ac:dyDescent="0.25">
      <c r="A10" s="12">
        <v>8</v>
      </c>
      <c r="B10" s="13" t="s">
        <v>9</v>
      </c>
      <c r="C10" s="14">
        <v>12.9</v>
      </c>
      <c r="D10" s="14">
        <v>16.8</v>
      </c>
      <c r="E10" s="14">
        <v>10.199999999999999</v>
      </c>
      <c r="F10" s="14">
        <v>9.3000000000000007</v>
      </c>
      <c r="G10" s="14">
        <v>15</v>
      </c>
      <c r="H10" s="14">
        <v>12.9</v>
      </c>
      <c r="I10" s="14">
        <v>14.1</v>
      </c>
      <c r="J10" s="14">
        <v>4.8</v>
      </c>
      <c r="K10" s="14">
        <v>9.3000000000000007</v>
      </c>
      <c r="L10" s="14">
        <v>10.199999999999999</v>
      </c>
      <c r="M10" s="14">
        <v>15.6</v>
      </c>
      <c r="N10" s="14">
        <v>8.4</v>
      </c>
      <c r="O10" s="14">
        <v>13.4</v>
      </c>
      <c r="P10" s="14">
        <v>17.3</v>
      </c>
      <c r="Q10" s="14">
        <v>10.7</v>
      </c>
      <c r="R10" s="14">
        <v>9.8000000000000007</v>
      </c>
      <c r="S10" s="14">
        <v>15.5</v>
      </c>
      <c r="T10" s="14">
        <v>13.4</v>
      </c>
      <c r="U10" s="14">
        <v>14.6</v>
      </c>
      <c r="V10" s="14">
        <v>2.9</v>
      </c>
      <c r="W10" s="14">
        <v>9.8000000000000007</v>
      </c>
      <c r="X10" s="14">
        <v>10.7</v>
      </c>
      <c r="Y10" s="14">
        <v>16.100000000000001</v>
      </c>
      <c r="Z10" s="14">
        <v>6.5</v>
      </c>
    </row>
    <row r="11" spans="1:26" x14ac:dyDescent="0.25">
      <c r="A11" s="12">
        <v>9</v>
      </c>
      <c r="B11" s="13" t="s">
        <v>10</v>
      </c>
      <c r="C11" s="14">
        <v>8.4</v>
      </c>
      <c r="D11" s="14">
        <v>14.7</v>
      </c>
      <c r="E11" s="14">
        <v>7.5</v>
      </c>
      <c r="F11" s="14">
        <v>8.4</v>
      </c>
      <c r="G11" s="14">
        <v>12.9</v>
      </c>
      <c r="H11" s="14">
        <v>12</v>
      </c>
      <c r="I11" s="14">
        <v>12</v>
      </c>
      <c r="J11" s="14">
        <v>9.3000000000000007</v>
      </c>
      <c r="K11" s="14">
        <v>4.8</v>
      </c>
      <c r="L11" s="14">
        <v>7.5</v>
      </c>
      <c r="M11" s="14">
        <v>11.1</v>
      </c>
      <c r="N11" s="14">
        <v>5.7</v>
      </c>
      <c r="O11" s="14">
        <v>6.5</v>
      </c>
      <c r="P11" s="14">
        <v>15.2</v>
      </c>
      <c r="Q11" s="14">
        <v>5.6</v>
      </c>
      <c r="R11" s="14">
        <v>6.5</v>
      </c>
      <c r="S11" s="14">
        <v>13.4</v>
      </c>
      <c r="T11" s="14">
        <v>12.5</v>
      </c>
      <c r="U11" s="14">
        <v>12.5</v>
      </c>
      <c r="V11" s="14">
        <v>9.8000000000000007</v>
      </c>
      <c r="W11" s="14">
        <v>2.9</v>
      </c>
      <c r="X11" s="14">
        <v>5.6</v>
      </c>
      <c r="Y11" s="14">
        <v>11.6</v>
      </c>
      <c r="Z11" s="14">
        <v>3.8</v>
      </c>
    </row>
    <row r="12" spans="1:26" x14ac:dyDescent="0.25">
      <c r="A12" s="12">
        <v>10</v>
      </c>
      <c r="B12" s="13" t="s">
        <v>11</v>
      </c>
      <c r="C12" s="14">
        <v>7.5</v>
      </c>
      <c r="D12" s="14">
        <v>13.8</v>
      </c>
      <c r="E12" s="14">
        <v>10.199999999999999</v>
      </c>
      <c r="F12" s="14">
        <v>5.7</v>
      </c>
      <c r="G12" s="14">
        <v>12</v>
      </c>
      <c r="H12" s="14">
        <v>14.7</v>
      </c>
      <c r="I12" s="14">
        <v>12.9</v>
      </c>
      <c r="J12" s="14">
        <v>10.199999999999999</v>
      </c>
      <c r="K12" s="14">
        <v>7.5</v>
      </c>
      <c r="L12" s="14">
        <v>4.8</v>
      </c>
      <c r="M12" s="14">
        <v>10.199999999999999</v>
      </c>
      <c r="N12" s="14">
        <v>6.6</v>
      </c>
      <c r="O12" s="14">
        <v>5.6</v>
      </c>
      <c r="P12" s="14">
        <v>14.3</v>
      </c>
      <c r="Q12" s="14">
        <v>10.7</v>
      </c>
      <c r="R12" s="14">
        <v>3.8</v>
      </c>
      <c r="S12" s="14">
        <v>12.5</v>
      </c>
      <c r="T12" s="14">
        <v>15.2</v>
      </c>
      <c r="U12" s="14">
        <v>13.4</v>
      </c>
      <c r="V12" s="14">
        <v>10.7</v>
      </c>
      <c r="W12" s="14">
        <v>5.6</v>
      </c>
      <c r="X12" s="14">
        <v>2.9</v>
      </c>
      <c r="Y12" s="14">
        <v>10.7</v>
      </c>
      <c r="Z12" s="14">
        <v>4.7</v>
      </c>
    </row>
    <row r="13" spans="1:26" x14ac:dyDescent="0.25">
      <c r="A13" s="12">
        <v>11</v>
      </c>
      <c r="B13" s="13" t="s">
        <v>12</v>
      </c>
      <c r="C13" s="14">
        <v>7.5</v>
      </c>
      <c r="D13" s="14">
        <v>10.199999999999999</v>
      </c>
      <c r="E13" s="14">
        <v>10.199999999999999</v>
      </c>
      <c r="F13" s="14">
        <v>11.1</v>
      </c>
      <c r="G13" s="14">
        <v>6.6</v>
      </c>
      <c r="H13" s="14">
        <v>14.7</v>
      </c>
      <c r="I13" s="14">
        <v>12.9</v>
      </c>
      <c r="J13" s="14">
        <v>15.6</v>
      </c>
      <c r="K13" s="14">
        <v>11.1</v>
      </c>
      <c r="L13" s="14">
        <v>10.199999999999999</v>
      </c>
      <c r="M13" s="14">
        <v>4.8</v>
      </c>
      <c r="N13" s="14">
        <v>12</v>
      </c>
      <c r="O13" s="14">
        <v>5.6</v>
      </c>
      <c r="P13" s="14">
        <v>10.7</v>
      </c>
      <c r="Q13" s="14">
        <v>10.7</v>
      </c>
      <c r="R13" s="14">
        <v>11.6</v>
      </c>
      <c r="S13" s="14">
        <v>4.7</v>
      </c>
      <c r="T13" s="14">
        <v>15.2</v>
      </c>
      <c r="U13" s="14">
        <v>13.4</v>
      </c>
      <c r="V13" s="14">
        <v>16.100000000000001</v>
      </c>
      <c r="W13" s="14">
        <v>11.6</v>
      </c>
      <c r="X13" s="14">
        <v>10.7</v>
      </c>
      <c r="Y13" s="14">
        <v>2.9</v>
      </c>
      <c r="Z13" s="14">
        <v>12.5</v>
      </c>
    </row>
    <row r="14" spans="1:26" x14ac:dyDescent="0.25">
      <c r="A14" s="12">
        <v>12</v>
      </c>
      <c r="B14" s="13" t="s">
        <v>13</v>
      </c>
      <c r="C14" s="14">
        <v>9.3000000000000007</v>
      </c>
      <c r="D14" s="14">
        <v>15.6</v>
      </c>
      <c r="E14" s="14">
        <v>8.4</v>
      </c>
      <c r="F14" s="14">
        <v>7.5</v>
      </c>
      <c r="G14" s="14">
        <v>13.8</v>
      </c>
      <c r="H14" s="14">
        <v>12.9</v>
      </c>
      <c r="I14" s="14">
        <v>12.9</v>
      </c>
      <c r="J14" s="14">
        <v>8.4</v>
      </c>
      <c r="K14" s="14">
        <v>5.7</v>
      </c>
      <c r="L14" s="14">
        <v>6.6</v>
      </c>
      <c r="M14" s="14">
        <v>12</v>
      </c>
      <c r="N14" s="14">
        <v>4.8</v>
      </c>
      <c r="O14" s="14">
        <v>9.8000000000000007</v>
      </c>
      <c r="P14" s="14">
        <v>16.100000000000001</v>
      </c>
      <c r="Q14" s="14">
        <v>6.5</v>
      </c>
      <c r="R14" s="14">
        <v>5.6</v>
      </c>
      <c r="S14" s="14">
        <v>14.3</v>
      </c>
      <c r="T14" s="14">
        <v>13.4</v>
      </c>
      <c r="U14" s="14">
        <v>13.4</v>
      </c>
      <c r="V14" s="14">
        <v>6.5</v>
      </c>
      <c r="W14" s="14">
        <v>3.8</v>
      </c>
      <c r="X14" s="14">
        <v>4.7</v>
      </c>
      <c r="Y14" s="14">
        <v>12.5</v>
      </c>
      <c r="Z14" s="14">
        <v>2.9</v>
      </c>
    </row>
    <row r="15" spans="1:26" x14ac:dyDescent="0.25">
      <c r="A15" s="12">
        <v>13</v>
      </c>
      <c r="B15" s="13" t="s">
        <v>2</v>
      </c>
      <c r="C15" s="14">
        <v>4.3</v>
      </c>
      <c r="D15" s="14">
        <v>10.6</v>
      </c>
      <c r="E15" s="14">
        <v>10.6</v>
      </c>
      <c r="F15" s="14">
        <v>7.9</v>
      </c>
      <c r="G15" s="14">
        <v>8.8000000000000007</v>
      </c>
      <c r="H15" s="14">
        <v>12.7</v>
      </c>
      <c r="I15" s="14">
        <v>10.9</v>
      </c>
      <c r="J15" s="14">
        <v>10</v>
      </c>
      <c r="K15" s="14">
        <v>7.9</v>
      </c>
      <c r="L15" s="14">
        <v>7</v>
      </c>
      <c r="M15" s="14">
        <v>7</v>
      </c>
      <c r="N15" s="14">
        <v>8.8000000000000007</v>
      </c>
      <c r="O15" s="14">
        <v>4.8</v>
      </c>
      <c r="P15" s="14">
        <v>11.1</v>
      </c>
      <c r="Q15" s="14">
        <v>11.1</v>
      </c>
      <c r="R15" s="14">
        <v>8.4</v>
      </c>
      <c r="S15" s="14">
        <v>9.3000000000000007</v>
      </c>
      <c r="T15" s="14">
        <v>13.2</v>
      </c>
      <c r="U15" s="14">
        <v>11.4</v>
      </c>
      <c r="V15" s="14">
        <v>10.5</v>
      </c>
      <c r="W15" s="14">
        <v>8.4</v>
      </c>
      <c r="X15" s="14">
        <v>7.5</v>
      </c>
      <c r="Y15" s="14">
        <v>7.5</v>
      </c>
      <c r="Z15" s="14">
        <v>9.3000000000000007</v>
      </c>
    </row>
    <row r="16" spans="1:26" x14ac:dyDescent="0.25">
      <c r="A16" s="12">
        <v>14</v>
      </c>
      <c r="B16" s="13" t="s">
        <v>3</v>
      </c>
      <c r="C16" s="14">
        <v>10.6</v>
      </c>
      <c r="D16" s="14">
        <v>4.3</v>
      </c>
      <c r="E16" s="14">
        <v>10.9</v>
      </c>
      <c r="F16" s="14">
        <v>11.8</v>
      </c>
      <c r="G16" s="14">
        <v>9.6999999999999993</v>
      </c>
      <c r="H16" s="14">
        <v>10.6</v>
      </c>
      <c r="I16" s="14">
        <v>7</v>
      </c>
      <c r="J16" s="14">
        <v>16.3</v>
      </c>
      <c r="K16" s="14">
        <v>11.8</v>
      </c>
      <c r="L16" s="14">
        <v>10.9</v>
      </c>
      <c r="M16" s="14">
        <v>9.6999999999999993</v>
      </c>
      <c r="N16" s="14">
        <v>12.7</v>
      </c>
      <c r="O16" s="14">
        <v>11.1</v>
      </c>
      <c r="P16" s="14">
        <v>4.8</v>
      </c>
      <c r="Q16" s="14">
        <v>11.4</v>
      </c>
      <c r="R16" s="14">
        <v>12.3</v>
      </c>
      <c r="S16" s="14">
        <v>10.199999999999999</v>
      </c>
      <c r="T16" s="14">
        <v>11.1</v>
      </c>
      <c r="U16" s="14">
        <v>7.5</v>
      </c>
      <c r="V16" s="14">
        <v>16.8</v>
      </c>
      <c r="W16" s="14">
        <v>12.3</v>
      </c>
      <c r="X16" s="14">
        <v>11.4</v>
      </c>
      <c r="Y16" s="14">
        <v>10.199999999999999</v>
      </c>
      <c r="Z16" s="14">
        <v>13.2</v>
      </c>
    </row>
    <row r="17" spans="1:26" x14ac:dyDescent="0.25">
      <c r="A17" s="12">
        <v>15</v>
      </c>
      <c r="B17" s="13" t="s">
        <v>4</v>
      </c>
      <c r="C17" s="14">
        <v>10.6</v>
      </c>
      <c r="D17" s="14">
        <v>10.9</v>
      </c>
      <c r="E17" s="14">
        <v>4.3</v>
      </c>
      <c r="F17" s="14">
        <v>10.6</v>
      </c>
      <c r="G17" s="14">
        <v>9.1</v>
      </c>
      <c r="H17" s="14">
        <v>8.8000000000000007</v>
      </c>
      <c r="I17" s="14">
        <v>10.6</v>
      </c>
      <c r="J17" s="14">
        <v>9.6999999999999993</v>
      </c>
      <c r="K17" s="14">
        <v>7</v>
      </c>
      <c r="L17" s="14">
        <v>9.6999999999999993</v>
      </c>
      <c r="M17" s="14">
        <v>9.6999999999999993</v>
      </c>
      <c r="N17" s="14">
        <v>7.9</v>
      </c>
      <c r="O17" s="14">
        <v>11.1</v>
      </c>
      <c r="P17" s="14">
        <v>11.4</v>
      </c>
      <c r="Q17" s="14">
        <v>4.8</v>
      </c>
      <c r="R17" s="14">
        <v>11.1</v>
      </c>
      <c r="S17" s="14">
        <v>9.6</v>
      </c>
      <c r="T17" s="14">
        <v>9.3000000000000007</v>
      </c>
      <c r="U17" s="14">
        <v>11.1</v>
      </c>
      <c r="V17" s="14">
        <v>10.199999999999999</v>
      </c>
      <c r="W17" s="14">
        <v>7.5</v>
      </c>
      <c r="X17" s="14">
        <v>10.199999999999999</v>
      </c>
      <c r="Y17" s="14">
        <v>10.199999999999999</v>
      </c>
      <c r="Z17" s="14">
        <v>8.4</v>
      </c>
    </row>
    <row r="18" spans="1:26" x14ac:dyDescent="0.25">
      <c r="A18" s="12">
        <v>16</v>
      </c>
      <c r="B18" s="13" t="s">
        <v>5</v>
      </c>
      <c r="C18" s="14">
        <v>7.9</v>
      </c>
      <c r="D18" s="14">
        <v>11.8</v>
      </c>
      <c r="E18" s="14">
        <v>10.6</v>
      </c>
      <c r="F18" s="14">
        <v>4.3</v>
      </c>
      <c r="G18" s="14">
        <v>10</v>
      </c>
      <c r="H18" s="14">
        <v>12.7</v>
      </c>
      <c r="I18" s="14">
        <v>10.9</v>
      </c>
      <c r="J18" s="14">
        <v>8.8000000000000007</v>
      </c>
      <c r="K18" s="14">
        <v>7.9</v>
      </c>
      <c r="L18" s="14">
        <v>5.2</v>
      </c>
      <c r="M18" s="14">
        <v>10.6</v>
      </c>
      <c r="N18" s="14">
        <v>7</v>
      </c>
      <c r="O18" s="14">
        <v>8.4</v>
      </c>
      <c r="P18" s="14">
        <v>12.3</v>
      </c>
      <c r="Q18" s="14">
        <v>11.1</v>
      </c>
      <c r="R18" s="14">
        <v>4.8</v>
      </c>
      <c r="S18" s="14">
        <v>10.5</v>
      </c>
      <c r="T18" s="14">
        <v>13.2</v>
      </c>
      <c r="U18" s="14">
        <v>11.4</v>
      </c>
      <c r="V18" s="14">
        <v>9.3000000000000007</v>
      </c>
      <c r="W18" s="14">
        <v>8.4</v>
      </c>
      <c r="X18" s="14">
        <v>5.7</v>
      </c>
      <c r="Y18" s="14">
        <v>11.1</v>
      </c>
      <c r="Z18" s="14">
        <v>7.5</v>
      </c>
    </row>
    <row r="19" spans="1:26" x14ac:dyDescent="0.25">
      <c r="A19" s="12">
        <v>17</v>
      </c>
      <c r="B19" s="13" t="s">
        <v>6</v>
      </c>
      <c r="C19" s="14">
        <v>8.8000000000000007</v>
      </c>
      <c r="D19" s="14">
        <v>9.6999999999999993</v>
      </c>
      <c r="E19" s="14">
        <v>9.1</v>
      </c>
      <c r="F19" s="14">
        <v>10</v>
      </c>
      <c r="G19" s="14">
        <v>4.3</v>
      </c>
      <c r="H19" s="14">
        <v>11.8</v>
      </c>
      <c r="I19" s="14">
        <v>10</v>
      </c>
      <c r="J19" s="14">
        <v>14.5</v>
      </c>
      <c r="K19" s="14">
        <v>10</v>
      </c>
      <c r="L19" s="14">
        <v>9.1</v>
      </c>
      <c r="M19" s="14">
        <v>6.1</v>
      </c>
      <c r="N19" s="14">
        <v>10.9</v>
      </c>
      <c r="O19" s="14">
        <v>9.3000000000000007</v>
      </c>
      <c r="P19" s="14">
        <v>10.199999999999999</v>
      </c>
      <c r="Q19" s="14">
        <v>9.6</v>
      </c>
      <c r="R19" s="14">
        <v>10.5</v>
      </c>
      <c r="S19" s="14">
        <v>4.8</v>
      </c>
      <c r="T19" s="14">
        <v>12.3</v>
      </c>
      <c r="U19" s="14">
        <v>10.5</v>
      </c>
      <c r="V19" s="14">
        <v>15</v>
      </c>
      <c r="W19" s="14">
        <v>10.5</v>
      </c>
      <c r="X19" s="14">
        <v>9.6</v>
      </c>
      <c r="Y19" s="14">
        <v>6.6</v>
      </c>
      <c r="Z19" s="14">
        <v>11.4</v>
      </c>
    </row>
    <row r="20" spans="1:26" x14ac:dyDescent="0.25">
      <c r="A20" s="12">
        <v>18</v>
      </c>
      <c r="B20" s="13" t="s">
        <v>7</v>
      </c>
      <c r="C20" s="14">
        <v>12.7</v>
      </c>
      <c r="D20" s="14">
        <v>10.6</v>
      </c>
      <c r="E20" s="14">
        <v>8.8000000000000007</v>
      </c>
      <c r="F20" s="14">
        <v>12.7</v>
      </c>
      <c r="G20" s="14">
        <v>11.8</v>
      </c>
      <c r="H20" s="14">
        <v>4.3</v>
      </c>
      <c r="I20" s="14">
        <v>7.9</v>
      </c>
      <c r="J20" s="14">
        <v>10</v>
      </c>
      <c r="K20" s="14">
        <v>9.1</v>
      </c>
      <c r="L20" s="14">
        <v>11.8</v>
      </c>
      <c r="M20" s="14">
        <v>11.8</v>
      </c>
      <c r="N20" s="14">
        <v>10</v>
      </c>
      <c r="O20" s="14">
        <v>13.2</v>
      </c>
      <c r="P20" s="14">
        <v>11.1</v>
      </c>
      <c r="Q20" s="14">
        <v>9.3000000000000007</v>
      </c>
      <c r="R20" s="14">
        <v>13.2</v>
      </c>
      <c r="S20" s="14">
        <v>12.3</v>
      </c>
      <c r="T20" s="14">
        <v>4.8</v>
      </c>
      <c r="U20" s="14">
        <v>8.4</v>
      </c>
      <c r="V20" s="14">
        <v>10.5</v>
      </c>
      <c r="W20" s="14">
        <v>9.6</v>
      </c>
      <c r="X20" s="14">
        <v>12.3</v>
      </c>
      <c r="Y20" s="14">
        <v>12.3</v>
      </c>
      <c r="Z20" s="14">
        <v>10.5</v>
      </c>
    </row>
    <row r="21" spans="1:26" x14ac:dyDescent="0.25">
      <c r="A21" s="12">
        <v>19</v>
      </c>
      <c r="B21" s="13" t="s">
        <v>8</v>
      </c>
      <c r="C21" s="14">
        <v>10.9</v>
      </c>
      <c r="D21" s="14">
        <v>7</v>
      </c>
      <c r="E21" s="14">
        <v>10.6</v>
      </c>
      <c r="F21" s="14">
        <v>10.9</v>
      </c>
      <c r="G21" s="14">
        <v>10</v>
      </c>
      <c r="H21" s="14">
        <v>7.9</v>
      </c>
      <c r="I21" s="14">
        <v>4.3</v>
      </c>
      <c r="J21" s="14">
        <v>13.6</v>
      </c>
      <c r="K21" s="14">
        <v>9.1</v>
      </c>
      <c r="L21" s="14">
        <v>10</v>
      </c>
      <c r="M21" s="14">
        <v>10</v>
      </c>
      <c r="N21" s="14">
        <v>10</v>
      </c>
      <c r="O21" s="14">
        <v>11.4</v>
      </c>
      <c r="P21" s="14">
        <v>7.5</v>
      </c>
      <c r="Q21" s="14">
        <v>11.1</v>
      </c>
      <c r="R21" s="14">
        <v>11.4</v>
      </c>
      <c r="S21" s="14">
        <v>10.5</v>
      </c>
      <c r="T21" s="14">
        <v>8.4</v>
      </c>
      <c r="U21" s="14">
        <v>4.8</v>
      </c>
      <c r="V21" s="14">
        <v>14.1</v>
      </c>
      <c r="W21" s="14">
        <v>9.6</v>
      </c>
      <c r="X21" s="14">
        <v>10.5</v>
      </c>
      <c r="Y21" s="14">
        <v>10.5</v>
      </c>
      <c r="Z21" s="14">
        <v>10.5</v>
      </c>
    </row>
    <row r="22" spans="1:26" x14ac:dyDescent="0.25">
      <c r="A22" s="12">
        <v>20</v>
      </c>
      <c r="B22" s="13" t="s">
        <v>9</v>
      </c>
      <c r="C22" s="14">
        <v>10</v>
      </c>
      <c r="D22" s="14">
        <v>16.3</v>
      </c>
      <c r="E22" s="14">
        <v>9.6999999999999993</v>
      </c>
      <c r="F22" s="14">
        <v>8.8000000000000007</v>
      </c>
      <c r="G22" s="14">
        <v>14.5</v>
      </c>
      <c r="H22" s="14">
        <v>10</v>
      </c>
      <c r="I22" s="14">
        <v>13.6</v>
      </c>
      <c r="J22" s="14">
        <v>4.3</v>
      </c>
      <c r="K22" s="14">
        <v>8.8000000000000007</v>
      </c>
      <c r="L22" s="14">
        <v>9.6999999999999993</v>
      </c>
      <c r="M22" s="14">
        <v>12.7</v>
      </c>
      <c r="N22" s="14">
        <v>7.9</v>
      </c>
      <c r="O22" s="14">
        <v>10.5</v>
      </c>
      <c r="P22" s="14">
        <v>16.8</v>
      </c>
      <c r="Q22" s="14">
        <v>10.199999999999999</v>
      </c>
      <c r="R22" s="14">
        <v>9.3000000000000007</v>
      </c>
      <c r="S22" s="14">
        <v>15</v>
      </c>
      <c r="T22" s="14">
        <v>10.5</v>
      </c>
      <c r="U22" s="14">
        <v>14.1</v>
      </c>
      <c r="V22" s="14">
        <v>4.8</v>
      </c>
      <c r="W22" s="14">
        <v>9.3000000000000007</v>
      </c>
      <c r="X22" s="14">
        <v>10.199999999999999</v>
      </c>
      <c r="Y22" s="14">
        <v>13.2</v>
      </c>
      <c r="Z22" s="14">
        <v>8.4</v>
      </c>
    </row>
    <row r="23" spans="1:26" x14ac:dyDescent="0.25">
      <c r="A23" s="12">
        <v>21</v>
      </c>
      <c r="B23" s="13" t="s">
        <v>10</v>
      </c>
      <c r="C23" s="14">
        <v>7.9</v>
      </c>
      <c r="D23" s="14">
        <v>11.8</v>
      </c>
      <c r="E23" s="14">
        <v>7</v>
      </c>
      <c r="F23" s="14">
        <v>7.9</v>
      </c>
      <c r="G23" s="14">
        <v>10</v>
      </c>
      <c r="H23" s="14">
        <v>9.1</v>
      </c>
      <c r="I23" s="14">
        <v>9.1</v>
      </c>
      <c r="J23" s="14">
        <v>8.8000000000000007</v>
      </c>
      <c r="K23" s="14">
        <v>4.3</v>
      </c>
      <c r="L23" s="14">
        <v>7</v>
      </c>
      <c r="M23" s="14">
        <v>10.6</v>
      </c>
      <c r="N23" s="14">
        <v>5.2</v>
      </c>
      <c r="O23" s="14">
        <v>8.4</v>
      </c>
      <c r="P23" s="14">
        <v>12.3</v>
      </c>
      <c r="Q23" s="14">
        <v>7.5</v>
      </c>
      <c r="R23" s="14">
        <v>8.4</v>
      </c>
      <c r="S23" s="14">
        <v>10.5</v>
      </c>
      <c r="T23" s="14">
        <v>9.6</v>
      </c>
      <c r="U23" s="14">
        <v>9.6</v>
      </c>
      <c r="V23" s="14">
        <v>9.3000000000000007</v>
      </c>
      <c r="W23" s="14">
        <v>4.8</v>
      </c>
      <c r="X23" s="14">
        <v>7.5</v>
      </c>
      <c r="Y23" s="14">
        <v>11.1</v>
      </c>
      <c r="Z23" s="14">
        <v>5.7</v>
      </c>
    </row>
    <row r="24" spans="1:26" x14ac:dyDescent="0.25">
      <c r="A24" s="12">
        <v>22</v>
      </c>
      <c r="B24" s="13" t="s">
        <v>11</v>
      </c>
      <c r="C24" s="14">
        <v>7</v>
      </c>
      <c r="D24" s="14">
        <v>10.9</v>
      </c>
      <c r="E24" s="14">
        <v>9.6999999999999993</v>
      </c>
      <c r="F24" s="14">
        <v>5.2</v>
      </c>
      <c r="G24" s="14">
        <v>9.1</v>
      </c>
      <c r="H24" s="14">
        <v>11.8</v>
      </c>
      <c r="I24" s="14">
        <v>10</v>
      </c>
      <c r="J24" s="14">
        <v>9.6999999999999993</v>
      </c>
      <c r="K24" s="14">
        <v>7</v>
      </c>
      <c r="L24" s="14">
        <v>4.3</v>
      </c>
      <c r="M24" s="14">
        <v>9.6999999999999993</v>
      </c>
      <c r="N24" s="14">
        <v>6.1</v>
      </c>
      <c r="O24" s="14">
        <v>7.5</v>
      </c>
      <c r="P24" s="14">
        <v>11.4</v>
      </c>
      <c r="Q24" s="14">
        <v>10.199999999999999</v>
      </c>
      <c r="R24" s="14">
        <v>5.7</v>
      </c>
      <c r="S24" s="14">
        <v>9.6</v>
      </c>
      <c r="T24" s="14">
        <v>12.3</v>
      </c>
      <c r="U24" s="14">
        <v>10.5</v>
      </c>
      <c r="V24" s="14">
        <v>10.199999999999999</v>
      </c>
      <c r="W24" s="14">
        <v>7.5</v>
      </c>
      <c r="X24" s="14">
        <v>4.8</v>
      </c>
      <c r="Y24" s="14">
        <v>10.199999999999999</v>
      </c>
      <c r="Z24" s="14">
        <v>6.6</v>
      </c>
    </row>
    <row r="25" spans="1:26" x14ac:dyDescent="0.25">
      <c r="A25" s="12">
        <v>23</v>
      </c>
      <c r="B25" s="13" t="s">
        <v>12</v>
      </c>
      <c r="C25" s="14">
        <v>7</v>
      </c>
      <c r="D25" s="14">
        <v>9.6999999999999993</v>
      </c>
      <c r="E25" s="14">
        <v>9.6999999999999993</v>
      </c>
      <c r="F25" s="14">
        <v>10.6</v>
      </c>
      <c r="G25" s="14">
        <v>6.1</v>
      </c>
      <c r="H25" s="14">
        <v>11.8</v>
      </c>
      <c r="I25" s="14">
        <v>10</v>
      </c>
      <c r="J25" s="14">
        <v>12.7</v>
      </c>
      <c r="K25" s="14">
        <v>10.6</v>
      </c>
      <c r="L25" s="14">
        <v>9.6999999999999993</v>
      </c>
      <c r="M25" s="14">
        <v>4.3</v>
      </c>
      <c r="N25" s="14">
        <v>9.1</v>
      </c>
      <c r="O25" s="14">
        <v>7.5</v>
      </c>
      <c r="P25" s="14">
        <v>10.199999999999999</v>
      </c>
      <c r="Q25" s="14">
        <v>10.199999999999999</v>
      </c>
      <c r="R25" s="14">
        <v>11.1</v>
      </c>
      <c r="S25" s="14">
        <v>6.6</v>
      </c>
      <c r="T25" s="14">
        <v>12.3</v>
      </c>
      <c r="U25" s="14">
        <v>10.5</v>
      </c>
      <c r="V25" s="14">
        <v>13.2</v>
      </c>
      <c r="W25" s="14">
        <v>11.1</v>
      </c>
      <c r="X25" s="14">
        <v>10.199999999999999</v>
      </c>
      <c r="Y25" s="14">
        <v>4.8</v>
      </c>
      <c r="Z25" s="14">
        <v>9.6</v>
      </c>
    </row>
    <row r="26" spans="1:26" x14ac:dyDescent="0.25">
      <c r="A26" s="12">
        <v>24</v>
      </c>
      <c r="B26" s="13" t="s">
        <v>13</v>
      </c>
      <c r="C26" s="14">
        <v>8.8000000000000007</v>
      </c>
      <c r="D26" s="14">
        <v>12.7</v>
      </c>
      <c r="E26" s="14">
        <v>7.9</v>
      </c>
      <c r="F26" s="14">
        <v>7</v>
      </c>
      <c r="G26" s="14">
        <v>10.9</v>
      </c>
      <c r="H26" s="14">
        <v>10</v>
      </c>
      <c r="I26" s="14">
        <v>10</v>
      </c>
      <c r="J26" s="14">
        <v>7.9</v>
      </c>
      <c r="K26" s="14">
        <v>5.2</v>
      </c>
      <c r="L26" s="14">
        <v>6.1</v>
      </c>
      <c r="M26" s="14">
        <v>9.1</v>
      </c>
      <c r="N26" s="14">
        <v>4.3</v>
      </c>
      <c r="O26" s="14">
        <v>9.3000000000000007</v>
      </c>
      <c r="P26" s="14">
        <v>13.2</v>
      </c>
      <c r="Q26" s="14">
        <v>8.4</v>
      </c>
      <c r="R26" s="14">
        <v>7.5</v>
      </c>
      <c r="S26" s="14">
        <v>11.4</v>
      </c>
      <c r="T26" s="14">
        <v>10.5</v>
      </c>
      <c r="U26" s="14">
        <v>10.5</v>
      </c>
      <c r="V26" s="14">
        <v>8.4</v>
      </c>
      <c r="W26" s="14">
        <v>5.7</v>
      </c>
      <c r="X26" s="14">
        <v>6.6</v>
      </c>
      <c r="Y26" s="14">
        <v>9.6</v>
      </c>
      <c r="Z26" s="14">
        <v>4.8</v>
      </c>
    </row>
    <row r="28" spans="1:26" x14ac:dyDescent="0.25">
      <c r="C28" s="12" t="s">
        <v>74</v>
      </c>
    </row>
    <row r="29" spans="1:26" x14ac:dyDescent="0.25">
      <c r="C29" s="14">
        <f t="array" ref="C29:Z52">MMULT(Assignment!D4:AA27,Total_Transshipment!C3:Z26)</f>
        <v>13.8</v>
      </c>
      <c r="D29" s="14">
        <v>7.5</v>
      </c>
      <c r="E29" s="14">
        <v>11.1</v>
      </c>
      <c r="F29" s="14">
        <v>13.8</v>
      </c>
      <c r="G29" s="14">
        <v>12.9</v>
      </c>
      <c r="H29" s="14">
        <v>8.4</v>
      </c>
      <c r="I29" s="14">
        <v>4.8</v>
      </c>
      <c r="J29" s="14">
        <v>14.1</v>
      </c>
      <c r="K29" s="14">
        <v>12</v>
      </c>
      <c r="L29" s="14">
        <v>12.9</v>
      </c>
      <c r="M29" s="14">
        <v>12.9</v>
      </c>
      <c r="N29" s="14">
        <v>12.9</v>
      </c>
      <c r="O29" s="14">
        <v>14.3</v>
      </c>
      <c r="P29" s="14">
        <v>5.6</v>
      </c>
      <c r="Q29" s="14">
        <v>11.6</v>
      </c>
      <c r="R29" s="14">
        <v>14.3</v>
      </c>
      <c r="S29" s="14">
        <v>13.4</v>
      </c>
      <c r="T29" s="14">
        <v>6.5</v>
      </c>
      <c r="U29" s="14">
        <v>2.9</v>
      </c>
      <c r="V29" s="14">
        <v>14.6</v>
      </c>
      <c r="W29" s="14">
        <v>12.5</v>
      </c>
      <c r="X29" s="14">
        <v>13.4</v>
      </c>
      <c r="Y29" s="14">
        <v>13.4</v>
      </c>
      <c r="Z29" s="14">
        <v>13.4</v>
      </c>
    </row>
    <row r="30" spans="1:26" x14ac:dyDescent="0.25">
      <c r="C30" s="14">
        <v>7.9</v>
      </c>
      <c r="D30" s="14">
        <v>11.8</v>
      </c>
      <c r="E30" s="14">
        <v>10.6</v>
      </c>
      <c r="F30" s="14">
        <v>4.3</v>
      </c>
      <c r="G30" s="14">
        <v>10</v>
      </c>
      <c r="H30" s="14">
        <v>12.7</v>
      </c>
      <c r="I30" s="14">
        <v>10.9</v>
      </c>
      <c r="J30" s="14">
        <v>8.8000000000000007</v>
      </c>
      <c r="K30" s="14">
        <v>7.9</v>
      </c>
      <c r="L30" s="14">
        <v>5.2</v>
      </c>
      <c r="M30" s="14">
        <v>10.6</v>
      </c>
      <c r="N30" s="14">
        <v>7</v>
      </c>
      <c r="O30" s="14">
        <v>8.4</v>
      </c>
      <c r="P30" s="14">
        <v>12.3</v>
      </c>
      <c r="Q30" s="14">
        <v>11.1</v>
      </c>
      <c r="R30" s="14">
        <v>4.8</v>
      </c>
      <c r="S30" s="14">
        <v>10.5</v>
      </c>
      <c r="T30" s="14">
        <v>13.2</v>
      </c>
      <c r="U30" s="14">
        <v>11.4</v>
      </c>
      <c r="V30" s="14">
        <v>9.3000000000000007</v>
      </c>
      <c r="W30" s="14">
        <v>8.4</v>
      </c>
      <c r="X30" s="14">
        <v>5.7</v>
      </c>
      <c r="Y30" s="14">
        <v>11.1</v>
      </c>
      <c r="Z30" s="14">
        <v>7.5</v>
      </c>
    </row>
    <row r="31" spans="1:26" x14ac:dyDescent="0.25">
      <c r="C31" s="14">
        <v>4.8</v>
      </c>
      <c r="D31" s="14">
        <v>11.1</v>
      </c>
      <c r="E31" s="14">
        <v>11.1</v>
      </c>
      <c r="F31" s="14">
        <v>8.4</v>
      </c>
      <c r="G31" s="14">
        <v>9.3000000000000007</v>
      </c>
      <c r="H31" s="14">
        <v>15.6</v>
      </c>
      <c r="I31" s="14">
        <v>13.8</v>
      </c>
      <c r="J31" s="14">
        <v>12.9</v>
      </c>
      <c r="K31" s="14">
        <v>8.4</v>
      </c>
      <c r="L31" s="14">
        <v>7.5</v>
      </c>
      <c r="M31" s="14">
        <v>7.5</v>
      </c>
      <c r="N31" s="14">
        <v>9.3000000000000007</v>
      </c>
      <c r="O31" s="14">
        <v>2.9</v>
      </c>
      <c r="P31" s="14">
        <v>11.6</v>
      </c>
      <c r="Q31" s="14">
        <v>11.6</v>
      </c>
      <c r="R31" s="14">
        <v>6.5</v>
      </c>
      <c r="S31" s="14">
        <v>9.8000000000000007</v>
      </c>
      <c r="T31" s="14">
        <v>16.100000000000001</v>
      </c>
      <c r="U31" s="14">
        <v>14.3</v>
      </c>
      <c r="V31" s="14">
        <v>13.4</v>
      </c>
      <c r="W31" s="14">
        <v>6.5</v>
      </c>
      <c r="X31" s="14">
        <v>5.6</v>
      </c>
      <c r="Y31" s="14">
        <v>5.6</v>
      </c>
      <c r="Z31" s="14">
        <v>9.8000000000000007</v>
      </c>
    </row>
    <row r="32" spans="1:26" x14ac:dyDescent="0.25">
      <c r="C32" s="14">
        <v>10</v>
      </c>
      <c r="D32" s="14">
        <v>16.3</v>
      </c>
      <c r="E32" s="14">
        <v>9.6999999999999993</v>
      </c>
      <c r="F32" s="14">
        <v>8.8000000000000007</v>
      </c>
      <c r="G32" s="14">
        <v>14.5</v>
      </c>
      <c r="H32" s="14">
        <v>10</v>
      </c>
      <c r="I32" s="14">
        <v>13.6</v>
      </c>
      <c r="J32" s="14">
        <v>4.3</v>
      </c>
      <c r="K32" s="14">
        <v>8.8000000000000007</v>
      </c>
      <c r="L32" s="14">
        <v>9.6999999999999993</v>
      </c>
      <c r="M32" s="14">
        <v>12.7</v>
      </c>
      <c r="N32" s="14">
        <v>7.9</v>
      </c>
      <c r="O32" s="14">
        <v>10.5</v>
      </c>
      <c r="P32" s="14">
        <v>16.8</v>
      </c>
      <c r="Q32" s="14">
        <v>10.199999999999999</v>
      </c>
      <c r="R32" s="14">
        <v>9.3000000000000007</v>
      </c>
      <c r="S32" s="14">
        <v>15</v>
      </c>
      <c r="T32" s="14">
        <v>10.5</v>
      </c>
      <c r="U32" s="14">
        <v>14.1</v>
      </c>
      <c r="V32" s="14">
        <v>4.8</v>
      </c>
      <c r="W32" s="14">
        <v>9.3000000000000007</v>
      </c>
      <c r="X32" s="14">
        <v>10.199999999999999</v>
      </c>
      <c r="Y32" s="14">
        <v>13.2</v>
      </c>
      <c r="Z32" s="14">
        <v>8.4</v>
      </c>
    </row>
    <row r="33" spans="3:26" x14ac:dyDescent="0.25">
      <c r="C33" s="14">
        <v>8.4</v>
      </c>
      <c r="D33" s="14">
        <v>14.7</v>
      </c>
      <c r="E33" s="14">
        <v>7.5</v>
      </c>
      <c r="F33" s="14">
        <v>8.4</v>
      </c>
      <c r="G33" s="14">
        <v>12.9</v>
      </c>
      <c r="H33" s="14">
        <v>12</v>
      </c>
      <c r="I33" s="14">
        <v>12</v>
      </c>
      <c r="J33" s="14">
        <v>9.3000000000000007</v>
      </c>
      <c r="K33" s="14">
        <v>4.8</v>
      </c>
      <c r="L33" s="14">
        <v>7.5</v>
      </c>
      <c r="M33" s="14">
        <v>11.1</v>
      </c>
      <c r="N33" s="14">
        <v>5.7</v>
      </c>
      <c r="O33" s="14">
        <v>6.5</v>
      </c>
      <c r="P33" s="14">
        <v>15.2</v>
      </c>
      <c r="Q33" s="14">
        <v>5.6</v>
      </c>
      <c r="R33" s="14">
        <v>6.5</v>
      </c>
      <c r="S33" s="14">
        <v>13.4</v>
      </c>
      <c r="T33" s="14">
        <v>12.5</v>
      </c>
      <c r="U33" s="14">
        <v>12.5</v>
      </c>
      <c r="V33" s="14">
        <v>9.8000000000000007</v>
      </c>
      <c r="W33" s="14">
        <v>2.9</v>
      </c>
      <c r="X33" s="14">
        <v>5.6</v>
      </c>
      <c r="Y33" s="14">
        <v>11.6</v>
      </c>
      <c r="Z33" s="14">
        <v>3.8</v>
      </c>
    </row>
    <row r="34" spans="3:26" x14ac:dyDescent="0.25">
      <c r="C34" s="14">
        <v>15.6</v>
      </c>
      <c r="D34" s="14">
        <v>11.1</v>
      </c>
      <c r="E34" s="14">
        <v>9.3000000000000007</v>
      </c>
      <c r="F34" s="14">
        <v>15.6</v>
      </c>
      <c r="G34" s="14">
        <v>14.7</v>
      </c>
      <c r="H34" s="14">
        <v>4.8</v>
      </c>
      <c r="I34" s="14">
        <v>8.4</v>
      </c>
      <c r="J34" s="14">
        <v>12.9</v>
      </c>
      <c r="K34" s="14">
        <v>12</v>
      </c>
      <c r="L34" s="14">
        <v>14.7</v>
      </c>
      <c r="M34" s="14">
        <v>14.7</v>
      </c>
      <c r="N34" s="14">
        <v>12.9</v>
      </c>
      <c r="O34" s="14">
        <v>16.100000000000001</v>
      </c>
      <c r="P34" s="14">
        <v>11.6</v>
      </c>
      <c r="Q34" s="14">
        <v>9.8000000000000007</v>
      </c>
      <c r="R34" s="14">
        <v>16.100000000000001</v>
      </c>
      <c r="S34" s="14">
        <v>15.2</v>
      </c>
      <c r="T34" s="14">
        <v>2.9</v>
      </c>
      <c r="U34" s="14">
        <v>6.5</v>
      </c>
      <c r="V34" s="14">
        <v>13.4</v>
      </c>
      <c r="W34" s="14">
        <v>12.5</v>
      </c>
      <c r="X34" s="14">
        <v>15.2</v>
      </c>
      <c r="Y34" s="14">
        <v>15.2</v>
      </c>
      <c r="Z34" s="14">
        <v>13.4</v>
      </c>
    </row>
    <row r="35" spans="3:26" x14ac:dyDescent="0.25">
      <c r="C35" s="14">
        <v>11.1</v>
      </c>
      <c r="D35" s="14">
        <v>13.8</v>
      </c>
      <c r="E35" s="14">
        <v>4.8</v>
      </c>
      <c r="F35" s="14">
        <v>11.1</v>
      </c>
      <c r="G35" s="14">
        <v>12</v>
      </c>
      <c r="H35" s="14">
        <v>9.3000000000000007</v>
      </c>
      <c r="I35" s="14">
        <v>11.1</v>
      </c>
      <c r="J35" s="14">
        <v>10.199999999999999</v>
      </c>
      <c r="K35" s="14">
        <v>7.5</v>
      </c>
      <c r="L35" s="14">
        <v>10.199999999999999</v>
      </c>
      <c r="M35" s="14">
        <v>10.199999999999999</v>
      </c>
      <c r="N35" s="14">
        <v>8.4</v>
      </c>
      <c r="O35" s="14">
        <v>11.6</v>
      </c>
      <c r="P35" s="14">
        <v>14.3</v>
      </c>
      <c r="Q35" s="14">
        <v>2.9</v>
      </c>
      <c r="R35" s="14">
        <v>11.6</v>
      </c>
      <c r="S35" s="14">
        <v>12.5</v>
      </c>
      <c r="T35" s="14">
        <v>9.8000000000000007</v>
      </c>
      <c r="U35" s="14">
        <v>11.6</v>
      </c>
      <c r="V35" s="14">
        <v>10.7</v>
      </c>
      <c r="W35" s="14">
        <v>5.6</v>
      </c>
      <c r="X35" s="14">
        <v>10.7</v>
      </c>
      <c r="Y35" s="14">
        <v>10.7</v>
      </c>
      <c r="Z35" s="14">
        <v>6.5</v>
      </c>
    </row>
    <row r="36" spans="3:26" x14ac:dyDescent="0.25">
      <c r="C36" s="14">
        <v>9.3000000000000007</v>
      </c>
      <c r="D36" s="14">
        <v>15.6</v>
      </c>
      <c r="E36" s="14">
        <v>8.4</v>
      </c>
      <c r="F36" s="14">
        <v>7.5</v>
      </c>
      <c r="G36" s="14">
        <v>13.8</v>
      </c>
      <c r="H36" s="14">
        <v>12.9</v>
      </c>
      <c r="I36" s="14">
        <v>12.9</v>
      </c>
      <c r="J36" s="14">
        <v>8.4</v>
      </c>
      <c r="K36" s="14">
        <v>5.7</v>
      </c>
      <c r="L36" s="14">
        <v>6.6</v>
      </c>
      <c r="M36" s="14">
        <v>12</v>
      </c>
      <c r="N36" s="14">
        <v>4.8</v>
      </c>
      <c r="O36" s="14">
        <v>9.8000000000000007</v>
      </c>
      <c r="P36" s="14">
        <v>16.100000000000001</v>
      </c>
      <c r="Q36" s="14">
        <v>6.5</v>
      </c>
      <c r="R36" s="14">
        <v>5.6</v>
      </c>
      <c r="S36" s="14">
        <v>14.3</v>
      </c>
      <c r="T36" s="14">
        <v>13.4</v>
      </c>
      <c r="U36" s="14">
        <v>13.4</v>
      </c>
      <c r="V36" s="14">
        <v>6.5</v>
      </c>
      <c r="W36" s="14">
        <v>3.8</v>
      </c>
      <c r="X36" s="14">
        <v>4.7</v>
      </c>
      <c r="Y36" s="14">
        <v>12.5</v>
      </c>
      <c r="Z36" s="14">
        <v>2.9</v>
      </c>
    </row>
    <row r="37" spans="3:26" x14ac:dyDescent="0.25">
      <c r="C37" s="14">
        <v>7.9</v>
      </c>
      <c r="D37" s="14">
        <v>11.8</v>
      </c>
      <c r="E37" s="14">
        <v>7</v>
      </c>
      <c r="F37" s="14">
        <v>7.9</v>
      </c>
      <c r="G37" s="14">
        <v>10</v>
      </c>
      <c r="H37" s="14">
        <v>9.1</v>
      </c>
      <c r="I37" s="14">
        <v>9.1</v>
      </c>
      <c r="J37" s="14">
        <v>8.8000000000000007</v>
      </c>
      <c r="K37" s="14">
        <v>4.3</v>
      </c>
      <c r="L37" s="14">
        <v>7</v>
      </c>
      <c r="M37" s="14">
        <v>10.6</v>
      </c>
      <c r="N37" s="14">
        <v>5.2</v>
      </c>
      <c r="O37" s="14">
        <v>8.4</v>
      </c>
      <c r="P37" s="14">
        <v>12.3</v>
      </c>
      <c r="Q37" s="14">
        <v>7.5</v>
      </c>
      <c r="R37" s="14">
        <v>8.4</v>
      </c>
      <c r="S37" s="14">
        <v>10.5</v>
      </c>
      <c r="T37" s="14">
        <v>9.6</v>
      </c>
      <c r="U37" s="14">
        <v>9.6</v>
      </c>
      <c r="V37" s="14">
        <v>9.3000000000000007</v>
      </c>
      <c r="W37" s="14">
        <v>4.8</v>
      </c>
      <c r="X37" s="14">
        <v>7.5</v>
      </c>
      <c r="Y37" s="14">
        <v>11.1</v>
      </c>
      <c r="Z37" s="14">
        <v>5.7</v>
      </c>
    </row>
    <row r="38" spans="3:26" x14ac:dyDescent="0.25">
      <c r="C38" s="14">
        <v>9.3000000000000007</v>
      </c>
      <c r="D38" s="14">
        <v>10.199999999999999</v>
      </c>
      <c r="E38" s="14">
        <v>12</v>
      </c>
      <c r="F38" s="14">
        <v>12.9</v>
      </c>
      <c r="G38" s="14">
        <v>4.8</v>
      </c>
      <c r="H38" s="14">
        <v>14.7</v>
      </c>
      <c r="I38" s="14">
        <v>12.9</v>
      </c>
      <c r="J38" s="14">
        <v>15</v>
      </c>
      <c r="K38" s="14">
        <v>12.9</v>
      </c>
      <c r="L38" s="14">
        <v>12</v>
      </c>
      <c r="M38" s="14">
        <v>6.6</v>
      </c>
      <c r="N38" s="14">
        <v>13.8</v>
      </c>
      <c r="O38" s="14">
        <v>9.8000000000000007</v>
      </c>
      <c r="P38" s="14">
        <v>10.7</v>
      </c>
      <c r="Q38" s="14">
        <v>12.5</v>
      </c>
      <c r="R38" s="14">
        <v>13.4</v>
      </c>
      <c r="S38" s="14">
        <v>2.9</v>
      </c>
      <c r="T38" s="14">
        <v>15.2</v>
      </c>
      <c r="U38" s="14">
        <v>13.4</v>
      </c>
      <c r="V38" s="14">
        <v>15.5</v>
      </c>
      <c r="W38" s="14">
        <v>13.4</v>
      </c>
      <c r="X38" s="14">
        <v>12.5</v>
      </c>
      <c r="Y38" s="14">
        <v>4.7</v>
      </c>
      <c r="Z38" s="14">
        <v>14.3</v>
      </c>
    </row>
    <row r="39" spans="3:26" x14ac:dyDescent="0.25">
      <c r="C39" s="14">
        <v>11.1</v>
      </c>
      <c r="D39" s="14">
        <v>4.8</v>
      </c>
      <c r="E39" s="14">
        <v>13.8</v>
      </c>
      <c r="F39" s="14">
        <v>14.7</v>
      </c>
      <c r="G39" s="14">
        <v>10.199999999999999</v>
      </c>
      <c r="H39" s="14">
        <v>11.1</v>
      </c>
      <c r="I39" s="14">
        <v>7.5</v>
      </c>
      <c r="J39" s="14">
        <v>16.8</v>
      </c>
      <c r="K39" s="14">
        <v>14.7</v>
      </c>
      <c r="L39" s="14">
        <v>13.8</v>
      </c>
      <c r="M39" s="14">
        <v>10.199999999999999</v>
      </c>
      <c r="N39" s="14">
        <v>15.6</v>
      </c>
      <c r="O39" s="14">
        <v>11.6</v>
      </c>
      <c r="P39" s="14">
        <v>2.9</v>
      </c>
      <c r="Q39" s="14">
        <v>14.3</v>
      </c>
      <c r="R39" s="14">
        <v>15.2</v>
      </c>
      <c r="S39" s="14">
        <v>10.7</v>
      </c>
      <c r="T39" s="14">
        <v>11.6</v>
      </c>
      <c r="U39" s="14">
        <v>5.6</v>
      </c>
      <c r="V39" s="14">
        <v>17.3</v>
      </c>
      <c r="W39" s="14">
        <v>15.2</v>
      </c>
      <c r="X39" s="14">
        <v>14.3</v>
      </c>
      <c r="Y39" s="14">
        <v>10.7</v>
      </c>
      <c r="Z39" s="14">
        <v>16.100000000000001</v>
      </c>
    </row>
    <row r="40" spans="3:26" x14ac:dyDescent="0.25">
      <c r="C40" s="14">
        <v>7.5</v>
      </c>
      <c r="D40" s="14">
        <v>10.199999999999999</v>
      </c>
      <c r="E40" s="14">
        <v>10.199999999999999</v>
      </c>
      <c r="F40" s="14">
        <v>11.1</v>
      </c>
      <c r="G40" s="14">
        <v>6.6</v>
      </c>
      <c r="H40" s="14">
        <v>14.7</v>
      </c>
      <c r="I40" s="14">
        <v>12.9</v>
      </c>
      <c r="J40" s="14">
        <v>15.6</v>
      </c>
      <c r="K40" s="14">
        <v>11.1</v>
      </c>
      <c r="L40" s="14">
        <v>10.199999999999999</v>
      </c>
      <c r="M40" s="14">
        <v>4.8</v>
      </c>
      <c r="N40" s="14">
        <v>12</v>
      </c>
      <c r="O40" s="14">
        <v>5.6</v>
      </c>
      <c r="P40" s="14">
        <v>10.7</v>
      </c>
      <c r="Q40" s="14">
        <v>10.7</v>
      </c>
      <c r="R40" s="14">
        <v>11.6</v>
      </c>
      <c r="S40" s="14">
        <v>4.7</v>
      </c>
      <c r="T40" s="14">
        <v>15.2</v>
      </c>
      <c r="U40" s="14">
        <v>13.4</v>
      </c>
      <c r="V40" s="14">
        <v>16.100000000000001</v>
      </c>
      <c r="W40" s="14">
        <v>11.6</v>
      </c>
      <c r="X40" s="14">
        <v>10.7</v>
      </c>
      <c r="Y40" s="14">
        <v>2.9</v>
      </c>
      <c r="Z40" s="14">
        <v>12.5</v>
      </c>
    </row>
    <row r="41" spans="3:26" x14ac:dyDescent="0.25">
      <c r="C41" s="14">
        <v>10.6</v>
      </c>
      <c r="D41" s="14">
        <v>10.9</v>
      </c>
      <c r="E41" s="14">
        <v>4.3</v>
      </c>
      <c r="F41" s="14">
        <v>10.6</v>
      </c>
      <c r="G41" s="14">
        <v>9.1</v>
      </c>
      <c r="H41" s="14">
        <v>8.8000000000000007</v>
      </c>
      <c r="I41" s="14">
        <v>10.6</v>
      </c>
      <c r="J41" s="14">
        <v>9.6999999999999993</v>
      </c>
      <c r="K41" s="14">
        <v>7</v>
      </c>
      <c r="L41" s="14">
        <v>9.6999999999999993</v>
      </c>
      <c r="M41" s="14">
        <v>9.6999999999999993</v>
      </c>
      <c r="N41" s="14">
        <v>7.9</v>
      </c>
      <c r="O41" s="14">
        <v>11.1</v>
      </c>
      <c r="P41" s="14">
        <v>11.4</v>
      </c>
      <c r="Q41" s="14">
        <v>4.8</v>
      </c>
      <c r="R41" s="14">
        <v>11.1</v>
      </c>
      <c r="S41" s="14">
        <v>9.6</v>
      </c>
      <c r="T41" s="14">
        <v>9.3000000000000007</v>
      </c>
      <c r="U41" s="14">
        <v>11.1</v>
      </c>
      <c r="V41" s="14">
        <v>10.199999999999999</v>
      </c>
      <c r="W41" s="14">
        <v>7.5</v>
      </c>
      <c r="X41" s="14">
        <v>10.199999999999999</v>
      </c>
      <c r="Y41" s="14">
        <v>10.199999999999999</v>
      </c>
      <c r="Z41" s="14">
        <v>8.4</v>
      </c>
    </row>
    <row r="42" spans="3:26" x14ac:dyDescent="0.25">
      <c r="C42" s="14">
        <v>8.4</v>
      </c>
      <c r="D42" s="14">
        <v>14.7</v>
      </c>
      <c r="E42" s="14">
        <v>11.1</v>
      </c>
      <c r="F42" s="14">
        <v>4.8</v>
      </c>
      <c r="G42" s="14">
        <v>12.9</v>
      </c>
      <c r="H42" s="14">
        <v>15.6</v>
      </c>
      <c r="I42" s="14">
        <v>13.8</v>
      </c>
      <c r="J42" s="14">
        <v>9.3000000000000007</v>
      </c>
      <c r="K42" s="14">
        <v>8.4</v>
      </c>
      <c r="L42" s="14">
        <v>5.7</v>
      </c>
      <c r="M42" s="14">
        <v>11.1</v>
      </c>
      <c r="N42" s="14">
        <v>7.5</v>
      </c>
      <c r="O42" s="14">
        <v>6.5</v>
      </c>
      <c r="P42" s="14">
        <v>15.2</v>
      </c>
      <c r="Q42" s="14">
        <v>11.6</v>
      </c>
      <c r="R42" s="14">
        <v>2.9</v>
      </c>
      <c r="S42" s="14">
        <v>13.4</v>
      </c>
      <c r="T42" s="14">
        <v>16.100000000000001</v>
      </c>
      <c r="U42" s="14">
        <v>14.3</v>
      </c>
      <c r="V42" s="14">
        <v>9.8000000000000007</v>
      </c>
      <c r="W42" s="14">
        <v>6.5</v>
      </c>
      <c r="X42" s="14">
        <v>3.8</v>
      </c>
      <c r="Y42" s="14">
        <v>11.6</v>
      </c>
      <c r="Z42" s="14">
        <v>5.6</v>
      </c>
    </row>
    <row r="43" spans="3:26" x14ac:dyDescent="0.25">
      <c r="C43" s="14">
        <v>7.5</v>
      </c>
      <c r="D43" s="14">
        <v>13.8</v>
      </c>
      <c r="E43" s="14">
        <v>10.199999999999999</v>
      </c>
      <c r="F43" s="14">
        <v>5.7</v>
      </c>
      <c r="G43" s="14">
        <v>12</v>
      </c>
      <c r="H43" s="14">
        <v>14.7</v>
      </c>
      <c r="I43" s="14">
        <v>12.9</v>
      </c>
      <c r="J43" s="14">
        <v>10.199999999999999</v>
      </c>
      <c r="K43" s="14">
        <v>7.5</v>
      </c>
      <c r="L43" s="14">
        <v>4.8</v>
      </c>
      <c r="M43" s="14">
        <v>10.199999999999999</v>
      </c>
      <c r="N43" s="14">
        <v>6.6</v>
      </c>
      <c r="O43" s="14">
        <v>5.6</v>
      </c>
      <c r="P43" s="14">
        <v>14.3</v>
      </c>
      <c r="Q43" s="14">
        <v>10.7</v>
      </c>
      <c r="R43" s="14">
        <v>3.8</v>
      </c>
      <c r="S43" s="14">
        <v>12.5</v>
      </c>
      <c r="T43" s="14">
        <v>15.2</v>
      </c>
      <c r="U43" s="14">
        <v>13.4</v>
      </c>
      <c r="V43" s="14">
        <v>10.7</v>
      </c>
      <c r="W43" s="14">
        <v>5.6</v>
      </c>
      <c r="X43" s="14">
        <v>2.9</v>
      </c>
      <c r="Y43" s="14">
        <v>10.7</v>
      </c>
      <c r="Z43" s="14">
        <v>4.7</v>
      </c>
    </row>
    <row r="44" spans="3:26" x14ac:dyDescent="0.25">
      <c r="C44" s="14">
        <v>12.9</v>
      </c>
      <c r="D44" s="14">
        <v>16.8</v>
      </c>
      <c r="E44" s="14">
        <v>10.199999999999999</v>
      </c>
      <c r="F44" s="14">
        <v>9.3000000000000007</v>
      </c>
      <c r="G44" s="14">
        <v>15</v>
      </c>
      <c r="H44" s="14">
        <v>12.9</v>
      </c>
      <c r="I44" s="14">
        <v>14.1</v>
      </c>
      <c r="J44" s="14">
        <v>4.8</v>
      </c>
      <c r="K44" s="14">
        <v>9.3000000000000007</v>
      </c>
      <c r="L44" s="14">
        <v>10.199999999999999</v>
      </c>
      <c r="M44" s="14">
        <v>15.6</v>
      </c>
      <c r="N44" s="14">
        <v>8.4</v>
      </c>
      <c r="O44" s="14">
        <v>13.4</v>
      </c>
      <c r="P44" s="14">
        <v>17.3</v>
      </c>
      <c r="Q44" s="14">
        <v>10.7</v>
      </c>
      <c r="R44" s="14">
        <v>9.8000000000000007</v>
      </c>
      <c r="S44" s="14">
        <v>15.5</v>
      </c>
      <c r="T44" s="14">
        <v>13.4</v>
      </c>
      <c r="U44" s="14">
        <v>14.6</v>
      </c>
      <c r="V44" s="14">
        <v>2.9</v>
      </c>
      <c r="W44" s="14">
        <v>9.8000000000000007</v>
      </c>
      <c r="X44" s="14">
        <v>10.7</v>
      </c>
      <c r="Y44" s="14">
        <v>16.100000000000001</v>
      </c>
      <c r="Z44" s="14">
        <v>6.5</v>
      </c>
    </row>
    <row r="45" spans="3:26" x14ac:dyDescent="0.25">
      <c r="C45" s="14">
        <v>8.8000000000000007</v>
      </c>
      <c r="D45" s="14">
        <v>12.7</v>
      </c>
      <c r="E45" s="14">
        <v>7.9</v>
      </c>
      <c r="F45" s="14">
        <v>7</v>
      </c>
      <c r="G45" s="14">
        <v>10.9</v>
      </c>
      <c r="H45" s="14">
        <v>10</v>
      </c>
      <c r="I45" s="14">
        <v>10</v>
      </c>
      <c r="J45" s="14">
        <v>7.9</v>
      </c>
      <c r="K45" s="14">
        <v>5.2</v>
      </c>
      <c r="L45" s="14">
        <v>6.1</v>
      </c>
      <c r="M45" s="14">
        <v>9.1</v>
      </c>
      <c r="N45" s="14">
        <v>4.3</v>
      </c>
      <c r="O45" s="14">
        <v>9.3000000000000007</v>
      </c>
      <c r="P45" s="14">
        <v>13.2</v>
      </c>
      <c r="Q45" s="14">
        <v>8.4</v>
      </c>
      <c r="R45" s="14">
        <v>7.5</v>
      </c>
      <c r="S45" s="14">
        <v>11.4</v>
      </c>
      <c r="T45" s="14">
        <v>10.5</v>
      </c>
      <c r="U45" s="14">
        <v>10.5</v>
      </c>
      <c r="V45" s="14">
        <v>8.4</v>
      </c>
      <c r="W45" s="14">
        <v>5.7</v>
      </c>
      <c r="X45" s="14">
        <v>6.6</v>
      </c>
      <c r="Y45" s="14">
        <v>9.6</v>
      </c>
      <c r="Z45" s="14">
        <v>4.8</v>
      </c>
    </row>
    <row r="46" spans="3:26" x14ac:dyDescent="0.25">
      <c r="C46" s="14">
        <v>7</v>
      </c>
      <c r="D46" s="14">
        <v>9.6999999999999993</v>
      </c>
      <c r="E46" s="14">
        <v>9.6999999999999993</v>
      </c>
      <c r="F46" s="14">
        <v>10.6</v>
      </c>
      <c r="G46" s="14">
        <v>6.1</v>
      </c>
      <c r="H46" s="14">
        <v>11.8</v>
      </c>
      <c r="I46" s="14">
        <v>10</v>
      </c>
      <c r="J46" s="14">
        <v>12.7</v>
      </c>
      <c r="K46" s="14">
        <v>10.6</v>
      </c>
      <c r="L46" s="14">
        <v>9.6999999999999993</v>
      </c>
      <c r="M46" s="14">
        <v>4.3</v>
      </c>
      <c r="N46" s="14">
        <v>9.1</v>
      </c>
      <c r="O46" s="14">
        <v>7.5</v>
      </c>
      <c r="P46" s="14">
        <v>10.199999999999999</v>
      </c>
      <c r="Q46" s="14">
        <v>10.199999999999999</v>
      </c>
      <c r="R46" s="14">
        <v>11.1</v>
      </c>
      <c r="S46" s="14">
        <v>6.6</v>
      </c>
      <c r="T46" s="14">
        <v>12.3</v>
      </c>
      <c r="U46" s="14">
        <v>10.5</v>
      </c>
      <c r="V46" s="14">
        <v>13.2</v>
      </c>
      <c r="W46" s="14">
        <v>11.1</v>
      </c>
      <c r="X46" s="14">
        <v>10.199999999999999</v>
      </c>
      <c r="Y46" s="14">
        <v>4.8</v>
      </c>
      <c r="Z46" s="14">
        <v>9.6</v>
      </c>
    </row>
    <row r="47" spans="3:26" x14ac:dyDescent="0.25">
      <c r="C47" s="14">
        <v>7</v>
      </c>
      <c r="D47" s="14">
        <v>10.9</v>
      </c>
      <c r="E47" s="14">
        <v>9.6999999999999993</v>
      </c>
      <c r="F47" s="14">
        <v>5.2</v>
      </c>
      <c r="G47" s="14">
        <v>9.1</v>
      </c>
      <c r="H47" s="14">
        <v>11.8</v>
      </c>
      <c r="I47" s="14">
        <v>10</v>
      </c>
      <c r="J47" s="14">
        <v>9.6999999999999993</v>
      </c>
      <c r="K47" s="14">
        <v>7</v>
      </c>
      <c r="L47" s="14">
        <v>4.3</v>
      </c>
      <c r="M47" s="14">
        <v>9.6999999999999993</v>
      </c>
      <c r="N47" s="14">
        <v>6.1</v>
      </c>
      <c r="O47" s="14">
        <v>7.5</v>
      </c>
      <c r="P47" s="14">
        <v>11.4</v>
      </c>
      <c r="Q47" s="14">
        <v>10.199999999999999</v>
      </c>
      <c r="R47" s="14">
        <v>5.7</v>
      </c>
      <c r="S47" s="14">
        <v>9.6</v>
      </c>
      <c r="T47" s="14">
        <v>12.3</v>
      </c>
      <c r="U47" s="14">
        <v>10.5</v>
      </c>
      <c r="V47" s="14">
        <v>10.199999999999999</v>
      </c>
      <c r="W47" s="14">
        <v>7.5</v>
      </c>
      <c r="X47" s="14">
        <v>4.8</v>
      </c>
      <c r="Y47" s="14">
        <v>10.199999999999999</v>
      </c>
      <c r="Z47" s="14">
        <v>6.6</v>
      </c>
    </row>
    <row r="48" spans="3:26" x14ac:dyDescent="0.25">
      <c r="C48" s="14">
        <v>10.9</v>
      </c>
      <c r="D48" s="14">
        <v>7</v>
      </c>
      <c r="E48" s="14">
        <v>10.6</v>
      </c>
      <c r="F48" s="14">
        <v>10.9</v>
      </c>
      <c r="G48" s="14">
        <v>10</v>
      </c>
      <c r="H48" s="14">
        <v>7.9</v>
      </c>
      <c r="I48" s="14">
        <v>4.3</v>
      </c>
      <c r="J48" s="14">
        <v>13.6</v>
      </c>
      <c r="K48" s="14">
        <v>9.1</v>
      </c>
      <c r="L48" s="14">
        <v>10</v>
      </c>
      <c r="M48" s="14">
        <v>10</v>
      </c>
      <c r="N48" s="14">
        <v>10</v>
      </c>
      <c r="O48" s="14">
        <v>11.4</v>
      </c>
      <c r="P48" s="14">
        <v>7.5</v>
      </c>
      <c r="Q48" s="14">
        <v>11.1</v>
      </c>
      <c r="R48" s="14">
        <v>11.4</v>
      </c>
      <c r="S48" s="14">
        <v>10.5</v>
      </c>
      <c r="T48" s="14">
        <v>8.4</v>
      </c>
      <c r="U48" s="14">
        <v>4.8</v>
      </c>
      <c r="V48" s="14">
        <v>14.1</v>
      </c>
      <c r="W48" s="14">
        <v>9.6</v>
      </c>
      <c r="X48" s="14">
        <v>10.5</v>
      </c>
      <c r="Y48" s="14">
        <v>10.5</v>
      </c>
      <c r="Z48" s="14">
        <v>10.5</v>
      </c>
    </row>
    <row r="49" spans="1:26" x14ac:dyDescent="0.25">
      <c r="C49" s="14">
        <v>12.7</v>
      </c>
      <c r="D49" s="14">
        <v>10.6</v>
      </c>
      <c r="E49" s="14">
        <v>8.8000000000000007</v>
      </c>
      <c r="F49" s="14">
        <v>12.7</v>
      </c>
      <c r="G49" s="14">
        <v>11.8</v>
      </c>
      <c r="H49" s="14">
        <v>4.3</v>
      </c>
      <c r="I49" s="14">
        <v>7.9</v>
      </c>
      <c r="J49" s="14">
        <v>10</v>
      </c>
      <c r="K49" s="14">
        <v>9.1</v>
      </c>
      <c r="L49" s="14">
        <v>11.8</v>
      </c>
      <c r="M49" s="14">
        <v>11.8</v>
      </c>
      <c r="N49" s="14">
        <v>10</v>
      </c>
      <c r="O49" s="14">
        <v>13.2</v>
      </c>
      <c r="P49" s="14">
        <v>11.1</v>
      </c>
      <c r="Q49" s="14">
        <v>9.3000000000000007</v>
      </c>
      <c r="R49" s="14">
        <v>13.2</v>
      </c>
      <c r="S49" s="14">
        <v>12.3</v>
      </c>
      <c r="T49" s="14">
        <v>4.8</v>
      </c>
      <c r="U49" s="14">
        <v>8.4</v>
      </c>
      <c r="V49" s="14">
        <v>10.5</v>
      </c>
      <c r="W49" s="14">
        <v>9.6</v>
      </c>
      <c r="X49" s="14">
        <v>12.3</v>
      </c>
      <c r="Y49" s="14">
        <v>12.3</v>
      </c>
      <c r="Z49" s="14">
        <v>10.5</v>
      </c>
    </row>
    <row r="50" spans="1:26" x14ac:dyDescent="0.25">
      <c r="C50" s="14">
        <v>8.8000000000000007</v>
      </c>
      <c r="D50" s="14">
        <v>9.6999999999999993</v>
      </c>
      <c r="E50" s="14">
        <v>9.1</v>
      </c>
      <c r="F50" s="14">
        <v>10</v>
      </c>
      <c r="G50" s="14">
        <v>4.3</v>
      </c>
      <c r="H50" s="14">
        <v>11.8</v>
      </c>
      <c r="I50" s="14">
        <v>10</v>
      </c>
      <c r="J50" s="14">
        <v>14.5</v>
      </c>
      <c r="K50" s="14">
        <v>10</v>
      </c>
      <c r="L50" s="14">
        <v>9.1</v>
      </c>
      <c r="M50" s="14">
        <v>6.1</v>
      </c>
      <c r="N50" s="14">
        <v>10.9</v>
      </c>
      <c r="O50" s="14">
        <v>9.3000000000000007</v>
      </c>
      <c r="P50" s="14">
        <v>10.199999999999999</v>
      </c>
      <c r="Q50" s="14">
        <v>9.6</v>
      </c>
      <c r="R50" s="14">
        <v>10.5</v>
      </c>
      <c r="S50" s="14">
        <v>4.8</v>
      </c>
      <c r="T50" s="14">
        <v>12.3</v>
      </c>
      <c r="U50" s="14">
        <v>10.5</v>
      </c>
      <c r="V50" s="14">
        <v>15</v>
      </c>
      <c r="W50" s="14">
        <v>10.5</v>
      </c>
      <c r="X50" s="14">
        <v>9.6</v>
      </c>
      <c r="Y50" s="14">
        <v>6.6</v>
      </c>
      <c r="Z50" s="14">
        <v>11.4</v>
      </c>
    </row>
    <row r="51" spans="1:26" x14ac:dyDescent="0.25">
      <c r="C51" s="14">
        <v>10.6</v>
      </c>
      <c r="D51" s="14">
        <v>4.3</v>
      </c>
      <c r="E51" s="14">
        <v>10.9</v>
      </c>
      <c r="F51" s="14">
        <v>11.8</v>
      </c>
      <c r="G51" s="14">
        <v>9.6999999999999993</v>
      </c>
      <c r="H51" s="14">
        <v>10.6</v>
      </c>
      <c r="I51" s="14">
        <v>7</v>
      </c>
      <c r="J51" s="14">
        <v>16.3</v>
      </c>
      <c r="K51" s="14">
        <v>11.8</v>
      </c>
      <c r="L51" s="14">
        <v>10.9</v>
      </c>
      <c r="M51" s="14">
        <v>9.6999999999999993</v>
      </c>
      <c r="N51" s="14">
        <v>12.7</v>
      </c>
      <c r="O51" s="14">
        <v>11.1</v>
      </c>
      <c r="P51" s="14">
        <v>4.8</v>
      </c>
      <c r="Q51" s="14">
        <v>11.4</v>
      </c>
      <c r="R51" s="14">
        <v>12.3</v>
      </c>
      <c r="S51" s="14">
        <v>10.199999999999999</v>
      </c>
      <c r="T51" s="14">
        <v>11.1</v>
      </c>
      <c r="U51" s="14">
        <v>7.5</v>
      </c>
      <c r="V51" s="14">
        <v>16.8</v>
      </c>
      <c r="W51" s="14">
        <v>12.3</v>
      </c>
      <c r="X51" s="14">
        <v>11.4</v>
      </c>
      <c r="Y51" s="14">
        <v>10.199999999999999</v>
      </c>
      <c r="Z51" s="14">
        <v>13.2</v>
      </c>
    </row>
    <row r="52" spans="1:26" x14ac:dyDescent="0.25">
      <c r="C52" s="14">
        <v>4.3</v>
      </c>
      <c r="D52" s="14">
        <v>10.6</v>
      </c>
      <c r="E52" s="14">
        <v>10.6</v>
      </c>
      <c r="F52" s="14">
        <v>7.9</v>
      </c>
      <c r="G52" s="14">
        <v>8.8000000000000007</v>
      </c>
      <c r="H52" s="14">
        <v>12.7</v>
      </c>
      <c r="I52" s="14">
        <v>10.9</v>
      </c>
      <c r="J52" s="14">
        <v>10</v>
      </c>
      <c r="K52" s="14">
        <v>7.9</v>
      </c>
      <c r="L52" s="14">
        <v>7</v>
      </c>
      <c r="M52" s="14">
        <v>7</v>
      </c>
      <c r="N52" s="14">
        <v>8.8000000000000007</v>
      </c>
      <c r="O52" s="14">
        <v>4.8</v>
      </c>
      <c r="P52" s="14">
        <v>11.1</v>
      </c>
      <c r="Q52" s="14">
        <v>11.1</v>
      </c>
      <c r="R52" s="14">
        <v>8.4</v>
      </c>
      <c r="S52" s="14">
        <v>9.3000000000000007</v>
      </c>
      <c r="T52" s="14">
        <v>13.2</v>
      </c>
      <c r="U52" s="14">
        <v>11.4</v>
      </c>
      <c r="V52" s="14">
        <v>10.5</v>
      </c>
      <c r="W52" s="14">
        <v>8.4</v>
      </c>
      <c r="X52" s="14">
        <v>7.5</v>
      </c>
      <c r="Y52" s="14">
        <v>7.5</v>
      </c>
      <c r="Z52" s="14">
        <v>9.3000000000000007</v>
      </c>
    </row>
    <row r="53" spans="1:26" x14ac:dyDescent="0.25">
      <c r="B53" s="12"/>
    </row>
    <row r="54" spans="1:26" x14ac:dyDescent="0.25">
      <c r="B54" s="12"/>
      <c r="C54" s="12" t="s">
        <v>75</v>
      </c>
      <c r="D54" s="12" t="s">
        <v>76</v>
      </c>
    </row>
    <row r="55" spans="1:26" x14ac:dyDescent="0.25">
      <c r="B55" s="12"/>
      <c r="C55" s="1">
        <v>8</v>
      </c>
      <c r="D55" s="1">
        <v>9.5</v>
      </c>
      <c r="E55" s="1">
        <v>16</v>
      </c>
      <c r="F55" s="1">
        <v>18</v>
      </c>
      <c r="G55" s="7">
        <v>7.5</v>
      </c>
      <c r="H55" s="7">
        <v>10</v>
      </c>
      <c r="I55" s="7">
        <v>17</v>
      </c>
      <c r="J55" s="7">
        <v>19</v>
      </c>
      <c r="K55" s="8">
        <v>8</v>
      </c>
      <c r="L55" s="8">
        <v>9.5</v>
      </c>
      <c r="M55" s="8">
        <v>17</v>
      </c>
      <c r="N55" s="8">
        <v>19</v>
      </c>
      <c r="O55" s="8">
        <v>20</v>
      </c>
      <c r="P55" s="8">
        <v>21</v>
      </c>
      <c r="Q55" s="8">
        <v>17.5</v>
      </c>
      <c r="R55" s="8">
        <v>13</v>
      </c>
      <c r="S55">
        <v>8</v>
      </c>
      <c r="T55">
        <v>9</v>
      </c>
      <c r="U55">
        <v>11</v>
      </c>
      <c r="V55">
        <v>15</v>
      </c>
      <c r="W55">
        <v>-1</v>
      </c>
      <c r="X55">
        <v>-1</v>
      </c>
      <c r="Y55">
        <v>-1</v>
      </c>
      <c r="Z55">
        <v>-1</v>
      </c>
    </row>
    <row r="56" spans="1:26" x14ac:dyDescent="0.25">
      <c r="B56" s="12"/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58</v>
      </c>
      <c r="L56" t="s">
        <v>59</v>
      </c>
      <c r="M56" t="s">
        <v>60</v>
      </c>
      <c r="N56" t="s">
        <v>61</v>
      </c>
      <c r="O56" t="s">
        <v>62</v>
      </c>
      <c r="P56" t="s">
        <v>63</v>
      </c>
      <c r="Q56" t="s">
        <v>64</v>
      </c>
      <c r="R56" t="s">
        <v>65</v>
      </c>
      <c r="S56" t="s">
        <v>66</v>
      </c>
      <c r="T56" t="s">
        <v>67</v>
      </c>
      <c r="U56" t="s">
        <v>68</v>
      </c>
      <c r="V56" t="s">
        <v>69</v>
      </c>
      <c r="W56" t="s">
        <v>77</v>
      </c>
      <c r="X56" t="s">
        <v>77</v>
      </c>
      <c r="Y56" t="s">
        <v>77</v>
      </c>
      <c r="Z56" t="s">
        <v>77</v>
      </c>
    </row>
    <row r="57" spans="1:26" x14ac:dyDescent="0.25">
      <c r="A57">
        <v>6</v>
      </c>
      <c r="B57" t="s">
        <v>26</v>
      </c>
      <c r="C57" s="14">
        <f t="array" ref="C57:Z80">MMULT(C29:Z52, Assignment!AF4:BC27)</f>
        <v>13.4</v>
      </c>
      <c r="D57" s="14">
        <v>13.8</v>
      </c>
      <c r="E57" s="14">
        <v>13.4</v>
      </c>
      <c r="F57" s="14">
        <v>12.5</v>
      </c>
      <c r="G57" s="14">
        <v>13.4</v>
      </c>
      <c r="H57" s="14">
        <v>12.9</v>
      </c>
      <c r="I57" s="14">
        <v>11.6</v>
      </c>
      <c r="J57" s="14">
        <v>2.9</v>
      </c>
      <c r="K57" s="14">
        <v>14.1</v>
      </c>
      <c r="L57" s="14">
        <v>12.9</v>
      </c>
      <c r="M57" s="14">
        <v>5.6</v>
      </c>
      <c r="N57" s="14">
        <v>14.6</v>
      </c>
      <c r="O57" s="14">
        <v>6.5</v>
      </c>
      <c r="P57" s="14">
        <v>13.4</v>
      </c>
      <c r="Q57" s="14">
        <v>14.3</v>
      </c>
      <c r="R57" s="14">
        <v>11.1</v>
      </c>
      <c r="S57" s="14">
        <v>7.5</v>
      </c>
      <c r="T57" s="14">
        <v>12.9</v>
      </c>
      <c r="U57" s="14">
        <v>4.8</v>
      </c>
      <c r="V57" s="14">
        <v>14.3</v>
      </c>
      <c r="W57" s="14">
        <v>12.9</v>
      </c>
      <c r="X57" s="14">
        <v>13.8</v>
      </c>
      <c r="Y57" s="14">
        <v>12</v>
      </c>
      <c r="Z57" s="14">
        <v>8.4</v>
      </c>
    </row>
    <row r="58" spans="1:26" x14ac:dyDescent="0.25">
      <c r="A58">
        <v>9</v>
      </c>
      <c r="B58" t="s">
        <v>27</v>
      </c>
      <c r="C58" s="14">
        <v>5.7</v>
      </c>
      <c r="D58" s="14">
        <v>7.9</v>
      </c>
      <c r="E58" s="14">
        <v>10.5</v>
      </c>
      <c r="F58" s="14">
        <v>8.4</v>
      </c>
      <c r="G58" s="14">
        <v>7.5</v>
      </c>
      <c r="H58" s="14">
        <v>7</v>
      </c>
      <c r="I58" s="14">
        <v>11.1</v>
      </c>
      <c r="J58" s="14">
        <v>11.4</v>
      </c>
      <c r="K58" s="14">
        <v>8.8000000000000007</v>
      </c>
      <c r="L58" s="14">
        <v>10.6</v>
      </c>
      <c r="M58" s="14">
        <v>12.3</v>
      </c>
      <c r="N58" s="14">
        <v>9.3000000000000007</v>
      </c>
      <c r="O58" s="14">
        <v>13.2</v>
      </c>
      <c r="P58" s="14">
        <v>11.1</v>
      </c>
      <c r="Q58" s="14">
        <v>8.4</v>
      </c>
      <c r="R58" s="14">
        <v>10.6</v>
      </c>
      <c r="S58" s="14">
        <v>11.8</v>
      </c>
      <c r="T58" s="14">
        <v>5.2</v>
      </c>
      <c r="U58" s="14">
        <v>10.9</v>
      </c>
      <c r="V58" s="14">
        <v>4.8</v>
      </c>
      <c r="W58" s="14">
        <v>10</v>
      </c>
      <c r="X58" s="14">
        <v>4.3</v>
      </c>
      <c r="Y58" s="14">
        <v>7.9</v>
      </c>
      <c r="Z58" s="14">
        <v>12.7</v>
      </c>
    </row>
    <row r="59" spans="1:26" x14ac:dyDescent="0.25">
      <c r="A59">
        <v>11</v>
      </c>
      <c r="B59" t="s">
        <v>28</v>
      </c>
      <c r="C59" s="14">
        <v>5.6</v>
      </c>
      <c r="D59" s="14">
        <v>4.8</v>
      </c>
      <c r="E59" s="14">
        <v>9.8000000000000007</v>
      </c>
      <c r="F59" s="14">
        <v>6.5</v>
      </c>
      <c r="G59" s="14">
        <v>9.8000000000000007</v>
      </c>
      <c r="H59" s="14">
        <v>9.3000000000000007</v>
      </c>
      <c r="I59" s="14">
        <v>11.6</v>
      </c>
      <c r="J59" s="14">
        <v>14.3</v>
      </c>
      <c r="K59" s="14">
        <v>12.9</v>
      </c>
      <c r="L59" s="14">
        <v>7.5</v>
      </c>
      <c r="M59" s="14">
        <v>11.6</v>
      </c>
      <c r="N59" s="14">
        <v>13.4</v>
      </c>
      <c r="O59" s="14">
        <v>16.100000000000001</v>
      </c>
      <c r="P59" s="14">
        <v>5.6</v>
      </c>
      <c r="Q59" s="14">
        <v>2.9</v>
      </c>
      <c r="R59" s="14">
        <v>11.1</v>
      </c>
      <c r="S59" s="14">
        <v>11.1</v>
      </c>
      <c r="T59" s="14">
        <v>7.5</v>
      </c>
      <c r="U59" s="14">
        <v>13.8</v>
      </c>
      <c r="V59" s="14">
        <v>6.5</v>
      </c>
      <c r="W59" s="14">
        <v>9.3000000000000007</v>
      </c>
      <c r="X59" s="14">
        <v>8.4</v>
      </c>
      <c r="Y59" s="14">
        <v>8.4</v>
      </c>
      <c r="Z59" s="14">
        <v>15.6</v>
      </c>
    </row>
    <row r="60" spans="1:26" x14ac:dyDescent="0.25">
      <c r="A60">
        <v>14</v>
      </c>
      <c r="B60" t="s">
        <v>29</v>
      </c>
      <c r="C60" s="14">
        <v>10.199999999999999</v>
      </c>
      <c r="D60" s="14">
        <v>10</v>
      </c>
      <c r="E60" s="14">
        <v>15</v>
      </c>
      <c r="F60" s="14">
        <v>9.3000000000000007</v>
      </c>
      <c r="G60" s="14">
        <v>8.4</v>
      </c>
      <c r="H60" s="14">
        <v>7.9</v>
      </c>
      <c r="I60" s="14">
        <v>10.199999999999999</v>
      </c>
      <c r="J60" s="14">
        <v>14.1</v>
      </c>
      <c r="K60" s="14">
        <v>4.3</v>
      </c>
      <c r="L60" s="14">
        <v>12.7</v>
      </c>
      <c r="M60" s="14">
        <v>16.8</v>
      </c>
      <c r="N60" s="14">
        <v>4.8</v>
      </c>
      <c r="O60" s="14">
        <v>10.5</v>
      </c>
      <c r="P60" s="14">
        <v>13.2</v>
      </c>
      <c r="Q60" s="14">
        <v>10.5</v>
      </c>
      <c r="R60" s="14">
        <v>9.6999999999999993</v>
      </c>
      <c r="S60" s="14">
        <v>16.3</v>
      </c>
      <c r="T60" s="14">
        <v>9.6999999999999993</v>
      </c>
      <c r="U60" s="14">
        <v>13.6</v>
      </c>
      <c r="V60" s="14">
        <v>9.3000000000000007</v>
      </c>
      <c r="W60" s="14">
        <v>14.5</v>
      </c>
      <c r="X60" s="14">
        <v>8.8000000000000007</v>
      </c>
      <c r="Y60" s="14">
        <v>8.8000000000000007</v>
      </c>
      <c r="Z60" s="14">
        <v>10</v>
      </c>
    </row>
    <row r="61" spans="1:26" x14ac:dyDescent="0.25">
      <c r="A61">
        <v>17</v>
      </c>
      <c r="B61" t="s">
        <v>30</v>
      </c>
      <c r="C61" s="14">
        <v>5.6</v>
      </c>
      <c r="D61" s="14">
        <v>8.4</v>
      </c>
      <c r="E61" s="14">
        <v>13.4</v>
      </c>
      <c r="F61" s="14">
        <v>2.9</v>
      </c>
      <c r="G61" s="14">
        <v>3.8</v>
      </c>
      <c r="H61" s="14">
        <v>5.7</v>
      </c>
      <c r="I61" s="14">
        <v>5.6</v>
      </c>
      <c r="J61" s="14">
        <v>12.5</v>
      </c>
      <c r="K61" s="14">
        <v>9.3000000000000007</v>
      </c>
      <c r="L61" s="14">
        <v>11.1</v>
      </c>
      <c r="M61" s="14">
        <v>15.2</v>
      </c>
      <c r="N61" s="14">
        <v>9.8000000000000007</v>
      </c>
      <c r="O61" s="14">
        <v>12.5</v>
      </c>
      <c r="P61" s="14">
        <v>11.6</v>
      </c>
      <c r="Q61" s="14">
        <v>6.5</v>
      </c>
      <c r="R61" s="14">
        <v>7.5</v>
      </c>
      <c r="S61" s="14">
        <v>14.7</v>
      </c>
      <c r="T61" s="14">
        <v>7.5</v>
      </c>
      <c r="U61" s="14">
        <v>12</v>
      </c>
      <c r="V61" s="14">
        <v>6.5</v>
      </c>
      <c r="W61" s="14">
        <v>12.9</v>
      </c>
      <c r="X61" s="14">
        <v>8.4</v>
      </c>
      <c r="Y61" s="14">
        <v>4.8</v>
      </c>
      <c r="Z61" s="14">
        <v>12</v>
      </c>
    </row>
    <row r="62" spans="1:26" x14ac:dyDescent="0.25">
      <c r="A62">
        <v>6</v>
      </c>
      <c r="B62" t="s">
        <v>31</v>
      </c>
      <c r="C62" s="14">
        <v>15.2</v>
      </c>
      <c r="D62" s="14">
        <v>15.6</v>
      </c>
      <c r="E62" s="14">
        <v>15.2</v>
      </c>
      <c r="F62" s="14">
        <v>12.5</v>
      </c>
      <c r="G62" s="14">
        <v>13.4</v>
      </c>
      <c r="H62" s="14">
        <v>12.9</v>
      </c>
      <c r="I62" s="14">
        <v>9.8000000000000007</v>
      </c>
      <c r="J62" s="14">
        <v>6.5</v>
      </c>
      <c r="K62" s="14">
        <v>12.9</v>
      </c>
      <c r="L62" s="14">
        <v>14.7</v>
      </c>
      <c r="M62" s="14">
        <v>11.6</v>
      </c>
      <c r="N62" s="14">
        <v>13.4</v>
      </c>
      <c r="O62" s="14">
        <v>2.9</v>
      </c>
      <c r="P62" s="14">
        <v>15.2</v>
      </c>
      <c r="Q62" s="14">
        <v>16.100000000000001</v>
      </c>
      <c r="R62" s="14">
        <v>9.3000000000000007</v>
      </c>
      <c r="S62" s="14">
        <v>11.1</v>
      </c>
      <c r="T62" s="14">
        <v>14.7</v>
      </c>
      <c r="U62" s="14">
        <v>8.4</v>
      </c>
      <c r="V62" s="14">
        <v>16.100000000000001</v>
      </c>
      <c r="W62" s="14">
        <v>14.7</v>
      </c>
      <c r="X62" s="14">
        <v>15.6</v>
      </c>
      <c r="Y62" s="14">
        <v>12</v>
      </c>
      <c r="Z62" s="14">
        <v>4.8</v>
      </c>
    </row>
    <row r="63" spans="1:26" x14ac:dyDescent="0.25">
      <c r="A63">
        <v>9</v>
      </c>
      <c r="B63" t="s">
        <v>32</v>
      </c>
      <c r="C63" s="14">
        <v>10.7</v>
      </c>
      <c r="D63" s="14">
        <v>11.1</v>
      </c>
      <c r="E63" s="14">
        <v>12.5</v>
      </c>
      <c r="F63" s="14">
        <v>5.6</v>
      </c>
      <c r="G63" s="14">
        <v>6.5</v>
      </c>
      <c r="H63" s="14">
        <v>8.4</v>
      </c>
      <c r="I63" s="14">
        <v>2.9</v>
      </c>
      <c r="J63" s="14">
        <v>11.6</v>
      </c>
      <c r="K63" s="14">
        <v>10.199999999999999</v>
      </c>
      <c r="L63" s="14">
        <v>10.199999999999999</v>
      </c>
      <c r="M63" s="14">
        <v>14.3</v>
      </c>
      <c r="N63" s="14">
        <v>10.7</v>
      </c>
      <c r="O63" s="14">
        <v>9.8000000000000007</v>
      </c>
      <c r="P63" s="14">
        <v>10.7</v>
      </c>
      <c r="Q63" s="14">
        <v>11.6</v>
      </c>
      <c r="R63" s="14">
        <v>4.8</v>
      </c>
      <c r="S63" s="14">
        <v>13.8</v>
      </c>
      <c r="T63" s="14">
        <v>10.199999999999999</v>
      </c>
      <c r="U63" s="14">
        <v>11.1</v>
      </c>
      <c r="V63" s="14">
        <v>11.6</v>
      </c>
      <c r="W63" s="14">
        <v>12</v>
      </c>
      <c r="X63" s="14">
        <v>11.1</v>
      </c>
      <c r="Y63" s="14">
        <v>7.5</v>
      </c>
      <c r="Z63" s="14">
        <v>9.3000000000000007</v>
      </c>
    </row>
    <row r="64" spans="1:26" x14ac:dyDescent="0.25">
      <c r="A64">
        <v>11</v>
      </c>
      <c r="B64" t="s">
        <v>33</v>
      </c>
      <c r="C64" s="14">
        <v>4.7</v>
      </c>
      <c r="D64" s="14">
        <v>9.3000000000000007</v>
      </c>
      <c r="E64" s="14">
        <v>14.3</v>
      </c>
      <c r="F64" s="14">
        <v>3.8</v>
      </c>
      <c r="G64" s="14">
        <v>2.9</v>
      </c>
      <c r="H64" s="14">
        <v>4.8</v>
      </c>
      <c r="I64" s="14">
        <v>6.5</v>
      </c>
      <c r="J64" s="14">
        <v>13.4</v>
      </c>
      <c r="K64" s="14">
        <v>8.4</v>
      </c>
      <c r="L64" s="14">
        <v>12</v>
      </c>
      <c r="M64" s="14">
        <v>16.100000000000001</v>
      </c>
      <c r="N64" s="14">
        <v>6.5</v>
      </c>
      <c r="O64" s="14">
        <v>13.4</v>
      </c>
      <c r="P64" s="14">
        <v>12.5</v>
      </c>
      <c r="Q64" s="14">
        <v>9.8000000000000007</v>
      </c>
      <c r="R64" s="14">
        <v>8.4</v>
      </c>
      <c r="S64" s="14">
        <v>15.6</v>
      </c>
      <c r="T64" s="14">
        <v>6.6</v>
      </c>
      <c r="U64" s="14">
        <v>12.9</v>
      </c>
      <c r="V64" s="14">
        <v>5.6</v>
      </c>
      <c r="W64" s="14">
        <v>13.8</v>
      </c>
      <c r="X64" s="14">
        <v>7.5</v>
      </c>
      <c r="Y64" s="14">
        <v>5.7</v>
      </c>
      <c r="Z64" s="14">
        <v>12.9</v>
      </c>
    </row>
    <row r="65" spans="1:26" x14ac:dyDescent="0.25">
      <c r="A65">
        <v>14</v>
      </c>
      <c r="B65" t="s">
        <v>34</v>
      </c>
      <c r="C65" s="14">
        <v>7.5</v>
      </c>
      <c r="D65" s="14">
        <v>7.9</v>
      </c>
      <c r="E65" s="14">
        <v>10.5</v>
      </c>
      <c r="F65" s="14">
        <v>4.8</v>
      </c>
      <c r="G65" s="14">
        <v>5.7</v>
      </c>
      <c r="H65" s="14">
        <v>5.2</v>
      </c>
      <c r="I65" s="14">
        <v>7.5</v>
      </c>
      <c r="J65" s="14">
        <v>9.6</v>
      </c>
      <c r="K65" s="14">
        <v>8.8000000000000007</v>
      </c>
      <c r="L65" s="14">
        <v>10.6</v>
      </c>
      <c r="M65" s="14">
        <v>12.3</v>
      </c>
      <c r="N65" s="14">
        <v>9.3000000000000007</v>
      </c>
      <c r="O65" s="14">
        <v>9.6</v>
      </c>
      <c r="P65" s="14">
        <v>11.1</v>
      </c>
      <c r="Q65" s="14">
        <v>8.4</v>
      </c>
      <c r="R65" s="14">
        <v>7</v>
      </c>
      <c r="S65" s="14">
        <v>11.8</v>
      </c>
      <c r="T65" s="14">
        <v>7</v>
      </c>
      <c r="U65" s="14">
        <v>9.1</v>
      </c>
      <c r="V65" s="14">
        <v>8.4</v>
      </c>
      <c r="W65" s="14">
        <v>10</v>
      </c>
      <c r="X65" s="14">
        <v>7.9</v>
      </c>
      <c r="Y65" s="14">
        <v>4.3</v>
      </c>
      <c r="Z65" s="14">
        <v>9.1</v>
      </c>
    </row>
    <row r="66" spans="1:26" x14ac:dyDescent="0.25">
      <c r="A66">
        <v>17</v>
      </c>
      <c r="B66" t="s">
        <v>35</v>
      </c>
      <c r="C66" s="14">
        <v>12.5</v>
      </c>
      <c r="D66" s="14">
        <v>9.3000000000000007</v>
      </c>
      <c r="E66" s="14">
        <v>2.9</v>
      </c>
      <c r="F66" s="14">
        <v>13.4</v>
      </c>
      <c r="G66" s="14">
        <v>14.3</v>
      </c>
      <c r="H66" s="14">
        <v>13.8</v>
      </c>
      <c r="I66" s="14">
        <v>12.5</v>
      </c>
      <c r="J66" s="14">
        <v>13.4</v>
      </c>
      <c r="K66" s="14">
        <v>15</v>
      </c>
      <c r="L66" s="14">
        <v>6.6</v>
      </c>
      <c r="M66" s="14">
        <v>10.7</v>
      </c>
      <c r="N66" s="14">
        <v>15.5</v>
      </c>
      <c r="O66" s="14">
        <v>15.2</v>
      </c>
      <c r="P66" s="14">
        <v>4.7</v>
      </c>
      <c r="Q66" s="14">
        <v>9.8000000000000007</v>
      </c>
      <c r="R66" s="14">
        <v>12</v>
      </c>
      <c r="S66" s="14">
        <v>10.199999999999999</v>
      </c>
      <c r="T66" s="14">
        <v>12</v>
      </c>
      <c r="U66" s="14">
        <v>12.9</v>
      </c>
      <c r="V66" s="14">
        <v>13.4</v>
      </c>
      <c r="W66" s="14">
        <v>4.8</v>
      </c>
      <c r="X66" s="14">
        <v>12.9</v>
      </c>
      <c r="Y66" s="14">
        <v>12.9</v>
      </c>
      <c r="Z66" s="14">
        <v>14.7</v>
      </c>
    </row>
    <row r="67" spans="1:26" x14ac:dyDescent="0.25">
      <c r="A67">
        <v>7</v>
      </c>
      <c r="B67" t="s">
        <v>36</v>
      </c>
      <c r="C67" s="14">
        <v>14.3</v>
      </c>
      <c r="D67" s="14">
        <v>11.1</v>
      </c>
      <c r="E67" s="14">
        <v>10.7</v>
      </c>
      <c r="F67" s="14">
        <v>15.2</v>
      </c>
      <c r="G67" s="14">
        <v>16.100000000000001</v>
      </c>
      <c r="H67" s="14">
        <v>15.6</v>
      </c>
      <c r="I67" s="14">
        <v>14.3</v>
      </c>
      <c r="J67" s="14">
        <v>5.6</v>
      </c>
      <c r="K67" s="14">
        <v>16.8</v>
      </c>
      <c r="L67" s="14">
        <v>10.199999999999999</v>
      </c>
      <c r="M67" s="14">
        <v>2.9</v>
      </c>
      <c r="N67" s="14">
        <v>17.3</v>
      </c>
      <c r="O67" s="14">
        <v>11.6</v>
      </c>
      <c r="P67" s="14">
        <v>10.7</v>
      </c>
      <c r="Q67" s="14">
        <v>11.6</v>
      </c>
      <c r="R67" s="14">
        <v>13.8</v>
      </c>
      <c r="S67" s="14">
        <v>4.8</v>
      </c>
      <c r="T67" s="14">
        <v>13.8</v>
      </c>
      <c r="U67" s="14">
        <v>7.5</v>
      </c>
      <c r="V67" s="14">
        <v>15.2</v>
      </c>
      <c r="W67" s="14">
        <v>10.199999999999999</v>
      </c>
      <c r="X67" s="14">
        <v>14.7</v>
      </c>
      <c r="Y67" s="14">
        <v>14.7</v>
      </c>
      <c r="Z67" s="14">
        <v>11.1</v>
      </c>
    </row>
    <row r="68" spans="1:26" x14ac:dyDescent="0.25">
      <c r="A68">
        <v>10</v>
      </c>
      <c r="B68" t="s">
        <v>37</v>
      </c>
      <c r="C68" s="14">
        <v>10.7</v>
      </c>
      <c r="D68" s="14">
        <v>7.5</v>
      </c>
      <c r="E68" s="14">
        <v>4.7</v>
      </c>
      <c r="F68" s="14">
        <v>11.6</v>
      </c>
      <c r="G68" s="14">
        <v>12.5</v>
      </c>
      <c r="H68" s="14">
        <v>12</v>
      </c>
      <c r="I68" s="14">
        <v>10.7</v>
      </c>
      <c r="J68" s="14">
        <v>13.4</v>
      </c>
      <c r="K68" s="14">
        <v>15.6</v>
      </c>
      <c r="L68" s="14">
        <v>4.8</v>
      </c>
      <c r="M68" s="14">
        <v>10.7</v>
      </c>
      <c r="N68" s="14">
        <v>16.100000000000001</v>
      </c>
      <c r="O68" s="14">
        <v>15.2</v>
      </c>
      <c r="P68" s="14">
        <v>2.9</v>
      </c>
      <c r="Q68" s="14">
        <v>5.6</v>
      </c>
      <c r="R68" s="14">
        <v>10.199999999999999</v>
      </c>
      <c r="S68" s="14">
        <v>10.199999999999999</v>
      </c>
      <c r="T68" s="14">
        <v>10.199999999999999</v>
      </c>
      <c r="U68" s="14">
        <v>12.9</v>
      </c>
      <c r="V68" s="14">
        <v>11.6</v>
      </c>
      <c r="W68" s="14">
        <v>6.6</v>
      </c>
      <c r="X68" s="14">
        <v>11.1</v>
      </c>
      <c r="Y68" s="14">
        <v>11.1</v>
      </c>
      <c r="Z68" s="14">
        <v>14.7</v>
      </c>
    </row>
    <row r="69" spans="1:26" x14ac:dyDescent="0.25">
      <c r="A69">
        <v>12</v>
      </c>
      <c r="B69" t="s">
        <v>38</v>
      </c>
      <c r="C69" s="14">
        <v>10.199999999999999</v>
      </c>
      <c r="D69" s="14">
        <v>10.6</v>
      </c>
      <c r="E69" s="14">
        <v>9.6</v>
      </c>
      <c r="F69" s="14">
        <v>7.5</v>
      </c>
      <c r="G69" s="14">
        <v>8.4</v>
      </c>
      <c r="H69" s="14">
        <v>7.9</v>
      </c>
      <c r="I69" s="14">
        <v>4.8</v>
      </c>
      <c r="J69" s="14">
        <v>11.1</v>
      </c>
      <c r="K69" s="14">
        <v>9.6999999999999993</v>
      </c>
      <c r="L69" s="14">
        <v>9.6999999999999993</v>
      </c>
      <c r="M69" s="14">
        <v>11.4</v>
      </c>
      <c r="N69" s="14">
        <v>10.199999999999999</v>
      </c>
      <c r="O69" s="14">
        <v>9.3000000000000007</v>
      </c>
      <c r="P69" s="14">
        <v>10.199999999999999</v>
      </c>
      <c r="Q69" s="14">
        <v>11.1</v>
      </c>
      <c r="R69" s="14">
        <v>4.3</v>
      </c>
      <c r="S69" s="14">
        <v>10.9</v>
      </c>
      <c r="T69" s="14">
        <v>9.6999999999999993</v>
      </c>
      <c r="U69" s="14">
        <v>10.6</v>
      </c>
      <c r="V69" s="14">
        <v>11.1</v>
      </c>
      <c r="W69" s="14">
        <v>9.1</v>
      </c>
      <c r="X69" s="14">
        <v>10.6</v>
      </c>
      <c r="Y69" s="14">
        <v>7</v>
      </c>
      <c r="Z69" s="14">
        <v>8.8000000000000007</v>
      </c>
    </row>
    <row r="70" spans="1:26" x14ac:dyDescent="0.25">
      <c r="A70">
        <v>15</v>
      </c>
      <c r="B70" t="s">
        <v>39</v>
      </c>
      <c r="C70" s="14">
        <v>3.8</v>
      </c>
      <c r="D70" s="14">
        <v>8.4</v>
      </c>
      <c r="E70" s="14">
        <v>13.4</v>
      </c>
      <c r="F70" s="14">
        <v>6.5</v>
      </c>
      <c r="G70" s="14">
        <v>5.6</v>
      </c>
      <c r="H70" s="14">
        <v>7.5</v>
      </c>
      <c r="I70" s="14">
        <v>11.6</v>
      </c>
      <c r="J70" s="14">
        <v>14.3</v>
      </c>
      <c r="K70" s="14">
        <v>9.3000000000000007</v>
      </c>
      <c r="L70" s="14">
        <v>11.1</v>
      </c>
      <c r="M70" s="14">
        <v>15.2</v>
      </c>
      <c r="N70" s="14">
        <v>9.8000000000000007</v>
      </c>
      <c r="O70" s="14">
        <v>16.100000000000001</v>
      </c>
      <c r="P70" s="14">
        <v>11.6</v>
      </c>
      <c r="Q70" s="14">
        <v>6.5</v>
      </c>
      <c r="R70" s="14">
        <v>11.1</v>
      </c>
      <c r="S70" s="14">
        <v>14.7</v>
      </c>
      <c r="T70" s="14">
        <v>5.7</v>
      </c>
      <c r="U70" s="14">
        <v>13.8</v>
      </c>
      <c r="V70" s="14">
        <v>2.9</v>
      </c>
      <c r="W70" s="14">
        <v>12.9</v>
      </c>
      <c r="X70" s="14">
        <v>4.8</v>
      </c>
      <c r="Y70" s="14">
        <v>8.4</v>
      </c>
      <c r="Z70" s="14">
        <v>15.6</v>
      </c>
    </row>
    <row r="71" spans="1:26" x14ac:dyDescent="0.25">
      <c r="A71">
        <v>8</v>
      </c>
      <c r="B71" t="s">
        <v>40</v>
      </c>
      <c r="C71" s="14">
        <v>2.9</v>
      </c>
      <c r="D71" s="14">
        <v>7.5</v>
      </c>
      <c r="E71" s="14">
        <v>12.5</v>
      </c>
      <c r="F71" s="14">
        <v>5.6</v>
      </c>
      <c r="G71" s="14">
        <v>4.7</v>
      </c>
      <c r="H71" s="14">
        <v>6.6</v>
      </c>
      <c r="I71" s="14">
        <v>10.7</v>
      </c>
      <c r="J71" s="14">
        <v>13.4</v>
      </c>
      <c r="K71" s="14">
        <v>10.199999999999999</v>
      </c>
      <c r="L71" s="14">
        <v>10.199999999999999</v>
      </c>
      <c r="M71" s="14">
        <v>14.3</v>
      </c>
      <c r="N71" s="14">
        <v>10.7</v>
      </c>
      <c r="O71" s="14">
        <v>15.2</v>
      </c>
      <c r="P71" s="14">
        <v>10.7</v>
      </c>
      <c r="Q71" s="14">
        <v>5.6</v>
      </c>
      <c r="R71" s="14">
        <v>10.199999999999999</v>
      </c>
      <c r="S71" s="14">
        <v>13.8</v>
      </c>
      <c r="T71" s="14">
        <v>4.8</v>
      </c>
      <c r="U71" s="14">
        <v>12.9</v>
      </c>
      <c r="V71" s="14">
        <v>3.8</v>
      </c>
      <c r="W71" s="14">
        <v>12</v>
      </c>
      <c r="X71" s="14">
        <v>5.7</v>
      </c>
      <c r="Y71" s="14">
        <v>7.5</v>
      </c>
      <c r="Z71" s="14">
        <v>14.7</v>
      </c>
    </row>
    <row r="72" spans="1:26" x14ac:dyDescent="0.25">
      <c r="A72">
        <v>16</v>
      </c>
      <c r="B72" t="s">
        <v>41</v>
      </c>
      <c r="C72" s="14">
        <v>10.7</v>
      </c>
      <c r="D72" s="14">
        <v>12.9</v>
      </c>
      <c r="E72" s="14">
        <v>15.5</v>
      </c>
      <c r="F72" s="14">
        <v>9.8000000000000007</v>
      </c>
      <c r="G72" s="14">
        <v>6.5</v>
      </c>
      <c r="H72" s="14">
        <v>8.4</v>
      </c>
      <c r="I72" s="14">
        <v>10.7</v>
      </c>
      <c r="J72" s="14">
        <v>14.6</v>
      </c>
      <c r="K72" s="14">
        <v>4.8</v>
      </c>
      <c r="L72" s="14">
        <v>15.6</v>
      </c>
      <c r="M72" s="14">
        <v>17.3</v>
      </c>
      <c r="N72" s="14">
        <v>2.9</v>
      </c>
      <c r="O72" s="14">
        <v>13.4</v>
      </c>
      <c r="P72" s="14">
        <v>16.100000000000001</v>
      </c>
      <c r="Q72" s="14">
        <v>13.4</v>
      </c>
      <c r="R72" s="14">
        <v>10.199999999999999</v>
      </c>
      <c r="S72" s="14">
        <v>16.8</v>
      </c>
      <c r="T72" s="14">
        <v>10.199999999999999</v>
      </c>
      <c r="U72" s="14">
        <v>14.1</v>
      </c>
      <c r="V72" s="14">
        <v>9.8000000000000007</v>
      </c>
      <c r="W72" s="14">
        <v>15</v>
      </c>
      <c r="X72" s="14">
        <v>9.3000000000000007</v>
      </c>
      <c r="Y72" s="14">
        <v>9.3000000000000007</v>
      </c>
      <c r="Z72" s="14">
        <v>12.9</v>
      </c>
    </row>
    <row r="73" spans="1:26" x14ac:dyDescent="0.25">
      <c r="A73">
        <v>-1</v>
      </c>
      <c r="B73" t="s">
        <v>23</v>
      </c>
      <c r="C73" s="14">
        <v>6.6</v>
      </c>
      <c r="D73" s="14">
        <v>8.8000000000000007</v>
      </c>
      <c r="E73" s="14">
        <v>11.4</v>
      </c>
      <c r="F73" s="14">
        <v>5.7</v>
      </c>
      <c r="G73" s="14">
        <v>4.8</v>
      </c>
      <c r="H73" s="14">
        <v>4.3</v>
      </c>
      <c r="I73" s="14">
        <v>8.4</v>
      </c>
      <c r="J73" s="14">
        <v>10.5</v>
      </c>
      <c r="K73" s="14">
        <v>7.9</v>
      </c>
      <c r="L73" s="14">
        <v>9.1</v>
      </c>
      <c r="M73" s="14">
        <v>13.2</v>
      </c>
      <c r="N73" s="14">
        <v>8.4</v>
      </c>
      <c r="O73" s="14">
        <v>10.5</v>
      </c>
      <c r="P73" s="14">
        <v>9.6</v>
      </c>
      <c r="Q73" s="14">
        <v>9.3000000000000007</v>
      </c>
      <c r="R73" s="14">
        <v>7.9</v>
      </c>
      <c r="S73" s="14">
        <v>12.7</v>
      </c>
      <c r="T73" s="14">
        <v>6.1</v>
      </c>
      <c r="U73" s="14">
        <v>10</v>
      </c>
      <c r="V73" s="14">
        <v>7.5</v>
      </c>
      <c r="W73" s="14">
        <v>10.9</v>
      </c>
      <c r="X73" s="14">
        <v>7</v>
      </c>
      <c r="Y73" s="14">
        <v>5.2</v>
      </c>
      <c r="Z73" s="14">
        <v>10</v>
      </c>
    </row>
    <row r="74" spans="1:26" x14ac:dyDescent="0.25">
      <c r="A74">
        <v>-1</v>
      </c>
      <c r="B74" t="s">
        <v>23</v>
      </c>
      <c r="C74" s="14">
        <v>10.199999999999999</v>
      </c>
      <c r="D74" s="14">
        <v>7</v>
      </c>
      <c r="E74" s="14">
        <v>6.6</v>
      </c>
      <c r="F74" s="14">
        <v>11.1</v>
      </c>
      <c r="G74" s="14">
        <v>9.6</v>
      </c>
      <c r="H74" s="14">
        <v>9.1</v>
      </c>
      <c r="I74" s="14">
        <v>10.199999999999999</v>
      </c>
      <c r="J74" s="14">
        <v>10.5</v>
      </c>
      <c r="K74" s="14">
        <v>12.7</v>
      </c>
      <c r="L74" s="14">
        <v>4.3</v>
      </c>
      <c r="M74" s="14">
        <v>10.199999999999999</v>
      </c>
      <c r="N74" s="14">
        <v>13.2</v>
      </c>
      <c r="O74" s="14">
        <v>12.3</v>
      </c>
      <c r="P74" s="14">
        <v>4.8</v>
      </c>
      <c r="Q74" s="14">
        <v>7.5</v>
      </c>
      <c r="R74" s="14">
        <v>9.6999999999999993</v>
      </c>
      <c r="S74" s="14">
        <v>9.6999999999999993</v>
      </c>
      <c r="T74" s="14">
        <v>9.6999999999999993</v>
      </c>
      <c r="U74" s="14">
        <v>10</v>
      </c>
      <c r="V74" s="14">
        <v>11.1</v>
      </c>
      <c r="W74" s="14">
        <v>6.1</v>
      </c>
      <c r="X74" s="14">
        <v>10.6</v>
      </c>
      <c r="Y74" s="14">
        <v>10.6</v>
      </c>
      <c r="Z74" s="14">
        <v>11.8</v>
      </c>
    </row>
    <row r="75" spans="1:26" x14ac:dyDescent="0.25">
      <c r="A75">
        <v>-1</v>
      </c>
      <c r="B75" t="s">
        <v>23</v>
      </c>
      <c r="C75" s="14">
        <v>4.8</v>
      </c>
      <c r="D75" s="14">
        <v>7</v>
      </c>
      <c r="E75" s="14">
        <v>9.6</v>
      </c>
      <c r="F75" s="14">
        <v>7.5</v>
      </c>
      <c r="G75" s="14">
        <v>6.6</v>
      </c>
      <c r="H75" s="14">
        <v>6.1</v>
      </c>
      <c r="I75" s="14">
        <v>10.199999999999999</v>
      </c>
      <c r="J75" s="14">
        <v>10.5</v>
      </c>
      <c r="K75" s="14">
        <v>9.6999999999999993</v>
      </c>
      <c r="L75" s="14">
        <v>9.6999999999999993</v>
      </c>
      <c r="M75" s="14">
        <v>11.4</v>
      </c>
      <c r="N75" s="14">
        <v>10.199999999999999</v>
      </c>
      <c r="O75" s="14">
        <v>12.3</v>
      </c>
      <c r="P75" s="14">
        <v>10.199999999999999</v>
      </c>
      <c r="Q75" s="14">
        <v>7.5</v>
      </c>
      <c r="R75" s="14">
        <v>9.6999999999999993</v>
      </c>
      <c r="S75" s="14">
        <v>10.9</v>
      </c>
      <c r="T75" s="14">
        <v>4.3</v>
      </c>
      <c r="U75" s="14">
        <v>10</v>
      </c>
      <c r="V75" s="14">
        <v>5.7</v>
      </c>
      <c r="W75" s="14">
        <v>9.1</v>
      </c>
      <c r="X75" s="14">
        <v>5.2</v>
      </c>
      <c r="Y75" s="14">
        <v>7</v>
      </c>
      <c r="Z75" s="14">
        <v>11.8</v>
      </c>
    </row>
    <row r="76" spans="1:26" x14ac:dyDescent="0.25">
      <c r="A76">
        <v>-1</v>
      </c>
      <c r="B76" t="s">
        <v>23</v>
      </c>
      <c r="C76" s="14">
        <v>10.5</v>
      </c>
      <c r="D76" s="14">
        <v>10.9</v>
      </c>
      <c r="E76" s="14">
        <v>10.5</v>
      </c>
      <c r="F76" s="14">
        <v>9.6</v>
      </c>
      <c r="G76" s="14">
        <v>10.5</v>
      </c>
      <c r="H76" s="14">
        <v>10</v>
      </c>
      <c r="I76" s="14">
        <v>11.1</v>
      </c>
      <c r="J76" s="14">
        <v>4.8</v>
      </c>
      <c r="K76" s="14">
        <v>13.6</v>
      </c>
      <c r="L76" s="14">
        <v>10</v>
      </c>
      <c r="M76" s="14">
        <v>7.5</v>
      </c>
      <c r="N76" s="14">
        <v>14.1</v>
      </c>
      <c r="O76" s="14">
        <v>8.4</v>
      </c>
      <c r="P76" s="14">
        <v>10.5</v>
      </c>
      <c r="Q76" s="14">
        <v>11.4</v>
      </c>
      <c r="R76" s="14">
        <v>10.6</v>
      </c>
      <c r="S76" s="14">
        <v>7</v>
      </c>
      <c r="T76" s="14">
        <v>10</v>
      </c>
      <c r="U76" s="14">
        <v>4.3</v>
      </c>
      <c r="V76" s="14">
        <v>11.4</v>
      </c>
      <c r="W76" s="14">
        <v>10</v>
      </c>
      <c r="X76" s="14">
        <v>10.9</v>
      </c>
      <c r="Y76" s="14">
        <v>9.1</v>
      </c>
      <c r="Z76" s="14">
        <v>7.9</v>
      </c>
    </row>
    <row r="77" spans="1:26" x14ac:dyDescent="0.25">
      <c r="A77">
        <v>-1</v>
      </c>
      <c r="B77" t="s">
        <v>23</v>
      </c>
      <c r="C77" s="14">
        <v>12.3</v>
      </c>
      <c r="D77" s="14">
        <v>12.7</v>
      </c>
      <c r="E77" s="14">
        <v>12.3</v>
      </c>
      <c r="F77" s="14">
        <v>9.6</v>
      </c>
      <c r="G77" s="14">
        <v>10.5</v>
      </c>
      <c r="H77" s="14">
        <v>10</v>
      </c>
      <c r="I77" s="14">
        <v>9.3000000000000007</v>
      </c>
      <c r="J77" s="14">
        <v>8.4</v>
      </c>
      <c r="K77" s="14">
        <v>10</v>
      </c>
      <c r="L77" s="14">
        <v>11.8</v>
      </c>
      <c r="M77" s="14">
        <v>11.1</v>
      </c>
      <c r="N77" s="14">
        <v>10.5</v>
      </c>
      <c r="O77" s="14">
        <v>4.8</v>
      </c>
      <c r="P77" s="14">
        <v>12.3</v>
      </c>
      <c r="Q77" s="14">
        <v>13.2</v>
      </c>
      <c r="R77" s="14">
        <v>8.8000000000000007</v>
      </c>
      <c r="S77" s="14">
        <v>10.6</v>
      </c>
      <c r="T77" s="14">
        <v>11.8</v>
      </c>
      <c r="U77" s="14">
        <v>7.9</v>
      </c>
      <c r="V77" s="14">
        <v>13.2</v>
      </c>
      <c r="W77" s="14">
        <v>11.8</v>
      </c>
      <c r="X77" s="14">
        <v>12.7</v>
      </c>
      <c r="Y77" s="14">
        <v>9.1</v>
      </c>
      <c r="Z77" s="14">
        <v>4.3</v>
      </c>
    </row>
    <row r="78" spans="1:26" x14ac:dyDescent="0.25">
      <c r="A78">
        <v>-1</v>
      </c>
      <c r="B78" t="s">
        <v>23</v>
      </c>
      <c r="C78" s="14">
        <v>9.6</v>
      </c>
      <c r="D78" s="14">
        <v>8.8000000000000007</v>
      </c>
      <c r="E78" s="14">
        <v>4.8</v>
      </c>
      <c r="F78" s="14">
        <v>10.5</v>
      </c>
      <c r="G78" s="14">
        <v>11.4</v>
      </c>
      <c r="H78" s="14">
        <v>10.9</v>
      </c>
      <c r="I78" s="14">
        <v>9.6</v>
      </c>
      <c r="J78" s="14">
        <v>10.5</v>
      </c>
      <c r="K78" s="14">
        <v>14.5</v>
      </c>
      <c r="L78" s="14">
        <v>6.1</v>
      </c>
      <c r="M78" s="14">
        <v>10.199999999999999</v>
      </c>
      <c r="N78" s="14">
        <v>15</v>
      </c>
      <c r="O78" s="14">
        <v>12.3</v>
      </c>
      <c r="P78" s="14">
        <v>6.6</v>
      </c>
      <c r="Q78" s="14">
        <v>9.3000000000000007</v>
      </c>
      <c r="R78" s="14">
        <v>9.1</v>
      </c>
      <c r="S78" s="14">
        <v>9.6999999999999993</v>
      </c>
      <c r="T78" s="14">
        <v>9.1</v>
      </c>
      <c r="U78" s="14">
        <v>10</v>
      </c>
      <c r="V78" s="14">
        <v>10.5</v>
      </c>
      <c r="W78" s="14">
        <v>4.3</v>
      </c>
      <c r="X78" s="14">
        <v>10</v>
      </c>
      <c r="Y78" s="14">
        <v>10</v>
      </c>
      <c r="Z78" s="14">
        <v>11.8</v>
      </c>
    </row>
    <row r="79" spans="1:26" x14ac:dyDescent="0.25">
      <c r="A79">
        <v>-1</v>
      </c>
      <c r="B79" t="s">
        <v>23</v>
      </c>
      <c r="C79" s="14">
        <v>11.4</v>
      </c>
      <c r="D79" s="14">
        <v>10.6</v>
      </c>
      <c r="E79" s="14">
        <v>10.199999999999999</v>
      </c>
      <c r="F79" s="14">
        <v>12.3</v>
      </c>
      <c r="G79" s="14">
        <v>13.2</v>
      </c>
      <c r="H79" s="14">
        <v>12.7</v>
      </c>
      <c r="I79" s="14">
        <v>11.4</v>
      </c>
      <c r="J79" s="14">
        <v>7.5</v>
      </c>
      <c r="K79" s="14">
        <v>16.3</v>
      </c>
      <c r="L79" s="14">
        <v>9.6999999999999993</v>
      </c>
      <c r="M79" s="14">
        <v>4.8</v>
      </c>
      <c r="N79" s="14">
        <v>16.8</v>
      </c>
      <c r="O79" s="14">
        <v>11.1</v>
      </c>
      <c r="P79" s="14">
        <v>10.199999999999999</v>
      </c>
      <c r="Q79" s="14">
        <v>11.1</v>
      </c>
      <c r="R79" s="14">
        <v>10.9</v>
      </c>
      <c r="S79" s="14">
        <v>4.3</v>
      </c>
      <c r="T79" s="14">
        <v>10.9</v>
      </c>
      <c r="U79" s="14">
        <v>7</v>
      </c>
      <c r="V79" s="14">
        <v>12.3</v>
      </c>
      <c r="W79" s="14">
        <v>9.6999999999999993</v>
      </c>
      <c r="X79" s="14">
        <v>11.8</v>
      </c>
      <c r="Y79" s="14">
        <v>11.8</v>
      </c>
      <c r="Z79" s="14">
        <v>10.6</v>
      </c>
    </row>
    <row r="80" spans="1:26" x14ac:dyDescent="0.25">
      <c r="A80">
        <v>-1</v>
      </c>
      <c r="B80" t="s">
        <v>23</v>
      </c>
      <c r="C80" s="14">
        <v>7.5</v>
      </c>
      <c r="D80" s="14">
        <v>4.3</v>
      </c>
      <c r="E80" s="14">
        <v>9.3000000000000007</v>
      </c>
      <c r="F80" s="14">
        <v>8.4</v>
      </c>
      <c r="G80" s="14">
        <v>9.3000000000000007</v>
      </c>
      <c r="H80" s="14">
        <v>8.8000000000000007</v>
      </c>
      <c r="I80" s="14">
        <v>11.1</v>
      </c>
      <c r="J80" s="14">
        <v>11.4</v>
      </c>
      <c r="K80" s="14">
        <v>10</v>
      </c>
      <c r="L80" s="14">
        <v>7</v>
      </c>
      <c r="M80" s="14">
        <v>11.1</v>
      </c>
      <c r="N80" s="14">
        <v>10.5</v>
      </c>
      <c r="O80" s="14">
        <v>13.2</v>
      </c>
      <c r="P80" s="14">
        <v>7.5</v>
      </c>
      <c r="Q80" s="14">
        <v>4.8</v>
      </c>
      <c r="R80" s="14">
        <v>10.6</v>
      </c>
      <c r="S80" s="14">
        <v>10.6</v>
      </c>
      <c r="T80" s="14">
        <v>7</v>
      </c>
      <c r="U80" s="14">
        <v>10.9</v>
      </c>
      <c r="V80" s="14">
        <v>8.4</v>
      </c>
      <c r="W80" s="14">
        <v>8.8000000000000007</v>
      </c>
      <c r="X80" s="14">
        <v>7.9</v>
      </c>
      <c r="Y80" s="14">
        <v>7.9</v>
      </c>
      <c r="Z80" s="14">
        <v>12.7</v>
      </c>
    </row>
    <row r="82" spans="2:27" x14ac:dyDescent="0.25"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57</v>
      </c>
      <c r="K82" t="s">
        <v>58</v>
      </c>
      <c r="L82" t="s">
        <v>59</v>
      </c>
      <c r="M82" t="s">
        <v>60</v>
      </c>
      <c r="N82" t="s">
        <v>61</v>
      </c>
      <c r="O82" t="s">
        <v>62</v>
      </c>
      <c r="P82" t="s">
        <v>63</v>
      </c>
      <c r="Q82" t="s">
        <v>64</v>
      </c>
      <c r="R82" t="s">
        <v>65</v>
      </c>
      <c r="S82" t="s">
        <v>66</v>
      </c>
      <c r="T82" t="s">
        <v>67</v>
      </c>
      <c r="U82" t="s">
        <v>68</v>
      </c>
      <c r="V82" t="s">
        <v>69</v>
      </c>
      <c r="W82" t="s">
        <v>77</v>
      </c>
      <c r="X82" t="s">
        <v>77</v>
      </c>
      <c r="Y82" t="s">
        <v>77</v>
      </c>
      <c r="Z82" t="s">
        <v>77</v>
      </c>
    </row>
    <row r="83" spans="2:27" x14ac:dyDescent="0.25">
      <c r="B83" t="s">
        <v>26</v>
      </c>
      <c r="C83" s="15">
        <f>C57*OD_flow!B2</f>
        <v>8.0400000000000009</v>
      </c>
      <c r="D83" s="15">
        <f>D57*OD_flow!C2</f>
        <v>6.9</v>
      </c>
      <c r="E83" s="15">
        <f>E57*OD_flow!D2</f>
        <v>12.06</v>
      </c>
      <c r="F83" s="15">
        <f>F57*OD_flow!E2</f>
        <v>2.5</v>
      </c>
      <c r="G83" s="15">
        <f>G57*OD_flow!F2</f>
        <v>10.72</v>
      </c>
      <c r="H83" s="15">
        <f>H57*OD_flow!G2</f>
        <v>3.8700000000000006</v>
      </c>
      <c r="I83" s="15">
        <f>I57*OD_flow!H2</f>
        <v>2.3199999999999998</v>
      </c>
      <c r="J83" s="15">
        <f>J57*OD_flow!I2</f>
        <v>0.87000000000000011</v>
      </c>
      <c r="K83" s="15">
        <f>K57*OD_flow!J2</f>
        <v>2.8200000000000003</v>
      </c>
      <c r="L83" s="15">
        <f>L57*OD_flow!K2</f>
        <v>2.58</v>
      </c>
      <c r="M83" s="15">
        <f>M57*OD_flow!L2</f>
        <v>2.2399999999999998</v>
      </c>
      <c r="N83" s="15">
        <f>N57*OD_flow!M2</f>
        <v>7.3</v>
      </c>
      <c r="O83" s="15">
        <f>O57*OD_flow!N2</f>
        <v>0.65</v>
      </c>
      <c r="P83" s="15">
        <f>P57*OD_flow!O2</f>
        <v>1.34</v>
      </c>
      <c r="Q83" s="15">
        <f>Q57*OD_flow!P2</f>
        <v>12.870000000000001</v>
      </c>
      <c r="R83" s="15">
        <f>R57*OD_flow!Q2</f>
        <v>5.55</v>
      </c>
      <c r="S83" s="15">
        <f>S57*OD_flow!R2</f>
        <v>6</v>
      </c>
      <c r="T83" s="15">
        <f>T57*OD_flow!S2</f>
        <v>9.0300000000000011</v>
      </c>
      <c r="U83" s="15">
        <f>U57*OD_flow!T2</f>
        <v>3.84</v>
      </c>
      <c r="V83" s="15">
        <f>V57*OD_flow!U2</f>
        <v>4.2900000000000009</v>
      </c>
      <c r="W83" s="14">
        <f>W57*OD_flow!V2</f>
        <v>0</v>
      </c>
      <c r="X83" s="14">
        <f>X57*OD_flow!W2</f>
        <v>0</v>
      </c>
      <c r="Y83" s="14">
        <f>Y57*OD_flow!X2</f>
        <v>0</v>
      </c>
      <c r="Z83" s="14">
        <f>Z57*OD_flow!Y2</f>
        <v>0</v>
      </c>
      <c r="AA83" s="12">
        <f>SUM(C83:V83)</f>
        <v>105.79</v>
      </c>
    </row>
    <row r="84" spans="2:27" x14ac:dyDescent="0.25">
      <c r="B84" t="s">
        <v>27</v>
      </c>
      <c r="C84" s="15">
        <f>C58*OD_flow!B3</f>
        <v>1.1400000000000001</v>
      </c>
      <c r="D84" s="15">
        <f>D58*OD_flow!C3</f>
        <v>3.16</v>
      </c>
      <c r="E84" s="15">
        <f>E58*OD_flow!D3</f>
        <v>4.2</v>
      </c>
      <c r="F84" s="15">
        <f>F58*OD_flow!E3</f>
        <v>0</v>
      </c>
      <c r="G84" s="15">
        <f>G58*OD_flow!F3</f>
        <v>0.75</v>
      </c>
      <c r="H84" s="15">
        <f>H58*OD_flow!G3</f>
        <v>3.5</v>
      </c>
      <c r="I84" s="15">
        <f>I58*OD_flow!H3</f>
        <v>6.660000000000001</v>
      </c>
      <c r="J84" s="15">
        <f>J58*OD_flow!I3</f>
        <v>2.2800000000000002</v>
      </c>
      <c r="K84" s="15">
        <f>K58*OD_flow!J3</f>
        <v>8.8000000000000007</v>
      </c>
      <c r="L84" s="15">
        <f>L58*OD_flow!K3</f>
        <v>3.18</v>
      </c>
      <c r="M84" s="15">
        <f>M58*OD_flow!L3</f>
        <v>4.9200000000000008</v>
      </c>
      <c r="N84" s="15">
        <f>N58*OD_flow!M3</f>
        <v>5.580000000000001</v>
      </c>
      <c r="O84" s="15">
        <f>O58*OD_flow!N3</f>
        <v>11.879999999999999</v>
      </c>
      <c r="P84" s="15">
        <f>P58*OD_flow!O3</f>
        <v>3.3300000000000005</v>
      </c>
      <c r="Q84" s="15">
        <f>Q58*OD_flow!P3</f>
        <v>0.84000000000000008</v>
      </c>
      <c r="R84" s="15">
        <f>R58*OD_flow!Q3</f>
        <v>8.48</v>
      </c>
      <c r="S84" s="15">
        <f>S58*OD_flow!R3</f>
        <v>4.7200000000000006</v>
      </c>
      <c r="T84" s="15">
        <f>T58*OD_flow!S3</f>
        <v>3.1200000000000006</v>
      </c>
      <c r="U84" s="15">
        <f>U58*OD_flow!T3</f>
        <v>1.0900000000000001</v>
      </c>
      <c r="V84" s="15">
        <f>V58*OD_flow!U3</f>
        <v>2.8800000000000003</v>
      </c>
      <c r="W84" s="14">
        <f>W58*OD_flow!V3</f>
        <v>0</v>
      </c>
      <c r="X84" s="14">
        <f>X58*OD_flow!W3</f>
        <v>0</v>
      </c>
      <c r="Y84" s="14">
        <f>Y58*OD_flow!X3</f>
        <v>0</v>
      </c>
      <c r="Z84" s="14">
        <f>Z58*OD_flow!Y3</f>
        <v>0</v>
      </c>
      <c r="AA84" s="12">
        <f t="shared" ref="AA84:AA106" si="0">SUM(C84:V84)</f>
        <v>80.510000000000005</v>
      </c>
    </row>
    <row r="85" spans="2:27" x14ac:dyDescent="0.25">
      <c r="B85" t="s">
        <v>28</v>
      </c>
      <c r="C85" s="15">
        <f>C59*OD_flow!B4</f>
        <v>4.4799999999999995</v>
      </c>
      <c r="D85" s="15">
        <f>D59*OD_flow!C4</f>
        <v>3.3600000000000003</v>
      </c>
      <c r="E85" s="15">
        <f>E59*OD_flow!D4</f>
        <v>4.9000000000000004</v>
      </c>
      <c r="F85" s="15">
        <f>F59*OD_flow!E4</f>
        <v>6.5</v>
      </c>
      <c r="G85" s="15">
        <f>G59*OD_flow!F4</f>
        <v>5.8800000000000017</v>
      </c>
      <c r="H85" s="15">
        <f>H59*OD_flow!G4</f>
        <v>1.8600000000000003</v>
      </c>
      <c r="I85" s="15">
        <f>I59*OD_flow!H4</f>
        <v>0</v>
      </c>
      <c r="J85" s="15">
        <f>J59*OD_flow!I4</f>
        <v>11.440000000000001</v>
      </c>
      <c r="K85" s="15">
        <f>K59*OD_flow!J4</f>
        <v>9.0300000000000011</v>
      </c>
      <c r="L85" s="15">
        <f>L59*OD_flow!K4</f>
        <v>0.75</v>
      </c>
      <c r="M85" s="15">
        <f>M59*OD_flow!L4</f>
        <v>3.4800000000000004</v>
      </c>
      <c r="N85" s="15">
        <f>N59*OD_flow!M4</f>
        <v>9.3800000000000008</v>
      </c>
      <c r="O85" s="15">
        <f>O59*OD_flow!N4</f>
        <v>8.0500000000000007</v>
      </c>
      <c r="P85" s="15">
        <f>P59*OD_flow!O4</f>
        <v>5.04</v>
      </c>
      <c r="Q85" s="15">
        <f>Q59*OD_flow!P4</f>
        <v>2.9</v>
      </c>
      <c r="R85" s="15">
        <f>R59*OD_flow!Q4</f>
        <v>8.8800000000000008</v>
      </c>
      <c r="S85" s="15">
        <f>S59*OD_flow!R4</f>
        <v>3.3300000000000005</v>
      </c>
      <c r="T85" s="15">
        <f>T59*OD_flow!S4</f>
        <v>6.75</v>
      </c>
      <c r="U85" s="15">
        <f>U59*OD_flow!T4</f>
        <v>13.8</v>
      </c>
      <c r="V85" s="15">
        <f>V59*OD_flow!U4</f>
        <v>5.8500000000000005</v>
      </c>
      <c r="W85" s="14">
        <f>W59*OD_flow!V4</f>
        <v>0</v>
      </c>
      <c r="X85" s="14">
        <f>X59*OD_flow!W4</f>
        <v>0</v>
      </c>
      <c r="Y85" s="14">
        <f>Y59*OD_flow!X4</f>
        <v>0</v>
      </c>
      <c r="Z85" s="14">
        <f>Z59*OD_flow!Y4</f>
        <v>0</v>
      </c>
      <c r="AA85" s="12">
        <f t="shared" si="0"/>
        <v>115.66000000000001</v>
      </c>
    </row>
    <row r="86" spans="2:27" x14ac:dyDescent="0.25">
      <c r="B86" t="s">
        <v>29</v>
      </c>
      <c r="C86" s="15">
        <f>C60*OD_flow!B5</f>
        <v>1.02</v>
      </c>
      <c r="D86" s="15">
        <f>D60*OD_flow!C5</f>
        <v>3.0000000000000004</v>
      </c>
      <c r="E86" s="15">
        <f>E60*OD_flow!D5</f>
        <v>1.5</v>
      </c>
      <c r="F86" s="15">
        <f>F60*OD_flow!E5</f>
        <v>2.7900000000000005</v>
      </c>
      <c r="G86" s="15">
        <f>G60*OD_flow!F5</f>
        <v>4.2</v>
      </c>
      <c r="H86" s="15">
        <f>H60*OD_flow!G5</f>
        <v>6.32</v>
      </c>
      <c r="I86" s="15">
        <f>I60*OD_flow!H5</f>
        <v>8.16</v>
      </c>
      <c r="J86" s="15">
        <f>J60*OD_flow!I5</f>
        <v>2.8200000000000003</v>
      </c>
      <c r="K86" s="15">
        <f>K60*OD_flow!J5</f>
        <v>3.44</v>
      </c>
      <c r="L86" s="15">
        <f>L60*OD_flow!K5</f>
        <v>3.8100000000000005</v>
      </c>
      <c r="M86" s="15">
        <f>M60*OD_flow!L5</f>
        <v>15.120000000000001</v>
      </c>
      <c r="N86" s="15">
        <f>N60*OD_flow!M5</f>
        <v>0</v>
      </c>
      <c r="O86" s="15">
        <f>O60*OD_flow!N5</f>
        <v>4.2</v>
      </c>
      <c r="P86" s="15">
        <f>P60*OD_flow!O5</f>
        <v>0</v>
      </c>
      <c r="Q86" s="15">
        <f>Q60*OD_flow!P5</f>
        <v>3.1500000000000004</v>
      </c>
      <c r="R86" s="15">
        <f>R60*OD_flow!Q5</f>
        <v>3.88</v>
      </c>
      <c r="S86" s="15">
        <f>S60*OD_flow!R5</f>
        <v>16.3</v>
      </c>
      <c r="T86" s="15">
        <f>T60*OD_flow!S5</f>
        <v>1.94</v>
      </c>
      <c r="U86" s="15">
        <f>U60*OD_flow!T5</f>
        <v>12.24</v>
      </c>
      <c r="V86" s="15">
        <f>V60*OD_flow!U5</f>
        <v>8.370000000000001</v>
      </c>
      <c r="W86" s="14">
        <f>W60*OD_flow!V5</f>
        <v>0</v>
      </c>
      <c r="X86" s="14">
        <f>X60*OD_flow!W5</f>
        <v>0</v>
      </c>
      <c r="Y86" s="14">
        <f>Y60*OD_flow!X5</f>
        <v>0</v>
      </c>
      <c r="Z86" s="14">
        <f>Z60*OD_flow!Y5</f>
        <v>0</v>
      </c>
      <c r="AA86" s="12">
        <f t="shared" si="0"/>
        <v>102.26</v>
      </c>
    </row>
    <row r="87" spans="2:27" x14ac:dyDescent="0.25">
      <c r="B87" t="s">
        <v>30</v>
      </c>
      <c r="C87" s="15">
        <f>C61*OD_flow!B6</f>
        <v>5.04</v>
      </c>
      <c r="D87" s="15">
        <f>D61*OD_flow!C6</f>
        <v>1.6800000000000002</v>
      </c>
      <c r="E87" s="15">
        <f>E61*OD_flow!D6</f>
        <v>9.3800000000000008</v>
      </c>
      <c r="F87" s="15">
        <f>F61*OD_flow!E6</f>
        <v>2.61</v>
      </c>
      <c r="G87" s="15">
        <f>G61*OD_flow!F6</f>
        <v>2.2800000000000002</v>
      </c>
      <c r="H87" s="15">
        <f>H61*OD_flow!G6</f>
        <v>5.13</v>
      </c>
      <c r="I87" s="15">
        <f>I61*OD_flow!H6</f>
        <v>3.92</v>
      </c>
      <c r="J87" s="15">
        <f>J61*OD_flow!I6</f>
        <v>0</v>
      </c>
      <c r="K87" s="15">
        <f>K61*OD_flow!J6</f>
        <v>8.370000000000001</v>
      </c>
      <c r="L87" s="15">
        <f>L61*OD_flow!K6</f>
        <v>2.2200000000000002</v>
      </c>
      <c r="M87" s="15">
        <f>M61*OD_flow!L6</f>
        <v>12.16</v>
      </c>
      <c r="N87" s="15">
        <f>N61*OD_flow!M6</f>
        <v>4.9000000000000004</v>
      </c>
      <c r="O87" s="15">
        <f>O61*OD_flow!N6</f>
        <v>0</v>
      </c>
      <c r="P87" s="15">
        <f>P61*OD_flow!O6</f>
        <v>9.2799999999999994</v>
      </c>
      <c r="Q87" s="15">
        <f>Q61*OD_flow!P6</f>
        <v>1.9500000000000002</v>
      </c>
      <c r="R87" s="15">
        <f>R61*OD_flow!Q6</f>
        <v>6</v>
      </c>
      <c r="S87" s="15">
        <f>S61*OD_flow!R6</f>
        <v>10.290000000000001</v>
      </c>
      <c r="T87" s="15">
        <f>T61*OD_flow!S6</f>
        <v>5.2500000000000009</v>
      </c>
      <c r="U87" s="15">
        <f>U61*OD_flow!T6</f>
        <v>10.8</v>
      </c>
      <c r="V87" s="15">
        <f>V61*OD_flow!U6</f>
        <v>2.6</v>
      </c>
      <c r="W87" s="14">
        <f>W61*OD_flow!V6</f>
        <v>0</v>
      </c>
      <c r="X87" s="14">
        <f>X61*OD_flow!W6</f>
        <v>0</v>
      </c>
      <c r="Y87" s="14">
        <f>Y61*OD_flow!X6</f>
        <v>0</v>
      </c>
      <c r="Z87" s="14">
        <f>Z61*OD_flow!Y6</f>
        <v>0</v>
      </c>
      <c r="AA87" s="12">
        <f t="shared" si="0"/>
        <v>103.85999999999999</v>
      </c>
    </row>
    <row r="88" spans="2:27" x14ac:dyDescent="0.25">
      <c r="B88" t="s">
        <v>31</v>
      </c>
      <c r="C88" s="15">
        <f>C62*OD_flow!B7</f>
        <v>3.04</v>
      </c>
      <c r="D88" s="15">
        <f>D62*OD_flow!C7</f>
        <v>9.3600000000000012</v>
      </c>
      <c r="E88" s="15">
        <f>E62*OD_flow!D7</f>
        <v>15.2</v>
      </c>
      <c r="F88" s="15">
        <f>F62*OD_flow!E7</f>
        <v>7.5000000000000009</v>
      </c>
      <c r="G88" s="15">
        <f>G62*OD_flow!F7</f>
        <v>8.0400000000000009</v>
      </c>
      <c r="H88" s="15">
        <f>H62*OD_flow!G7</f>
        <v>10.32</v>
      </c>
      <c r="I88" s="15">
        <f>I62*OD_flow!H7</f>
        <v>0.98000000000000009</v>
      </c>
      <c r="J88" s="15">
        <f>J62*OD_flow!I7</f>
        <v>1.9500000000000002</v>
      </c>
      <c r="K88" s="15">
        <f>K62*OD_flow!J7</f>
        <v>1.29</v>
      </c>
      <c r="L88" s="15">
        <f>L62*OD_flow!K7</f>
        <v>8.82</v>
      </c>
      <c r="M88" s="15">
        <f>M62*OD_flow!L7</f>
        <v>6.9600000000000009</v>
      </c>
      <c r="N88" s="15">
        <f>N62*OD_flow!M7</f>
        <v>2.68</v>
      </c>
      <c r="O88" s="15">
        <f>O62*OD_flow!N7</f>
        <v>2.3199999999999998</v>
      </c>
      <c r="P88" s="15">
        <f>P62*OD_flow!O7</f>
        <v>0</v>
      </c>
      <c r="Q88" s="15">
        <f>Q62*OD_flow!P7</f>
        <v>8.0500000000000007</v>
      </c>
      <c r="R88" s="15">
        <f>R62*OD_flow!Q7</f>
        <v>7.4400000000000013</v>
      </c>
      <c r="S88" s="15">
        <f>S62*OD_flow!R7</f>
        <v>7.7700000000000005</v>
      </c>
      <c r="T88" s="15">
        <f>T62*OD_flow!S7</f>
        <v>2.94</v>
      </c>
      <c r="U88" s="15">
        <f>U62*OD_flow!T7</f>
        <v>2.5200000000000005</v>
      </c>
      <c r="V88" s="15">
        <f>V62*OD_flow!U7</f>
        <v>8.0500000000000007</v>
      </c>
      <c r="W88" s="14">
        <f>W62*OD_flow!V7</f>
        <v>0</v>
      </c>
      <c r="X88" s="14">
        <f>X62*OD_flow!W7</f>
        <v>0</v>
      </c>
      <c r="Y88" s="14">
        <f>Y62*OD_flow!X7</f>
        <v>0</v>
      </c>
      <c r="Z88" s="14">
        <f>Z62*OD_flow!Y7</f>
        <v>0</v>
      </c>
      <c r="AA88" s="12">
        <f t="shared" si="0"/>
        <v>115.22999999999999</v>
      </c>
    </row>
    <row r="89" spans="2:27" x14ac:dyDescent="0.25">
      <c r="B89" t="s">
        <v>32</v>
      </c>
      <c r="C89" s="15">
        <f>C63*OD_flow!B8</f>
        <v>8.56</v>
      </c>
      <c r="D89" s="15">
        <f>D63*OD_flow!C8</f>
        <v>5.55</v>
      </c>
      <c r="E89" s="15">
        <f>E63*OD_flow!D8</f>
        <v>7.5000000000000009</v>
      </c>
      <c r="F89" s="15">
        <f>F63*OD_flow!E8</f>
        <v>3.92</v>
      </c>
      <c r="G89" s="15">
        <f>G63*OD_flow!F8</f>
        <v>3.9000000000000004</v>
      </c>
      <c r="H89" s="15">
        <f>H63*OD_flow!G8</f>
        <v>8.4</v>
      </c>
      <c r="I89" s="15">
        <f>I63*OD_flow!H8</f>
        <v>2.0300000000000002</v>
      </c>
      <c r="J89" s="15">
        <f>J63*OD_flow!I8</f>
        <v>2.3199999999999998</v>
      </c>
      <c r="K89" s="15">
        <f>K63*OD_flow!J8</f>
        <v>9.18</v>
      </c>
      <c r="L89" s="15">
        <f>L63*OD_flow!K8</f>
        <v>7.1400000000000006</v>
      </c>
      <c r="M89" s="15">
        <f>M63*OD_flow!L8</f>
        <v>10.010000000000002</v>
      </c>
      <c r="N89" s="15">
        <f>N63*OD_flow!M8</f>
        <v>2.14</v>
      </c>
      <c r="O89" s="15">
        <f>O63*OD_flow!N8</f>
        <v>3.9200000000000004</v>
      </c>
      <c r="P89" s="15">
        <f>P63*OD_flow!O8</f>
        <v>7.49</v>
      </c>
      <c r="Q89" s="15">
        <f>Q63*OD_flow!P8</f>
        <v>10.44</v>
      </c>
      <c r="R89" s="15">
        <f>R63*OD_flow!Q8</f>
        <v>3.3600000000000003</v>
      </c>
      <c r="S89" s="15">
        <f>S63*OD_flow!R8</f>
        <v>4.1400000000000006</v>
      </c>
      <c r="T89" s="15">
        <f>T63*OD_flow!S8</f>
        <v>1.02</v>
      </c>
      <c r="U89" s="15">
        <f>U63*OD_flow!T8</f>
        <v>8.8800000000000008</v>
      </c>
      <c r="V89" s="15">
        <f>V63*OD_flow!U8</f>
        <v>10.44</v>
      </c>
      <c r="W89" s="14">
        <f>W63*OD_flow!V8</f>
        <v>0</v>
      </c>
      <c r="X89" s="14">
        <f>X63*OD_flow!W8</f>
        <v>0</v>
      </c>
      <c r="Y89" s="14">
        <f>Y63*OD_flow!X8</f>
        <v>0</v>
      </c>
      <c r="Z89" s="14">
        <f>Z63*OD_flow!Y8</f>
        <v>0</v>
      </c>
      <c r="AA89" s="12">
        <f t="shared" si="0"/>
        <v>120.33999999999999</v>
      </c>
    </row>
    <row r="90" spans="2:27" x14ac:dyDescent="0.25">
      <c r="B90" t="s">
        <v>33</v>
      </c>
      <c r="C90" s="15">
        <f>C64*OD_flow!B9</f>
        <v>3.2900000000000005</v>
      </c>
      <c r="D90" s="15">
        <f>D64*OD_flow!C9</f>
        <v>1.8600000000000003</v>
      </c>
      <c r="E90" s="15">
        <f>E64*OD_flow!D9</f>
        <v>8.5800000000000018</v>
      </c>
      <c r="F90" s="15">
        <f>F64*OD_flow!E9</f>
        <v>3.8</v>
      </c>
      <c r="G90" s="15">
        <f>G64*OD_flow!F9</f>
        <v>2.0300000000000002</v>
      </c>
      <c r="H90" s="15">
        <f>H64*OD_flow!G9</f>
        <v>3.84</v>
      </c>
      <c r="I90" s="15">
        <f>I64*OD_flow!H9</f>
        <v>1.9500000000000002</v>
      </c>
      <c r="J90" s="15">
        <f>J64*OD_flow!I9</f>
        <v>4.0200000000000005</v>
      </c>
      <c r="K90" s="15">
        <f>K64*OD_flow!J9</f>
        <v>5.8800000000000008</v>
      </c>
      <c r="L90" s="15">
        <f>L64*OD_flow!K9</f>
        <v>9.6000000000000014</v>
      </c>
      <c r="M90" s="15">
        <f>M64*OD_flow!L9</f>
        <v>3.2200000000000006</v>
      </c>
      <c r="N90" s="15">
        <f>N64*OD_flow!M9</f>
        <v>3.9000000000000004</v>
      </c>
      <c r="O90" s="15">
        <f>O64*OD_flow!N9</f>
        <v>9.3800000000000008</v>
      </c>
      <c r="P90" s="15">
        <f>P64*OD_flow!O9</f>
        <v>2.5</v>
      </c>
      <c r="Q90" s="15">
        <f>Q64*OD_flow!P9</f>
        <v>4.9000000000000004</v>
      </c>
      <c r="R90" s="15">
        <f>R64*OD_flow!Q9</f>
        <v>0.84000000000000008</v>
      </c>
      <c r="S90" s="15">
        <f>S64*OD_flow!R9</f>
        <v>9.3600000000000012</v>
      </c>
      <c r="T90" s="15">
        <f>T64*OD_flow!S9</f>
        <v>4.62</v>
      </c>
      <c r="U90" s="15">
        <f>U64*OD_flow!T9</f>
        <v>12.9</v>
      </c>
      <c r="V90" s="15">
        <f>V64*OD_flow!U9</f>
        <v>2.8</v>
      </c>
      <c r="W90" s="14">
        <f>W64*OD_flow!V9</f>
        <v>0</v>
      </c>
      <c r="X90" s="14">
        <f>X64*OD_flow!W9</f>
        <v>0</v>
      </c>
      <c r="Y90" s="14">
        <f>Y64*OD_flow!X9</f>
        <v>0</v>
      </c>
      <c r="Z90" s="14">
        <f>Z64*OD_flow!Y9</f>
        <v>0</v>
      </c>
      <c r="AA90" s="12">
        <f t="shared" si="0"/>
        <v>99.27000000000001</v>
      </c>
    </row>
    <row r="91" spans="2:27" x14ac:dyDescent="0.25">
      <c r="B91" t="s">
        <v>34</v>
      </c>
      <c r="C91" s="15">
        <f>C65*OD_flow!B10</f>
        <v>2.2500000000000004</v>
      </c>
      <c r="D91" s="15">
        <f>D65*OD_flow!C10</f>
        <v>7.9</v>
      </c>
      <c r="E91" s="15">
        <f>E65*OD_flow!D10</f>
        <v>3.1500000000000004</v>
      </c>
      <c r="F91" s="15">
        <f>F65*OD_flow!E10</f>
        <v>2.8800000000000003</v>
      </c>
      <c r="G91" s="15">
        <f>G65*OD_flow!F10</f>
        <v>2.85</v>
      </c>
      <c r="H91" s="15">
        <f>H65*OD_flow!G10</f>
        <v>5.2</v>
      </c>
      <c r="I91" s="15">
        <f>I65*OD_flow!H10</f>
        <v>3.75</v>
      </c>
      <c r="J91" s="15">
        <f>J65*OD_flow!I10</f>
        <v>5.7600000000000007</v>
      </c>
      <c r="K91" s="15">
        <f>K65*OD_flow!J10</f>
        <v>6.160000000000001</v>
      </c>
      <c r="L91" s="15">
        <f>L65*OD_flow!K10</f>
        <v>7.4200000000000008</v>
      </c>
      <c r="M91" s="15">
        <f>M65*OD_flow!L10</f>
        <v>3.6900000000000008</v>
      </c>
      <c r="N91" s="15">
        <f>N65*OD_flow!M10</f>
        <v>8.370000000000001</v>
      </c>
      <c r="O91" s="15">
        <f>O65*OD_flow!N10</f>
        <v>6.7200000000000006</v>
      </c>
      <c r="P91" s="15">
        <f>P65*OD_flow!O10</f>
        <v>0</v>
      </c>
      <c r="Q91" s="15">
        <f>Q65*OD_flow!P10</f>
        <v>6.7200000000000006</v>
      </c>
      <c r="R91" s="15">
        <f>R65*OD_flow!Q10</f>
        <v>4.2000000000000011</v>
      </c>
      <c r="S91" s="15">
        <f>S65*OD_flow!R10</f>
        <v>10.620000000000001</v>
      </c>
      <c r="T91" s="15">
        <f>T65*OD_flow!S10</f>
        <v>6.3</v>
      </c>
      <c r="U91" s="15">
        <f>U65*OD_flow!T10</f>
        <v>5.4600000000000009</v>
      </c>
      <c r="V91" s="15">
        <f>V65*OD_flow!U10</f>
        <v>0</v>
      </c>
      <c r="W91" s="14">
        <f>W65*OD_flow!V10</f>
        <v>0</v>
      </c>
      <c r="X91" s="14">
        <f>X65*OD_flow!W10</f>
        <v>0</v>
      </c>
      <c r="Y91" s="14">
        <f>Y65*OD_flow!X10</f>
        <v>0</v>
      </c>
      <c r="Z91" s="14">
        <f>Z65*OD_flow!Y10</f>
        <v>0</v>
      </c>
      <c r="AA91" s="12">
        <f t="shared" si="0"/>
        <v>99.4</v>
      </c>
    </row>
    <row r="92" spans="2:27" x14ac:dyDescent="0.25">
      <c r="B92" t="s">
        <v>35</v>
      </c>
      <c r="C92" s="15">
        <f>C66*OD_flow!B11</f>
        <v>6.25</v>
      </c>
      <c r="D92" s="15">
        <f>D66*OD_flow!C11</f>
        <v>0.93000000000000016</v>
      </c>
      <c r="E92" s="15">
        <f>E66*OD_flow!D11</f>
        <v>2.61</v>
      </c>
      <c r="F92" s="15">
        <f>F66*OD_flow!E11</f>
        <v>6.7</v>
      </c>
      <c r="G92" s="15">
        <f>G66*OD_flow!F11</f>
        <v>8.5800000000000018</v>
      </c>
      <c r="H92" s="15">
        <f>H66*OD_flow!G11</f>
        <v>6.9</v>
      </c>
      <c r="I92" s="15">
        <f>I66*OD_flow!H11</f>
        <v>7.5000000000000009</v>
      </c>
      <c r="J92" s="15">
        <f>J66*OD_flow!I11</f>
        <v>6.7</v>
      </c>
      <c r="K92" s="15">
        <f>K66*OD_flow!J11</f>
        <v>7.5</v>
      </c>
      <c r="L92" s="15">
        <f>L66*OD_flow!K11</f>
        <v>2.64</v>
      </c>
      <c r="M92" s="15">
        <f>M66*OD_flow!L11</f>
        <v>1.07</v>
      </c>
      <c r="N92" s="15">
        <f>N66*OD_flow!M11</f>
        <v>3.1</v>
      </c>
      <c r="O92" s="15">
        <f>O66*OD_flow!N11</f>
        <v>12.16</v>
      </c>
      <c r="P92" s="15">
        <f>P66*OD_flow!O11</f>
        <v>2.35</v>
      </c>
      <c r="Q92" s="15">
        <f>Q66*OD_flow!P11</f>
        <v>6.8600000000000012</v>
      </c>
      <c r="R92" s="15">
        <f>R66*OD_flow!Q11</f>
        <v>8.4</v>
      </c>
      <c r="S92" s="15">
        <f>S66*OD_flow!R11</f>
        <v>8.16</v>
      </c>
      <c r="T92" s="15">
        <f>T66*OD_flow!S11</f>
        <v>8.4</v>
      </c>
      <c r="U92" s="15">
        <f>U66*OD_flow!T11</f>
        <v>9.0300000000000011</v>
      </c>
      <c r="V92" s="15">
        <f>V66*OD_flow!U11</f>
        <v>6.7</v>
      </c>
      <c r="W92" s="14">
        <f>W66*OD_flow!V11</f>
        <v>0</v>
      </c>
      <c r="X92" s="14">
        <f>X66*OD_flow!W11</f>
        <v>0</v>
      </c>
      <c r="Y92" s="14">
        <f>Y66*OD_flow!X11</f>
        <v>0</v>
      </c>
      <c r="Z92" s="14">
        <f>Z66*OD_flow!Y11</f>
        <v>0</v>
      </c>
      <c r="AA92" s="12">
        <f t="shared" si="0"/>
        <v>122.54</v>
      </c>
    </row>
    <row r="93" spans="2:27" x14ac:dyDescent="0.25">
      <c r="B93" t="s">
        <v>36</v>
      </c>
      <c r="C93" s="15">
        <f>C67*OD_flow!B12</f>
        <v>10.010000000000002</v>
      </c>
      <c r="D93" s="15">
        <f>D67*OD_flow!C12</f>
        <v>4.4400000000000004</v>
      </c>
      <c r="E93" s="15">
        <f>E67*OD_flow!D12</f>
        <v>8.56</v>
      </c>
      <c r="F93" s="15">
        <f>F67*OD_flow!E12</f>
        <v>13.68</v>
      </c>
      <c r="G93" s="15">
        <f>G67*OD_flow!F12</f>
        <v>6.4400000000000013</v>
      </c>
      <c r="H93" s="15">
        <f>H67*OD_flow!G12</f>
        <v>9.3600000000000012</v>
      </c>
      <c r="I93" s="15">
        <f>I67*OD_flow!H12</f>
        <v>11.440000000000001</v>
      </c>
      <c r="J93" s="15">
        <f>J67*OD_flow!I12</f>
        <v>0.55999999999999994</v>
      </c>
      <c r="K93" s="15">
        <f>K67*OD_flow!J12</f>
        <v>5.0400000000000009</v>
      </c>
      <c r="L93" s="15">
        <f>L67*OD_flow!K12</f>
        <v>0</v>
      </c>
      <c r="M93" s="15">
        <f>M67*OD_flow!L12</f>
        <v>2.61</v>
      </c>
      <c r="N93" s="15">
        <f>N67*OD_flow!M12</f>
        <v>10.380000000000003</v>
      </c>
      <c r="O93" s="15">
        <f>O67*OD_flow!N12</f>
        <v>3.4800000000000004</v>
      </c>
      <c r="P93" s="15">
        <f>P67*OD_flow!O12</f>
        <v>5.35</v>
      </c>
      <c r="Q93" s="15">
        <f>Q67*OD_flow!P12</f>
        <v>5.8</v>
      </c>
      <c r="R93" s="15">
        <f>R67*OD_flow!Q12</f>
        <v>2.7600000000000002</v>
      </c>
      <c r="S93" s="15">
        <f>S67*OD_flow!R12</f>
        <v>3.84</v>
      </c>
      <c r="T93" s="15">
        <f>T67*OD_flow!S12</f>
        <v>11.040000000000001</v>
      </c>
      <c r="U93" s="15">
        <f>U67*OD_flow!T12</f>
        <v>3</v>
      </c>
      <c r="V93" s="15">
        <f>V67*OD_flow!U12</f>
        <v>6.08</v>
      </c>
      <c r="W93" s="14">
        <f>W67*OD_flow!V12</f>
        <v>0</v>
      </c>
      <c r="X93" s="14">
        <f>X67*OD_flow!W12</f>
        <v>0</v>
      </c>
      <c r="Y93" s="14">
        <f>Y67*OD_flow!X12</f>
        <v>0</v>
      </c>
      <c r="Z93" s="14">
        <f>Z67*OD_flow!Y12</f>
        <v>0</v>
      </c>
      <c r="AA93" s="12">
        <f t="shared" si="0"/>
        <v>123.87000000000002</v>
      </c>
    </row>
    <row r="94" spans="2:27" x14ac:dyDescent="0.25">
      <c r="B94" t="s">
        <v>37</v>
      </c>
      <c r="C94" s="15">
        <f>C68*OD_flow!B13</f>
        <v>3.2100000000000004</v>
      </c>
      <c r="D94" s="15">
        <f>D68*OD_flow!C13</f>
        <v>2.2500000000000004</v>
      </c>
      <c r="E94" s="15">
        <f>E68*OD_flow!D13</f>
        <v>4.2300000000000004</v>
      </c>
      <c r="F94" s="15">
        <f>F68*OD_flow!E13</f>
        <v>6.9600000000000009</v>
      </c>
      <c r="G94" s="15">
        <f>G68*OD_flow!F13</f>
        <v>3.7500000000000004</v>
      </c>
      <c r="H94" s="15">
        <f>H68*OD_flow!G13</f>
        <v>12</v>
      </c>
      <c r="I94" s="15">
        <f>I68*OD_flow!H13</f>
        <v>10.7</v>
      </c>
      <c r="J94" s="15">
        <f>J68*OD_flow!I13</f>
        <v>8.0400000000000009</v>
      </c>
      <c r="K94" s="15">
        <f>K68*OD_flow!J13</f>
        <v>10.92</v>
      </c>
      <c r="L94" s="15">
        <f>L68*OD_flow!K13</f>
        <v>3.3600000000000003</v>
      </c>
      <c r="M94" s="15">
        <f>M68*OD_flow!L13</f>
        <v>7.49</v>
      </c>
      <c r="N94" s="15">
        <f>N68*OD_flow!M13</f>
        <v>4.830000000000001</v>
      </c>
      <c r="O94" s="15">
        <f>O68*OD_flow!N13</f>
        <v>4.5600000000000005</v>
      </c>
      <c r="P94" s="15">
        <f>P68*OD_flow!O13</f>
        <v>1.1599999999999999</v>
      </c>
      <c r="Q94" s="15">
        <f>Q68*OD_flow!P13</f>
        <v>3.92</v>
      </c>
      <c r="R94" s="15">
        <f>R68*OD_flow!Q13</f>
        <v>8.16</v>
      </c>
      <c r="S94" s="15">
        <f>S68*OD_flow!R13</f>
        <v>0</v>
      </c>
      <c r="T94" s="15">
        <f>T68*OD_flow!S13</f>
        <v>1.02</v>
      </c>
      <c r="U94" s="15">
        <f>U68*OD_flow!T13</f>
        <v>6.45</v>
      </c>
      <c r="V94" s="15">
        <f>V68*OD_flow!U13</f>
        <v>3.4800000000000004</v>
      </c>
      <c r="W94" s="14">
        <f>W68*OD_flow!V13</f>
        <v>0</v>
      </c>
      <c r="X94" s="14">
        <f>X68*OD_flow!W13</f>
        <v>0</v>
      </c>
      <c r="Y94" s="14">
        <f>Y68*OD_flow!X13</f>
        <v>0</v>
      </c>
      <c r="Z94" s="14">
        <f>Z68*OD_flow!Y13</f>
        <v>0</v>
      </c>
      <c r="AA94" s="12">
        <f t="shared" si="0"/>
        <v>106.49000000000001</v>
      </c>
    </row>
    <row r="95" spans="2:27" x14ac:dyDescent="0.25">
      <c r="B95" t="s">
        <v>38</v>
      </c>
      <c r="C95" s="15">
        <f>C69*OD_flow!B14</f>
        <v>0</v>
      </c>
      <c r="D95" s="15">
        <f>D69*OD_flow!C14</f>
        <v>4.24</v>
      </c>
      <c r="E95" s="15">
        <f>E69*OD_flow!D14</f>
        <v>2.8800000000000003</v>
      </c>
      <c r="F95" s="15">
        <f>F69*OD_flow!E14</f>
        <v>5.2500000000000009</v>
      </c>
      <c r="G95" s="15">
        <f>G69*OD_flow!F14</f>
        <v>7.5600000000000005</v>
      </c>
      <c r="H95" s="15">
        <f>H69*OD_flow!G14</f>
        <v>5.5300000000000011</v>
      </c>
      <c r="I95" s="15">
        <f>I69*OD_flow!H14</f>
        <v>3.84</v>
      </c>
      <c r="J95" s="15">
        <f>J69*OD_flow!I14</f>
        <v>5.55</v>
      </c>
      <c r="K95" s="15">
        <f>K69*OD_flow!J14</f>
        <v>4.8499999999999996</v>
      </c>
      <c r="L95" s="15">
        <f>L69*OD_flow!K14</f>
        <v>4.8499999999999996</v>
      </c>
      <c r="M95" s="15">
        <f>M69*OD_flow!L14</f>
        <v>9.120000000000001</v>
      </c>
      <c r="N95" s="15">
        <f>N69*OD_flow!M14</f>
        <v>4.08</v>
      </c>
      <c r="O95" s="15">
        <f>O69*OD_flow!N14</f>
        <v>8.370000000000001</v>
      </c>
      <c r="P95" s="15">
        <f>P69*OD_flow!O14</f>
        <v>3.06</v>
      </c>
      <c r="Q95" s="15">
        <f>Q69*OD_flow!P14</f>
        <v>4.4400000000000004</v>
      </c>
      <c r="R95" s="15">
        <f>R69*OD_flow!Q14</f>
        <v>2.15</v>
      </c>
      <c r="S95" s="15">
        <f>S69*OD_flow!R14</f>
        <v>1.0900000000000001</v>
      </c>
      <c r="T95" s="15">
        <f>T69*OD_flow!S14</f>
        <v>4.8499999999999996</v>
      </c>
      <c r="U95" s="15">
        <f>U69*OD_flow!T14</f>
        <v>8.48</v>
      </c>
      <c r="V95" s="15">
        <f>V69*OD_flow!U14</f>
        <v>0</v>
      </c>
      <c r="W95" s="14">
        <f>W69*OD_flow!V14</f>
        <v>0</v>
      </c>
      <c r="X95" s="14">
        <f>X69*OD_flow!W14</f>
        <v>0</v>
      </c>
      <c r="Y95" s="14">
        <f>Y69*OD_flow!X14</f>
        <v>0</v>
      </c>
      <c r="Z95" s="14">
        <f>Z69*OD_flow!Y14</f>
        <v>0</v>
      </c>
      <c r="AA95" s="12">
        <f t="shared" si="0"/>
        <v>90.190000000000012</v>
      </c>
    </row>
    <row r="96" spans="2:27" x14ac:dyDescent="0.25">
      <c r="B96" t="s">
        <v>39</v>
      </c>
      <c r="C96" s="15">
        <f>C70*OD_flow!B15</f>
        <v>3.8</v>
      </c>
      <c r="D96" s="15">
        <f>D70*OD_flow!C15</f>
        <v>5.0400000000000009</v>
      </c>
      <c r="E96" s="15">
        <f>E70*OD_flow!D15</f>
        <v>6.7</v>
      </c>
      <c r="F96" s="15">
        <f>F70*OD_flow!E15</f>
        <v>0.65</v>
      </c>
      <c r="G96" s="15">
        <f>G70*OD_flow!F15</f>
        <v>2.2399999999999998</v>
      </c>
      <c r="H96" s="15">
        <f>H70*OD_flow!G15</f>
        <v>3.75</v>
      </c>
      <c r="I96" s="15">
        <f>I70*OD_flow!H15</f>
        <v>5.8</v>
      </c>
      <c r="J96" s="15">
        <f>J70*OD_flow!I15</f>
        <v>2.8600000000000003</v>
      </c>
      <c r="K96" s="15">
        <f>K70*OD_flow!J15</f>
        <v>7.4400000000000013</v>
      </c>
      <c r="L96" s="15">
        <f>L70*OD_flow!K15</f>
        <v>6.660000000000001</v>
      </c>
      <c r="M96" s="15">
        <f>M70*OD_flow!L15</f>
        <v>6.08</v>
      </c>
      <c r="N96" s="15">
        <f>N70*OD_flow!M15</f>
        <v>8.82</v>
      </c>
      <c r="O96" s="15">
        <f>O70*OD_flow!N15</f>
        <v>11.270000000000001</v>
      </c>
      <c r="P96" s="15">
        <f>P70*OD_flow!O15</f>
        <v>11.6</v>
      </c>
      <c r="Q96" s="15">
        <f>Q70*OD_flow!P15</f>
        <v>3.9000000000000004</v>
      </c>
      <c r="R96" s="15">
        <f>R70*OD_flow!Q15</f>
        <v>8.8800000000000008</v>
      </c>
      <c r="S96" s="15">
        <f>S70*OD_flow!R15</f>
        <v>10.290000000000001</v>
      </c>
      <c r="T96" s="15">
        <f>T70*OD_flow!S15</f>
        <v>5.13</v>
      </c>
      <c r="U96" s="15">
        <f>U70*OD_flow!T15</f>
        <v>6.9</v>
      </c>
      <c r="V96" s="15">
        <f>V70*OD_flow!U15</f>
        <v>1.45</v>
      </c>
      <c r="W96" s="14">
        <f>W70*OD_flow!V15</f>
        <v>0</v>
      </c>
      <c r="X96" s="14">
        <f>X70*OD_flow!W15</f>
        <v>0</v>
      </c>
      <c r="Y96" s="14">
        <f>Y70*OD_flow!X15</f>
        <v>0</v>
      </c>
      <c r="Z96" s="14">
        <f>Z70*OD_flow!Y15</f>
        <v>0</v>
      </c>
      <c r="AA96" s="12">
        <f t="shared" si="0"/>
        <v>119.26</v>
      </c>
    </row>
    <row r="97" spans="2:27" x14ac:dyDescent="0.25">
      <c r="B97" t="s">
        <v>40</v>
      </c>
      <c r="C97" s="15">
        <f>C71*OD_flow!B16</f>
        <v>2.3199999999999998</v>
      </c>
      <c r="D97" s="15">
        <f>D71*OD_flow!C16</f>
        <v>3.75</v>
      </c>
      <c r="E97" s="15">
        <f>E71*OD_flow!D16</f>
        <v>1.25</v>
      </c>
      <c r="F97" s="15">
        <f>F71*OD_flow!E16</f>
        <v>5.04</v>
      </c>
      <c r="G97" s="15">
        <f>G71*OD_flow!F16</f>
        <v>2.8200000000000007</v>
      </c>
      <c r="H97" s="15">
        <f>H71*OD_flow!G16</f>
        <v>3.3</v>
      </c>
      <c r="I97" s="15">
        <f>I71*OD_flow!H16</f>
        <v>10.7</v>
      </c>
      <c r="J97" s="15">
        <f>J71*OD_flow!I16</f>
        <v>10.72</v>
      </c>
      <c r="K97" s="15">
        <f>K71*OD_flow!J16</f>
        <v>6.12</v>
      </c>
      <c r="L97" s="15">
        <f>L71*OD_flow!K16</f>
        <v>3.06</v>
      </c>
      <c r="M97" s="15">
        <f>M71*OD_flow!L16</f>
        <v>8.5800000000000018</v>
      </c>
      <c r="N97" s="15">
        <f>N71*OD_flow!M16</f>
        <v>1.07</v>
      </c>
      <c r="O97" s="15">
        <f>O71*OD_flow!N16</f>
        <v>10.64</v>
      </c>
      <c r="P97" s="15">
        <f>P71*OD_flow!O16</f>
        <v>6.4200000000000008</v>
      </c>
      <c r="Q97" s="15">
        <f>Q71*OD_flow!P16</f>
        <v>2.2399999999999998</v>
      </c>
      <c r="R97" s="15">
        <f>R71*OD_flow!Q16</f>
        <v>2.04</v>
      </c>
      <c r="S97" s="15">
        <f>S71*OD_flow!R16</f>
        <v>9.6600000000000019</v>
      </c>
      <c r="T97" s="15">
        <f>T71*OD_flow!S16</f>
        <v>4.32</v>
      </c>
      <c r="U97" s="15">
        <f>U71*OD_flow!T16</f>
        <v>7.7400000000000011</v>
      </c>
      <c r="V97" s="15">
        <f>V71*OD_flow!U16</f>
        <v>1.1400000000000001</v>
      </c>
      <c r="W97" s="14">
        <f>W71*OD_flow!V16</f>
        <v>0</v>
      </c>
      <c r="X97" s="14">
        <f>X71*OD_flow!W16</f>
        <v>0</v>
      </c>
      <c r="Y97" s="14">
        <f>Y71*OD_flow!X16</f>
        <v>0</v>
      </c>
      <c r="Z97" s="14">
        <f>Z71*OD_flow!Y16</f>
        <v>0</v>
      </c>
      <c r="AA97" s="12">
        <f t="shared" si="0"/>
        <v>102.93</v>
      </c>
    </row>
    <row r="98" spans="2:27" x14ac:dyDescent="0.25">
      <c r="B98" t="s">
        <v>41</v>
      </c>
      <c r="C98" s="15">
        <f>C72*OD_flow!B17</f>
        <v>4.28</v>
      </c>
      <c r="D98" s="15">
        <f>D72*OD_flow!C17</f>
        <v>1.29</v>
      </c>
      <c r="E98" s="15">
        <f>E72*OD_flow!D17</f>
        <v>13.950000000000001</v>
      </c>
      <c r="F98" s="15">
        <f>F72*OD_flow!E17</f>
        <v>8.82</v>
      </c>
      <c r="G98" s="15">
        <f>G72*OD_flow!F17</f>
        <v>3.25</v>
      </c>
      <c r="H98" s="15">
        <f>H72*OD_flow!G17</f>
        <v>5.8800000000000008</v>
      </c>
      <c r="I98" s="15">
        <f>I72*OD_flow!H17</f>
        <v>4.28</v>
      </c>
      <c r="J98" s="15">
        <f>J72*OD_flow!I17</f>
        <v>8.7600000000000016</v>
      </c>
      <c r="K98" s="15">
        <f>K72*OD_flow!J17</f>
        <v>2.4</v>
      </c>
      <c r="L98" s="15">
        <f>L72*OD_flow!K17</f>
        <v>4.6800000000000006</v>
      </c>
      <c r="M98" s="15">
        <f>M72*OD_flow!L17</f>
        <v>3.4600000000000004</v>
      </c>
      <c r="N98" s="15">
        <f>N72*OD_flow!M17</f>
        <v>2.3199999999999998</v>
      </c>
      <c r="O98" s="15">
        <f>O72*OD_flow!N17</f>
        <v>8.0400000000000009</v>
      </c>
      <c r="P98" s="15">
        <f>P72*OD_flow!O17</f>
        <v>6.4400000000000013</v>
      </c>
      <c r="Q98" s="15">
        <f>Q72*OD_flow!P17</f>
        <v>12.06</v>
      </c>
      <c r="R98" s="15">
        <f>R72*OD_flow!Q17</f>
        <v>5.0999999999999996</v>
      </c>
      <c r="S98" s="15">
        <f>S72*OD_flow!R17</f>
        <v>10.080000000000002</v>
      </c>
      <c r="T98" s="15">
        <f>T72*OD_flow!S17</f>
        <v>7.1400000000000006</v>
      </c>
      <c r="U98" s="15">
        <f>U72*OD_flow!T17</f>
        <v>8.4600000000000009</v>
      </c>
      <c r="V98" s="15">
        <f>V72*OD_flow!U17</f>
        <v>4.9000000000000004</v>
      </c>
      <c r="W98" s="14">
        <f>W72*OD_flow!V17</f>
        <v>0</v>
      </c>
      <c r="X98" s="14">
        <f>X72*OD_flow!W17</f>
        <v>0</v>
      </c>
      <c r="Y98" s="14">
        <f>Y72*OD_flow!X17</f>
        <v>0</v>
      </c>
      <c r="Z98" s="14">
        <f>Z72*OD_flow!Y17</f>
        <v>0</v>
      </c>
      <c r="AA98" s="12">
        <f t="shared" si="0"/>
        <v>125.59</v>
      </c>
    </row>
    <row r="99" spans="2:27" x14ac:dyDescent="0.25">
      <c r="B99" t="s">
        <v>23</v>
      </c>
      <c r="C99" s="14">
        <f>C73*OD_flow!B18</f>
        <v>0</v>
      </c>
      <c r="D99" s="14">
        <f>D73*OD_flow!C18</f>
        <v>0</v>
      </c>
      <c r="E99" s="14">
        <f>E73*OD_flow!D18</f>
        <v>0</v>
      </c>
      <c r="F99" s="14">
        <f>F73*OD_flow!E18</f>
        <v>0</v>
      </c>
      <c r="G99" s="14">
        <f>G73*OD_flow!F18</f>
        <v>0</v>
      </c>
      <c r="H99" s="14">
        <f>H73*OD_flow!G18</f>
        <v>0</v>
      </c>
      <c r="I99" s="14">
        <f>I73*OD_flow!H18</f>
        <v>0</v>
      </c>
      <c r="J99" s="14">
        <f>J73*OD_flow!I18</f>
        <v>0</v>
      </c>
      <c r="K99" s="14">
        <f>K73*OD_flow!J18</f>
        <v>0</v>
      </c>
      <c r="L99" s="14">
        <f>L73*OD_flow!K18</f>
        <v>0</v>
      </c>
      <c r="M99" s="14">
        <f>M73*OD_flow!L18</f>
        <v>0</v>
      </c>
      <c r="N99" s="14">
        <f>N73*OD_flow!M18</f>
        <v>0</v>
      </c>
      <c r="O99" s="14">
        <f>O73*OD_flow!N18</f>
        <v>0</v>
      </c>
      <c r="P99" s="14">
        <f>P73*OD_flow!O18</f>
        <v>0</v>
      </c>
      <c r="Q99" s="14">
        <f>Q73*OD_flow!P18</f>
        <v>0</v>
      </c>
      <c r="R99" s="14">
        <f>R73*OD_flow!Q18</f>
        <v>0</v>
      </c>
      <c r="S99" s="14">
        <f>S73*OD_flow!R18</f>
        <v>0</v>
      </c>
      <c r="T99" s="14">
        <f>T73*OD_flow!S18</f>
        <v>0</v>
      </c>
      <c r="U99" s="14">
        <f>U73*OD_flow!T18</f>
        <v>0</v>
      </c>
      <c r="V99" s="14">
        <f>V73*OD_flow!U18</f>
        <v>0</v>
      </c>
      <c r="W99" s="14">
        <f>W73*OD_flow!V18</f>
        <v>0</v>
      </c>
      <c r="X99" s="14">
        <f>X73*OD_flow!W18</f>
        <v>0</v>
      </c>
      <c r="Y99" s="14">
        <f>Y73*OD_flow!X18</f>
        <v>0</v>
      </c>
      <c r="Z99" s="14">
        <f>Z73*OD_flow!Y18</f>
        <v>0</v>
      </c>
      <c r="AA99" s="12">
        <f t="shared" si="0"/>
        <v>0</v>
      </c>
    </row>
    <row r="100" spans="2:27" x14ac:dyDescent="0.25">
      <c r="B100" t="s">
        <v>23</v>
      </c>
      <c r="C100" s="14">
        <f>C74*OD_flow!B19</f>
        <v>0</v>
      </c>
      <c r="D100" s="14">
        <f>D74*OD_flow!C19</f>
        <v>0</v>
      </c>
      <c r="E100" s="14">
        <f>E74*OD_flow!D19</f>
        <v>0</v>
      </c>
      <c r="F100" s="14">
        <f>F74*OD_flow!E19</f>
        <v>0</v>
      </c>
      <c r="G100" s="14">
        <f>G74*OD_flow!F19</f>
        <v>0</v>
      </c>
      <c r="H100" s="14">
        <f>H74*OD_flow!G19</f>
        <v>0</v>
      </c>
      <c r="I100" s="14">
        <f>I74*OD_flow!H19</f>
        <v>0</v>
      </c>
      <c r="J100" s="14">
        <f>J74*OD_flow!I19</f>
        <v>0</v>
      </c>
      <c r="K100" s="14">
        <f>K74*OD_flow!J19</f>
        <v>0</v>
      </c>
      <c r="L100" s="14">
        <f>L74*OD_flow!K19</f>
        <v>0</v>
      </c>
      <c r="M100" s="14">
        <f>M74*OD_flow!L19</f>
        <v>0</v>
      </c>
      <c r="N100" s="14">
        <f>N74*OD_flow!M19</f>
        <v>0</v>
      </c>
      <c r="O100" s="14">
        <f>O74*OD_flow!N19</f>
        <v>0</v>
      </c>
      <c r="P100" s="14">
        <f>P74*OD_flow!O19</f>
        <v>0</v>
      </c>
      <c r="Q100" s="14">
        <f>Q74*OD_flow!P19</f>
        <v>0</v>
      </c>
      <c r="R100" s="14">
        <f>R74*OD_flow!Q19</f>
        <v>0</v>
      </c>
      <c r="S100" s="14">
        <f>S74*OD_flow!R19</f>
        <v>0</v>
      </c>
      <c r="T100" s="14">
        <f>T74*OD_flow!S19</f>
        <v>0</v>
      </c>
      <c r="U100" s="14">
        <f>U74*OD_flow!T19</f>
        <v>0</v>
      </c>
      <c r="V100" s="14">
        <f>V74*OD_flow!U19</f>
        <v>0</v>
      </c>
      <c r="W100" s="14">
        <f>W74*OD_flow!V19</f>
        <v>0</v>
      </c>
      <c r="X100" s="14">
        <f>X74*OD_flow!W19</f>
        <v>0</v>
      </c>
      <c r="Y100" s="14">
        <f>Y74*OD_flow!X19</f>
        <v>0</v>
      </c>
      <c r="Z100" s="14">
        <f>Z74*OD_flow!Y19</f>
        <v>0</v>
      </c>
      <c r="AA100" s="12">
        <f t="shared" si="0"/>
        <v>0</v>
      </c>
    </row>
    <row r="101" spans="2:27" x14ac:dyDescent="0.25">
      <c r="B101" t="s">
        <v>23</v>
      </c>
      <c r="C101" s="14">
        <f>C75*OD_flow!B20</f>
        <v>0</v>
      </c>
      <c r="D101" s="14">
        <f>D75*OD_flow!C20</f>
        <v>0</v>
      </c>
      <c r="E101" s="14">
        <f>E75*OD_flow!D20</f>
        <v>0</v>
      </c>
      <c r="F101" s="14">
        <f>F75*OD_flow!E20</f>
        <v>0</v>
      </c>
      <c r="G101" s="14">
        <f>G75*OD_flow!F20</f>
        <v>0</v>
      </c>
      <c r="H101" s="14">
        <f>H75*OD_flow!G20</f>
        <v>0</v>
      </c>
      <c r="I101" s="14">
        <f>I75*OD_flow!H20</f>
        <v>0</v>
      </c>
      <c r="J101" s="14">
        <f>J75*OD_flow!I20</f>
        <v>0</v>
      </c>
      <c r="K101" s="14">
        <f>K75*OD_flow!J20</f>
        <v>0</v>
      </c>
      <c r="L101" s="14">
        <f>L75*OD_flow!K20</f>
        <v>0</v>
      </c>
      <c r="M101" s="14">
        <f>M75*OD_flow!L20</f>
        <v>0</v>
      </c>
      <c r="N101" s="14">
        <f>N75*OD_flow!M20</f>
        <v>0</v>
      </c>
      <c r="O101" s="14">
        <f>O75*OD_flow!N20</f>
        <v>0</v>
      </c>
      <c r="P101" s="14">
        <f>P75*OD_flow!O20</f>
        <v>0</v>
      </c>
      <c r="Q101" s="14">
        <f>Q75*OD_flow!P20</f>
        <v>0</v>
      </c>
      <c r="R101" s="14">
        <f>R75*OD_flow!Q20</f>
        <v>0</v>
      </c>
      <c r="S101" s="14">
        <f>S75*OD_flow!R20</f>
        <v>0</v>
      </c>
      <c r="T101" s="14">
        <f>T75*OD_flow!S20</f>
        <v>0</v>
      </c>
      <c r="U101" s="14">
        <f>U75*OD_flow!T20</f>
        <v>0</v>
      </c>
      <c r="V101" s="14">
        <f>V75*OD_flow!U20</f>
        <v>0</v>
      </c>
      <c r="W101" s="14">
        <f>W75*OD_flow!V20</f>
        <v>0</v>
      </c>
      <c r="X101" s="14">
        <f>X75*OD_flow!W20</f>
        <v>0</v>
      </c>
      <c r="Y101" s="14">
        <f>Y75*OD_flow!X20</f>
        <v>0</v>
      </c>
      <c r="Z101" s="14">
        <f>Z75*OD_flow!Y20</f>
        <v>0</v>
      </c>
      <c r="AA101" s="12">
        <f t="shared" si="0"/>
        <v>0</v>
      </c>
    </row>
    <row r="102" spans="2:27" x14ac:dyDescent="0.25">
      <c r="B102" t="s">
        <v>23</v>
      </c>
      <c r="C102" s="14">
        <f>C76*OD_flow!B21</f>
        <v>0</v>
      </c>
      <c r="D102" s="14">
        <f>D76*OD_flow!C21</f>
        <v>0</v>
      </c>
      <c r="E102" s="14">
        <f>E76*OD_flow!D21</f>
        <v>0</v>
      </c>
      <c r="F102" s="14">
        <f>F76*OD_flow!E21</f>
        <v>0</v>
      </c>
      <c r="G102" s="14">
        <f>G76*OD_flow!F21</f>
        <v>0</v>
      </c>
      <c r="H102" s="14">
        <f>H76*OD_flow!G21</f>
        <v>0</v>
      </c>
      <c r="I102" s="14">
        <f>I76*OD_flow!H21</f>
        <v>0</v>
      </c>
      <c r="J102" s="14">
        <f>J76*OD_flow!I21</f>
        <v>0</v>
      </c>
      <c r="K102" s="14">
        <f>K76*OD_flow!J21</f>
        <v>0</v>
      </c>
      <c r="L102" s="14">
        <f>L76*OD_flow!K21</f>
        <v>0</v>
      </c>
      <c r="M102" s="14">
        <f>M76*OD_flow!L21</f>
        <v>0</v>
      </c>
      <c r="N102" s="14">
        <f>N76*OD_flow!M21</f>
        <v>0</v>
      </c>
      <c r="O102" s="14">
        <f>O76*OD_flow!N21</f>
        <v>0</v>
      </c>
      <c r="P102" s="14">
        <f>P76*OD_flow!O21</f>
        <v>0</v>
      </c>
      <c r="Q102" s="14">
        <f>Q76*OD_flow!P21</f>
        <v>0</v>
      </c>
      <c r="R102" s="14">
        <f>R76*OD_flow!Q21</f>
        <v>0</v>
      </c>
      <c r="S102" s="14">
        <f>S76*OD_flow!R21</f>
        <v>0</v>
      </c>
      <c r="T102" s="14">
        <f>T76*OD_flow!S21</f>
        <v>0</v>
      </c>
      <c r="U102" s="14">
        <f>U76*OD_flow!T21</f>
        <v>0</v>
      </c>
      <c r="V102" s="14">
        <f>V76*OD_flow!U21</f>
        <v>0</v>
      </c>
      <c r="W102" s="14">
        <f>W76*OD_flow!V21</f>
        <v>0</v>
      </c>
      <c r="X102" s="14">
        <f>X76*OD_flow!W21</f>
        <v>0</v>
      </c>
      <c r="Y102" s="14">
        <f>Y76*OD_flow!X21</f>
        <v>0</v>
      </c>
      <c r="Z102" s="14">
        <f>Z76*OD_flow!Y21</f>
        <v>0</v>
      </c>
      <c r="AA102" s="12">
        <f t="shared" si="0"/>
        <v>0</v>
      </c>
    </row>
    <row r="103" spans="2:27" x14ac:dyDescent="0.25">
      <c r="B103" t="s">
        <v>23</v>
      </c>
      <c r="C103" s="14">
        <f>C77*OD_flow!B22</f>
        <v>0</v>
      </c>
      <c r="D103" s="14">
        <f>D77*OD_flow!C22</f>
        <v>0</v>
      </c>
      <c r="E103" s="14">
        <f>E77*OD_flow!D22</f>
        <v>0</v>
      </c>
      <c r="F103" s="14">
        <f>F77*OD_flow!E22</f>
        <v>0</v>
      </c>
      <c r="G103" s="14">
        <f>G77*OD_flow!F22</f>
        <v>0</v>
      </c>
      <c r="H103" s="14">
        <f>H77*OD_flow!G22</f>
        <v>0</v>
      </c>
      <c r="I103" s="14">
        <f>I77*OD_flow!H22</f>
        <v>0</v>
      </c>
      <c r="J103" s="14">
        <f>J77*OD_flow!I22</f>
        <v>0</v>
      </c>
      <c r="K103" s="14">
        <f>K77*OD_flow!J22</f>
        <v>0</v>
      </c>
      <c r="L103" s="14">
        <f>L77*OD_flow!K22</f>
        <v>0</v>
      </c>
      <c r="M103" s="14">
        <f>M77*OD_flow!L22</f>
        <v>0</v>
      </c>
      <c r="N103" s="14">
        <f>N77*OD_flow!M22</f>
        <v>0</v>
      </c>
      <c r="O103" s="14">
        <f>O77*OD_flow!N22</f>
        <v>0</v>
      </c>
      <c r="P103" s="14">
        <f>P77*OD_flow!O22</f>
        <v>0</v>
      </c>
      <c r="Q103" s="14">
        <f>Q77*OD_flow!P22</f>
        <v>0</v>
      </c>
      <c r="R103" s="14">
        <f>R77*OD_flow!Q22</f>
        <v>0</v>
      </c>
      <c r="S103" s="14">
        <f>S77*OD_flow!R22</f>
        <v>0</v>
      </c>
      <c r="T103" s="14">
        <f>T77*OD_flow!S22</f>
        <v>0</v>
      </c>
      <c r="U103" s="14">
        <f>U77*OD_flow!T22</f>
        <v>0</v>
      </c>
      <c r="V103" s="14">
        <f>V77*OD_flow!U22</f>
        <v>0</v>
      </c>
      <c r="W103" s="14">
        <f>W77*OD_flow!V22</f>
        <v>0</v>
      </c>
      <c r="X103" s="14">
        <f>X77*OD_flow!W22</f>
        <v>0</v>
      </c>
      <c r="Y103" s="14">
        <f>Y77*OD_flow!X22</f>
        <v>0</v>
      </c>
      <c r="Z103" s="14">
        <f>Z77*OD_flow!Y22</f>
        <v>0</v>
      </c>
      <c r="AA103" s="12">
        <f t="shared" si="0"/>
        <v>0</v>
      </c>
    </row>
    <row r="104" spans="2:27" x14ac:dyDescent="0.25">
      <c r="B104" t="s">
        <v>23</v>
      </c>
      <c r="C104" s="14">
        <f>C78*OD_flow!B23</f>
        <v>0</v>
      </c>
      <c r="D104" s="14">
        <f>D78*OD_flow!C23</f>
        <v>0</v>
      </c>
      <c r="E104" s="14">
        <f>E78*OD_flow!D23</f>
        <v>0</v>
      </c>
      <c r="F104" s="14">
        <f>F78*OD_flow!E23</f>
        <v>0</v>
      </c>
      <c r="G104" s="14">
        <f>G78*OD_flow!F23</f>
        <v>0</v>
      </c>
      <c r="H104" s="14">
        <f>H78*OD_flow!G23</f>
        <v>0</v>
      </c>
      <c r="I104" s="14">
        <f>I78*OD_flow!H23</f>
        <v>0</v>
      </c>
      <c r="J104" s="14">
        <f>J78*OD_flow!I23</f>
        <v>0</v>
      </c>
      <c r="K104" s="14">
        <f>K78*OD_flow!J23</f>
        <v>0</v>
      </c>
      <c r="L104" s="14">
        <f>L78*OD_flow!K23</f>
        <v>0</v>
      </c>
      <c r="M104" s="14">
        <f>M78*OD_flow!L23</f>
        <v>0</v>
      </c>
      <c r="N104" s="14">
        <f>N78*OD_flow!M23</f>
        <v>0</v>
      </c>
      <c r="O104" s="14">
        <f>O78*OD_flow!N23</f>
        <v>0</v>
      </c>
      <c r="P104" s="14">
        <f>P78*OD_flow!O23</f>
        <v>0</v>
      </c>
      <c r="Q104" s="14">
        <f>Q78*OD_flow!P23</f>
        <v>0</v>
      </c>
      <c r="R104" s="14">
        <f>R78*OD_flow!Q23</f>
        <v>0</v>
      </c>
      <c r="S104" s="14">
        <f>S78*OD_flow!R23</f>
        <v>0</v>
      </c>
      <c r="T104" s="14">
        <f>T78*OD_flow!S23</f>
        <v>0</v>
      </c>
      <c r="U104" s="14">
        <f>U78*OD_flow!T23</f>
        <v>0</v>
      </c>
      <c r="V104" s="14">
        <f>V78*OD_flow!U23</f>
        <v>0</v>
      </c>
      <c r="W104" s="14">
        <f>W78*OD_flow!V23</f>
        <v>0</v>
      </c>
      <c r="X104" s="14">
        <f>X78*OD_flow!W23</f>
        <v>0</v>
      </c>
      <c r="Y104" s="14">
        <f>Y78*OD_flow!X23</f>
        <v>0</v>
      </c>
      <c r="Z104" s="14">
        <f>Z78*OD_flow!Y23</f>
        <v>0</v>
      </c>
      <c r="AA104" s="12">
        <f t="shared" si="0"/>
        <v>0</v>
      </c>
    </row>
    <row r="105" spans="2:27" x14ac:dyDescent="0.25">
      <c r="B105" t="s">
        <v>23</v>
      </c>
      <c r="C105" s="14">
        <f>C79*OD_flow!B24</f>
        <v>0</v>
      </c>
      <c r="D105" s="14">
        <f>D79*OD_flow!C24</f>
        <v>0</v>
      </c>
      <c r="E105" s="14">
        <f>E79*OD_flow!D24</f>
        <v>0</v>
      </c>
      <c r="F105" s="14">
        <f>F79*OD_flow!E24</f>
        <v>0</v>
      </c>
      <c r="G105" s="14">
        <f>G79*OD_flow!F24</f>
        <v>0</v>
      </c>
      <c r="H105" s="14">
        <f>H79*OD_flow!G24</f>
        <v>0</v>
      </c>
      <c r="I105" s="14">
        <f>I79*OD_flow!H24</f>
        <v>0</v>
      </c>
      <c r="J105" s="14">
        <f>J79*OD_flow!I24</f>
        <v>0</v>
      </c>
      <c r="K105" s="14">
        <f>K79*OD_flow!J24</f>
        <v>0</v>
      </c>
      <c r="L105" s="14">
        <f>L79*OD_flow!K24</f>
        <v>0</v>
      </c>
      <c r="M105" s="14">
        <f>M79*OD_flow!L24</f>
        <v>0</v>
      </c>
      <c r="N105" s="14">
        <f>N79*OD_flow!M24</f>
        <v>0</v>
      </c>
      <c r="O105" s="14">
        <f>O79*OD_flow!N24</f>
        <v>0</v>
      </c>
      <c r="P105" s="14">
        <f>P79*OD_flow!O24</f>
        <v>0</v>
      </c>
      <c r="Q105" s="14">
        <f>Q79*OD_flow!P24</f>
        <v>0</v>
      </c>
      <c r="R105" s="14">
        <f>R79*OD_flow!Q24</f>
        <v>0</v>
      </c>
      <c r="S105" s="14">
        <f>S79*OD_flow!R24</f>
        <v>0</v>
      </c>
      <c r="T105" s="14">
        <f>T79*OD_flow!S24</f>
        <v>0</v>
      </c>
      <c r="U105" s="14">
        <f>U79*OD_flow!T24</f>
        <v>0</v>
      </c>
      <c r="V105" s="14">
        <f>V79*OD_flow!U24</f>
        <v>0</v>
      </c>
      <c r="W105" s="14">
        <f>W79*OD_flow!V24</f>
        <v>0</v>
      </c>
      <c r="X105" s="14">
        <f>X79*OD_flow!W24</f>
        <v>0</v>
      </c>
      <c r="Y105" s="14">
        <f>Y79*OD_flow!X24</f>
        <v>0</v>
      </c>
      <c r="Z105" s="14">
        <f>Z79*OD_flow!Y24</f>
        <v>0</v>
      </c>
      <c r="AA105" s="12">
        <f t="shared" si="0"/>
        <v>0</v>
      </c>
    </row>
    <row r="106" spans="2:27" x14ac:dyDescent="0.25">
      <c r="B106" t="s">
        <v>23</v>
      </c>
      <c r="C106" s="14">
        <f>C80*OD_flow!B25</f>
        <v>0</v>
      </c>
      <c r="D106" s="14">
        <f>D80*OD_flow!C25</f>
        <v>0</v>
      </c>
      <c r="E106" s="14">
        <f>E80*OD_flow!D25</f>
        <v>0</v>
      </c>
      <c r="F106" s="14">
        <f>F80*OD_flow!E25</f>
        <v>0</v>
      </c>
      <c r="G106" s="14">
        <f>G80*OD_flow!F25</f>
        <v>0</v>
      </c>
      <c r="H106" s="14">
        <f>H80*OD_flow!G25</f>
        <v>0</v>
      </c>
      <c r="I106" s="14">
        <f>I80*OD_flow!H25</f>
        <v>0</v>
      </c>
      <c r="J106" s="14">
        <f>J80*OD_flow!I25</f>
        <v>0</v>
      </c>
      <c r="K106" s="14">
        <f>K80*OD_flow!J25</f>
        <v>0</v>
      </c>
      <c r="L106" s="14">
        <f>L80*OD_flow!K25</f>
        <v>0</v>
      </c>
      <c r="M106" s="14">
        <f>M80*OD_flow!L25</f>
        <v>0</v>
      </c>
      <c r="N106" s="14">
        <f>N80*OD_flow!M25</f>
        <v>0</v>
      </c>
      <c r="O106" s="14">
        <f>O80*OD_flow!N25</f>
        <v>0</v>
      </c>
      <c r="P106" s="14">
        <f>P80*OD_flow!O25</f>
        <v>0</v>
      </c>
      <c r="Q106" s="14">
        <f>Q80*OD_flow!P25</f>
        <v>0</v>
      </c>
      <c r="R106" s="14">
        <f>R80*OD_flow!Q25</f>
        <v>0</v>
      </c>
      <c r="S106" s="14">
        <f>S80*OD_flow!R25</f>
        <v>0</v>
      </c>
      <c r="T106" s="14">
        <f>T80*OD_flow!S25</f>
        <v>0</v>
      </c>
      <c r="U106" s="14">
        <f>U80*OD_flow!T25</f>
        <v>0</v>
      </c>
      <c r="V106" s="14">
        <f>V80*OD_flow!U25</f>
        <v>0</v>
      </c>
      <c r="W106" s="14">
        <f>W80*OD_flow!V25</f>
        <v>0</v>
      </c>
      <c r="X106" s="14">
        <f>X80*OD_flow!W25</f>
        <v>0</v>
      </c>
      <c r="Y106" s="14">
        <f>Y80*OD_flow!X25</f>
        <v>0</v>
      </c>
      <c r="Z106" s="14">
        <f>Z80*OD_flow!Y25</f>
        <v>0</v>
      </c>
      <c r="AA106" s="12">
        <f t="shared" si="0"/>
        <v>0</v>
      </c>
    </row>
    <row r="107" spans="2:27" x14ac:dyDescent="0.25">
      <c r="C107" s="12">
        <f>SUM(C83:C98)</f>
        <v>66.73</v>
      </c>
      <c r="D107" s="12">
        <f t="shared" ref="D107:AA107" si="1">SUM(D83:D98)</f>
        <v>64.709999999999994</v>
      </c>
      <c r="E107" s="12">
        <f t="shared" si="1"/>
        <v>106.65000000000002</v>
      </c>
      <c r="F107" s="12">
        <f t="shared" si="1"/>
        <v>79.600000000000023</v>
      </c>
      <c r="G107" s="12">
        <f t="shared" si="1"/>
        <v>75.290000000000006</v>
      </c>
      <c r="H107" s="12">
        <f t="shared" si="1"/>
        <v>95.16</v>
      </c>
      <c r="I107" s="12">
        <f t="shared" si="1"/>
        <v>84.030000000000015</v>
      </c>
      <c r="J107" s="12">
        <f t="shared" si="1"/>
        <v>74.650000000000006</v>
      </c>
      <c r="K107" s="12">
        <f t="shared" si="1"/>
        <v>99.240000000000023</v>
      </c>
      <c r="L107" s="12">
        <f t="shared" si="1"/>
        <v>70.77000000000001</v>
      </c>
      <c r="M107" s="12">
        <f t="shared" si="1"/>
        <v>100.21</v>
      </c>
      <c r="N107" s="12">
        <f t="shared" si="1"/>
        <v>78.849999999999994</v>
      </c>
      <c r="O107" s="12">
        <f t="shared" si="1"/>
        <v>105.64000000000001</v>
      </c>
      <c r="P107" s="12">
        <f t="shared" si="1"/>
        <v>65.360000000000014</v>
      </c>
      <c r="Q107" s="12">
        <f t="shared" si="1"/>
        <v>91.039999999999992</v>
      </c>
      <c r="R107" s="12">
        <f t="shared" si="1"/>
        <v>86.12</v>
      </c>
      <c r="S107" s="12">
        <f t="shared" si="1"/>
        <v>115.65</v>
      </c>
      <c r="T107" s="12">
        <f t="shared" si="1"/>
        <v>82.86999999999999</v>
      </c>
      <c r="U107" s="12">
        <f t="shared" si="1"/>
        <v>121.59</v>
      </c>
      <c r="V107" s="12">
        <f t="shared" si="1"/>
        <v>69.030000000000015</v>
      </c>
      <c r="W107" s="12">
        <f t="shared" si="1"/>
        <v>0</v>
      </c>
      <c r="X107" s="12">
        <f t="shared" si="1"/>
        <v>0</v>
      </c>
      <c r="Y107" s="12">
        <f t="shared" si="1"/>
        <v>0</v>
      </c>
      <c r="Z107" s="12">
        <f t="shared" si="1"/>
        <v>0</v>
      </c>
      <c r="AA107" s="12">
        <f t="shared" si="1"/>
        <v>1733.1900000000003</v>
      </c>
    </row>
  </sheetData>
  <conditionalFormatting sqref="C28:Z28">
    <cfRule type="cellIs" dxfId="10" priority="4" operator="greaterThan">
      <formula>0</formula>
    </cfRule>
  </conditionalFormatting>
  <conditionalFormatting sqref="E55:Z55 C53:Z54">
    <cfRule type="cellIs" dxfId="9" priority="3" operator="greaterThan">
      <formula>0.5</formula>
    </cfRule>
  </conditionalFormatting>
  <conditionalFormatting sqref="C83:V98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7:V72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7"/>
  <sheetViews>
    <sheetView topLeftCell="A49" zoomScale="70" zoomScaleNormal="70" workbookViewId="0">
      <selection activeCell="C57" sqref="C57:V72"/>
    </sheetView>
  </sheetViews>
  <sheetFormatPr defaultRowHeight="15" x14ac:dyDescent="0.25"/>
  <cols>
    <col min="1" max="1" width="9.140625" style="12"/>
    <col min="2" max="2" width="6.85546875" style="11" bestFit="1" customWidth="1"/>
    <col min="3" max="16384" width="9.140625" style="12"/>
  </cols>
  <sheetData>
    <row r="1" spans="1:26" x14ac:dyDescent="0.25"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</row>
    <row r="2" spans="1:26" x14ac:dyDescent="0.25">
      <c r="B2" s="12"/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  <c r="T2" s="13" t="s">
        <v>7</v>
      </c>
      <c r="U2" s="13" t="s">
        <v>8</v>
      </c>
      <c r="V2" s="13" t="s">
        <v>9</v>
      </c>
      <c r="W2" s="13" t="s">
        <v>10</v>
      </c>
      <c r="X2" s="13" t="s">
        <v>11</v>
      </c>
      <c r="Y2" s="13" t="s">
        <v>12</v>
      </c>
      <c r="Z2" s="13" t="s">
        <v>13</v>
      </c>
    </row>
    <row r="3" spans="1:26" x14ac:dyDescent="0.25">
      <c r="A3" s="12">
        <v>1</v>
      </c>
      <c r="B3" s="13" t="s">
        <v>2</v>
      </c>
      <c r="C3" s="14">
        <f>(Total_Transshipment!C3-transshipment_cost!C3)*10</f>
        <v>48</v>
      </c>
      <c r="D3" s="14">
        <f>(Total_Transshipment!D3-transshipment_cost!D3)*10</f>
        <v>41</v>
      </c>
      <c r="E3" s="14">
        <f>(Total_Transshipment!E3-transshipment_cost!E3)*10</f>
        <v>41</v>
      </c>
      <c r="F3" s="14">
        <f>(Total_Transshipment!F3-transshipment_cost!F3)*10</f>
        <v>44</v>
      </c>
      <c r="G3" s="14">
        <f>(Total_Transshipment!G3-transshipment_cost!G3)*10</f>
        <v>43.000000000000007</v>
      </c>
      <c r="H3" s="14">
        <f>(Total_Transshipment!H3-transshipment_cost!H3)*10</f>
        <v>36</v>
      </c>
      <c r="I3" s="14">
        <f>(Total_Transshipment!I3-transshipment_cost!I3)*10</f>
        <v>38.000000000000007</v>
      </c>
      <c r="J3" s="14">
        <f>(Total_Transshipment!J3-transshipment_cost!J3)*10</f>
        <v>39</v>
      </c>
      <c r="K3" s="14">
        <f>(Total_Transshipment!K3-transshipment_cost!K3)*10</f>
        <v>44</v>
      </c>
      <c r="L3" s="14">
        <f>(Total_Transshipment!L3-transshipment_cost!L3)*10</f>
        <v>45</v>
      </c>
      <c r="M3" s="14">
        <f>(Total_Transshipment!M3-transshipment_cost!M3)*10</f>
        <v>45</v>
      </c>
      <c r="N3" s="14">
        <f>(Total_Transshipment!N3-transshipment_cost!N3)*10</f>
        <v>43.000000000000007</v>
      </c>
      <c r="O3" s="14">
        <f>(Total_Transshipment!O3-transshipment_cost!O3)*10</f>
        <v>29</v>
      </c>
      <c r="P3" s="14">
        <f>(Total_Transshipment!P3-transshipment_cost!P3)*10</f>
        <v>46</v>
      </c>
      <c r="Q3" s="14">
        <f>(Total_Transshipment!Q3-transshipment_cost!Q3)*10</f>
        <v>46</v>
      </c>
      <c r="R3" s="14">
        <f>(Total_Transshipment!R3-transshipment_cost!R3)*10</f>
        <v>25</v>
      </c>
      <c r="S3" s="14">
        <f>(Total_Transshipment!S3-transshipment_cost!S3)*10</f>
        <v>48.000000000000007</v>
      </c>
      <c r="T3" s="14">
        <f>(Total_Transshipment!T3-transshipment_cost!T3)*10</f>
        <v>41.000000000000014</v>
      </c>
      <c r="U3" s="14">
        <f>(Total_Transshipment!U3-transshipment_cost!U3)*10</f>
        <v>43.000000000000007</v>
      </c>
      <c r="V3" s="14">
        <f>(Total_Transshipment!V3-transshipment_cost!V3)*10</f>
        <v>44</v>
      </c>
      <c r="W3" s="14">
        <f>(Total_Transshipment!W3-transshipment_cost!W3)*10</f>
        <v>25</v>
      </c>
      <c r="X3" s="14">
        <f>(Total_Transshipment!X3-transshipment_cost!X3)*10</f>
        <v>25.999999999999996</v>
      </c>
      <c r="Y3" s="14">
        <f>(Total_Transshipment!Y3-transshipment_cost!Y3)*10</f>
        <v>25.999999999999996</v>
      </c>
      <c r="Z3" s="14">
        <f>(Total_Transshipment!Z3-transshipment_cost!Z3)*10</f>
        <v>48.000000000000007</v>
      </c>
    </row>
    <row r="4" spans="1:26" x14ac:dyDescent="0.25">
      <c r="A4" s="12">
        <v>2</v>
      </c>
      <c r="B4" s="13" t="s">
        <v>3</v>
      </c>
      <c r="C4" s="14">
        <f>(Total_Transshipment!C4-transshipment_cost!C4)*10</f>
        <v>41</v>
      </c>
      <c r="D4" s="14">
        <f>(Total_Transshipment!D4-transshipment_cost!D4)*10</f>
        <v>48</v>
      </c>
      <c r="E4" s="14">
        <f>(Total_Transshipment!E4-transshipment_cost!E4)*10</f>
        <v>38.000000000000007</v>
      </c>
      <c r="F4" s="14">
        <f>(Total_Transshipment!F4-transshipment_cost!F4)*10</f>
        <v>36.999999999999993</v>
      </c>
      <c r="G4" s="14">
        <f>(Total_Transshipment!G4-transshipment_cost!G4)*10</f>
        <v>41.999999999999993</v>
      </c>
      <c r="H4" s="14">
        <f>(Total_Transshipment!H4-transshipment_cost!H4)*10</f>
        <v>41</v>
      </c>
      <c r="I4" s="14">
        <f>(Total_Transshipment!I4-transshipment_cost!I4)*10</f>
        <v>45</v>
      </c>
      <c r="J4" s="14">
        <f>(Total_Transshipment!J4-transshipment_cost!J4)*10</f>
        <v>8.0000000000000071</v>
      </c>
      <c r="K4" s="14">
        <f>(Total_Transshipment!K4-transshipment_cost!K4)*10</f>
        <v>36.999999999999993</v>
      </c>
      <c r="L4" s="14">
        <f>(Total_Transshipment!L4-transshipment_cost!L4)*10</f>
        <v>38.000000000000007</v>
      </c>
      <c r="M4" s="14">
        <f>(Total_Transshipment!M4-transshipment_cost!M4)*10</f>
        <v>41.999999999999993</v>
      </c>
      <c r="N4" s="14">
        <f>(Total_Transshipment!N4-transshipment_cost!N4)*10</f>
        <v>36</v>
      </c>
      <c r="O4" s="14">
        <f>(Total_Transshipment!O4-transshipment_cost!O4)*10</f>
        <v>46</v>
      </c>
      <c r="P4" s="14">
        <f>(Total_Transshipment!P4-transshipment_cost!P4)*10</f>
        <v>29</v>
      </c>
      <c r="Q4" s="14">
        <f>(Total_Transshipment!Q4-transshipment_cost!Q4)*10</f>
        <v>43.000000000000007</v>
      </c>
      <c r="R4" s="14">
        <f>(Total_Transshipment!R4-transshipment_cost!R4)*10</f>
        <v>41.999999999999993</v>
      </c>
      <c r="S4" s="14">
        <f>(Total_Transshipment!S4-transshipment_cost!S4)*10</f>
        <v>46.999999999999993</v>
      </c>
      <c r="T4" s="14">
        <f>(Total_Transshipment!T4-transshipment_cost!T4)*10</f>
        <v>46</v>
      </c>
      <c r="U4" s="14">
        <f>(Total_Transshipment!U4-transshipment_cost!U4)*10</f>
        <v>25.999999999999996</v>
      </c>
      <c r="V4" s="14">
        <f>(Total_Transshipment!V4-transshipment_cost!V4)*10</f>
        <v>13.000000000000007</v>
      </c>
      <c r="W4" s="14">
        <f>(Total_Transshipment!W4-transshipment_cost!W4)*10</f>
        <v>41.999999999999993</v>
      </c>
      <c r="X4" s="14">
        <f>(Total_Transshipment!X4-transshipment_cost!X4)*10</f>
        <v>43.000000000000007</v>
      </c>
      <c r="Y4" s="14">
        <f>(Total_Transshipment!Y4-transshipment_cost!Y4)*10</f>
        <v>46.999999999999993</v>
      </c>
      <c r="Z4" s="14">
        <f>(Total_Transshipment!Z4-transshipment_cost!Z4)*10</f>
        <v>41.000000000000014</v>
      </c>
    </row>
    <row r="5" spans="1:26" x14ac:dyDescent="0.25">
      <c r="A5" s="12">
        <v>3</v>
      </c>
      <c r="B5" s="13" t="s">
        <v>4</v>
      </c>
      <c r="C5" s="14">
        <f>(Total_Transshipment!C5-transshipment_cost!C5)*10</f>
        <v>41</v>
      </c>
      <c r="D5" s="14">
        <f>(Total_Transshipment!D5-transshipment_cost!D5)*10</f>
        <v>38.000000000000007</v>
      </c>
      <c r="E5" s="14">
        <f>(Total_Transshipment!E5-transshipment_cost!E5)*10</f>
        <v>48</v>
      </c>
      <c r="F5" s="14">
        <f>(Total_Transshipment!F5-transshipment_cost!F5)*10</f>
        <v>41</v>
      </c>
      <c r="G5" s="14">
        <f>(Total_Transshipment!G5-transshipment_cost!G5)*10</f>
        <v>40</v>
      </c>
      <c r="H5" s="14">
        <f>(Total_Transshipment!H5-transshipment_cost!H5)*10</f>
        <v>43.000000000000007</v>
      </c>
      <c r="I5" s="14">
        <f>(Total_Transshipment!I5-transshipment_cost!I5)*10</f>
        <v>41</v>
      </c>
      <c r="J5" s="14">
        <f>(Total_Transshipment!J5-transshipment_cost!J5)*10</f>
        <v>41.999999999999993</v>
      </c>
      <c r="K5" s="14">
        <f>(Total_Transshipment!K5-transshipment_cost!K5)*10</f>
        <v>45</v>
      </c>
      <c r="L5" s="14">
        <f>(Total_Transshipment!L5-transshipment_cost!L5)*10</f>
        <v>41.999999999999993</v>
      </c>
      <c r="M5" s="14">
        <f>(Total_Transshipment!M5-transshipment_cost!M5)*10</f>
        <v>41.999999999999993</v>
      </c>
      <c r="N5" s="14">
        <f>(Total_Transshipment!N5-transshipment_cost!N5)*10</f>
        <v>44</v>
      </c>
      <c r="O5" s="14">
        <f>(Total_Transshipment!O5-transshipment_cost!O5)*10</f>
        <v>46</v>
      </c>
      <c r="P5" s="14">
        <f>(Total_Transshipment!P5-transshipment_cost!P5)*10</f>
        <v>43.000000000000007</v>
      </c>
      <c r="Q5" s="14">
        <f>(Total_Transshipment!Q5-transshipment_cost!Q5)*10</f>
        <v>29</v>
      </c>
      <c r="R5" s="14">
        <f>(Total_Transshipment!R5-transshipment_cost!R5)*10</f>
        <v>46</v>
      </c>
      <c r="S5" s="14">
        <f>(Total_Transshipment!S5-transshipment_cost!S5)*10</f>
        <v>45</v>
      </c>
      <c r="T5" s="14">
        <f>(Total_Transshipment!T5-transshipment_cost!T5)*10</f>
        <v>48.000000000000007</v>
      </c>
      <c r="U5" s="14">
        <f>(Total_Transshipment!U5-transshipment_cost!U5)*10</f>
        <v>46</v>
      </c>
      <c r="V5" s="14">
        <f>(Total_Transshipment!V5-transshipment_cost!V5)*10</f>
        <v>46.999999999999993</v>
      </c>
      <c r="W5" s="14">
        <f>(Total_Transshipment!W5-transshipment_cost!W5)*10</f>
        <v>25.999999999999996</v>
      </c>
      <c r="X5" s="14">
        <f>(Total_Transshipment!X5-transshipment_cost!X5)*10</f>
        <v>46.999999999999993</v>
      </c>
      <c r="Y5" s="14">
        <f>(Total_Transshipment!Y5-transshipment_cost!Y5)*10</f>
        <v>46.999999999999993</v>
      </c>
      <c r="Z5" s="14">
        <f>(Total_Transshipment!Z5-transshipment_cost!Z5)*10</f>
        <v>25</v>
      </c>
    </row>
    <row r="6" spans="1:26" x14ac:dyDescent="0.25">
      <c r="A6" s="12">
        <v>4</v>
      </c>
      <c r="B6" s="13" t="s">
        <v>5</v>
      </c>
      <c r="C6" s="14">
        <f>(Total_Transshipment!C6-transshipment_cost!C6)*10</f>
        <v>44</v>
      </c>
      <c r="D6" s="14">
        <f>(Total_Transshipment!D6-transshipment_cost!D6)*10</f>
        <v>36.999999999999993</v>
      </c>
      <c r="E6" s="14">
        <f>(Total_Transshipment!E6-transshipment_cost!E6)*10</f>
        <v>41</v>
      </c>
      <c r="F6" s="14">
        <f>(Total_Transshipment!F6-transshipment_cost!F6)*10</f>
        <v>48</v>
      </c>
      <c r="G6" s="14">
        <f>(Total_Transshipment!G6-transshipment_cost!G6)*10</f>
        <v>39</v>
      </c>
      <c r="H6" s="14">
        <f>(Total_Transshipment!H6-transshipment_cost!H6)*10</f>
        <v>36</v>
      </c>
      <c r="I6" s="14">
        <f>(Total_Transshipment!I6-transshipment_cost!I6)*10</f>
        <v>38.000000000000007</v>
      </c>
      <c r="J6" s="14">
        <f>(Total_Transshipment!J6-transshipment_cost!J6)*10</f>
        <v>43.000000000000007</v>
      </c>
      <c r="K6" s="14">
        <f>(Total_Transshipment!K6-transshipment_cost!K6)*10</f>
        <v>44</v>
      </c>
      <c r="L6" s="14">
        <f>(Total_Transshipment!L6-transshipment_cost!L6)*10</f>
        <v>47</v>
      </c>
      <c r="M6" s="14">
        <f>(Total_Transshipment!M6-transshipment_cost!M6)*10</f>
        <v>41</v>
      </c>
      <c r="N6" s="14">
        <f>(Total_Transshipment!N6-transshipment_cost!N6)*10</f>
        <v>45</v>
      </c>
      <c r="O6" s="14">
        <f>(Total_Transshipment!O6-transshipment_cost!O6)*10</f>
        <v>25</v>
      </c>
      <c r="P6" s="14">
        <f>(Total_Transshipment!P6-transshipment_cost!P6)*10</f>
        <v>41.999999999999993</v>
      </c>
      <c r="Q6" s="14">
        <f>(Total_Transshipment!Q6-transshipment_cost!Q6)*10</f>
        <v>46</v>
      </c>
      <c r="R6" s="14">
        <f>(Total_Transshipment!R6-transshipment_cost!R6)*10</f>
        <v>29</v>
      </c>
      <c r="S6" s="14">
        <f>(Total_Transshipment!S6-transshipment_cost!S6)*10</f>
        <v>44</v>
      </c>
      <c r="T6" s="14">
        <f>(Total_Transshipment!T6-transshipment_cost!T6)*10</f>
        <v>41.000000000000014</v>
      </c>
      <c r="U6" s="14">
        <f>(Total_Transshipment!U6-transshipment_cost!U6)*10</f>
        <v>43.000000000000007</v>
      </c>
      <c r="V6" s="14">
        <f>(Total_Transshipment!V6-transshipment_cost!V6)*10</f>
        <v>48.000000000000007</v>
      </c>
      <c r="W6" s="14">
        <f>(Total_Transshipment!W6-transshipment_cost!W6)*10</f>
        <v>25</v>
      </c>
      <c r="X6" s="14">
        <f>(Total_Transshipment!X6-transshipment_cost!X6)*10</f>
        <v>28</v>
      </c>
      <c r="Y6" s="14">
        <f>(Total_Transshipment!Y6-transshipment_cost!Y6)*10</f>
        <v>46</v>
      </c>
      <c r="Z6" s="14">
        <f>(Total_Transshipment!Z6-transshipment_cost!Z6)*10</f>
        <v>25.999999999999996</v>
      </c>
    </row>
    <row r="7" spans="1:26" x14ac:dyDescent="0.25">
      <c r="A7" s="12">
        <v>5</v>
      </c>
      <c r="B7" s="13" t="s">
        <v>6</v>
      </c>
      <c r="C7" s="14">
        <f>(Total_Transshipment!C7-transshipment_cost!C7)*10</f>
        <v>43.000000000000007</v>
      </c>
      <c r="D7" s="14">
        <f>(Total_Transshipment!D7-transshipment_cost!D7)*10</f>
        <v>41.999999999999993</v>
      </c>
      <c r="E7" s="14">
        <f>(Total_Transshipment!E7-transshipment_cost!E7)*10</f>
        <v>40</v>
      </c>
      <c r="F7" s="14">
        <f>(Total_Transshipment!F7-transshipment_cost!F7)*10</f>
        <v>39</v>
      </c>
      <c r="G7" s="14">
        <f>(Total_Transshipment!G7-transshipment_cost!G7)*10</f>
        <v>48</v>
      </c>
      <c r="H7" s="14">
        <f>(Total_Transshipment!H7-transshipment_cost!H7)*10</f>
        <v>36.999999999999993</v>
      </c>
      <c r="I7" s="14">
        <f>(Total_Transshipment!I7-transshipment_cost!I7)*10</f>
        <v>39</v>
      </c>
      <c r="J7" s="14">
        <f>(Total_Transshipment!J7-transshipment_cost!J7)*10</f>
        <v>10</v>
      </c>
      <c r="K7" s="14">
        <f>(Total_Transshipment!K7-transshipment_cost!K7)*10</f>
        <v>39</v>
      </c>
      <c r="L7" s="14">
        <f>(Total_Transshipment!L7-transshipment_cost!L7)*10</f>
        <v>40</v>
      </c>
      <c r="M7" s="14">
        <f>(Total_Transshipment!M7-transshipment_cost!M7)*10</f>
        <v>46</v>
      </c>
      <c r="N7" s="14">
        <f>(Total_Transshipment!N7-transshipment_cost!N7)*10</f>
        <v>38.000000000000007</v>
      </c>
      <c r="O7" s="14">
        <f>(Total_Transshipment!O7-transshipment_cost!O7)*10</f>
        <v>48.000000000000007</v>
      </c>
      <c r="P7" s="14">
        <f>(Total_Transshipment!P7-transshipment_cost!P7)*10</f>
        <v>46.999999999999993</v>
      </c>
      <c r="Q7" s="14">
        <f>(Total_Transshipment!Q7-transshipment_cost!Q7)*10</f>
        <v>45</v>
      </c>
      <c r="R7" s="14">
        <f>(Total_Transshipment!R7-transshipment_cost!R7)*10</f>
        <v>44</v>
      </c>
      <c r="S7" s="14">
        <f>(Total_Transshipment!S7-transshipment_cost!S7)*10</f>
        <v>29</v>
      </c>
      <c r="T7" s="14">
        <f>(Total_Transshipment!T7-transshipment_cost!T7)*10</f>
        <v>41.999999999999993</v>
      </c>
      <c r="U7" s="14">
        <f>(Total_Transshipment!U7-transshipment_cost!U7)*10</f>
        <v>44</v>
      </c>
      <c r="V7" s="14">
        <f>(Total_Transshipment!V7-transshipment_cost!V7)*10</f>
        <v>15</v>
      </c>
      <c r="W7" s="14">
        <f>(Total_Transshipment!W7-transshipment_cost!W7)*10</f>
        <v>44</v>
      </c>
      <c r="X7" s="14">
        <f>(Total_Transshipment!X7-transshipment_cost!X7)*10</f>
        <v>45</v>
      </c>
      <c r="Y7" s="14">
        <f>(Total_Transshipment!Y7-transshipment_cost!Y7)*10</f>
        <v>27</v>
      </c>
      <c r="Z7" s="14">
        <f>(Total_Transshipment!Z7-transshipment_cost!Z7)*10</f>
        <v>43.000000000000007</v>
      </c>
    </row>
    <row r="8" spans="1:26" x14ac:dyDescent="0.25">
      <c r="A8" s="12">
        <v>6</v>
      </c>
      <c r="B8" s="13" t="s">
        <v>7</v>
      </c>
      <c r="C8" s="14">
        <f>(Total_Transshipment!C8-transshipment_cost!C8)*10</f>
        <v>36</v>
      </c>
      <c r="D8" s="14">
        <f>(Total_Transshipment!D8-transshipment_cost!D8)*10</f>
        <v>41</v>
      </c>
      <c r="E8" s="14">
        <f>(Total_Transshipment!E8-transshipment_cost!E8)*10</f>
        <v>43.000000000000007</v>
      </c>
      <c r="F8" s="14">
        <f>(Total_Transshipment!F8-transshipment_cost!F8)*10</f>
        <v>36</v>
      </c>
      <c r="G8" s="14">
        <f>(Total_Transshipment!G8-transshipment_cost!G8)*10</f>
        <v>36.999999999999993</v>
      </c>
      <c r="H8" s="14">
        <f>(Total_Transshipment!H8-transshipment_cost!H8)*10</f>
        <v>48</v>
      </c>
      <c r="I8" s="14">
        <f>(Total_Transshipment!I8-transshipment_cost!I8)*10</f>
        <v>44</v>
      </c>
      <c r="J8" s="14">
        <f>(Total_Transshipment!J8-transshipment_cost!J8)*10</f>
        <v>39</v>
      </c>
      <c r="K8" s="14">
        <f>(Total_Transshipment!K8-transshipment_cost!K8)*10</f>
        <v>40</v>
      </c>
      <c r="L8" s="14">
        <f>(Total_Transshipment!L8-transshipment_cost!L8)*10</f>
        <v>36.999999999999993</v>
      </c>
      <c r="M8" s="14">
        <f>(Total_Transshipment!M8-transshipment_cost!M8)*10</f>
        <v>36.999999999999993</v>
      </c>
      <c r="N8" s="14">
        <f>(Total_Transshipment!N8-transshipment_cost!N8)*10</f>
        <v>39</v>
      </c>
      <c r="O8" s="14">
        <f>(Total_Transshipment!O8-transshipment_cost!O8)*10</f>
        <v>41.000000000000014</v>
      </c>
      <c r="P8" s="14">
        <f>(Total_Transshipment!P8-transshipment_cost!P8)*10</f>
        <v>46</v>
      </c>
      <c r="Q8" s="14">
        <f>(Total_Transshipment!Q8-transshipment_cost!Q8)*10</f>
        <v>48.000000000000007</v>
      </c>
      <c r="R8" s="14">
        <f>(Total_Transshipment!R8-transshipment_cost!R8)*10</f>
        <v>41.000000000000014</v>
      </c>
      <c r="S8" s="14">
        <f>(Total_Transshipment!S8-transshipment_cost!S8)*10</f>
        <v>41.999999999999993</v>
      </c>
      <c r="T8" s="14">
        <f>(Total_Transshipment!T8-transshipment_cost!T8)*10</f>
        <v>29</v>
      </c>
      <c r="U8" s="14">
        <f>(Total_Transshipment!U8-transshipment_cost!U8)*10</f>
        <v>25</v>
      </c>
      <c r="V8" s="14">
        <f>(Total_Transshipment!V8-transshipment_cost!V8)*10</f>
        <v>44</v>
      </c>
      <c r="W8" s="14">
        <f>(Total_Transshipment!W8-transshipment_cost!W8)*10</f>
        <v>45</v>
      </c>
      <c r="X8" s="14">
        <f>(Total_Transshipment!X8-transshipment_cost!X8)*10</f>
        <v>41.999999999999993</v>
      </c>
      <c r="Y8" s="14">
        <f>(Total_Transshipment!Y8-transshipment_cost!Y8)*10</f>
        <v>41.999999999999993</v>
      </c>
      <c r="Z8" s="14">
        <f>(Total_Transshipment!Z8-transshipment_cost!Z8)*10</f>
        <v>44</v>
      </c>
    </row>
    <row r="9" spans="1:26" x14ac:dyDescent="0.25">
      <c r="A9" s="12">
        <v>7</v>
      </c>
      <c r="B9" s="13" t="s">
        <v>8</v>
      </c>
      <c r="C9" s="14">
        <f>(Total_Transshipment!C9-transshipment_cost!C9)*10</f>
        <v>38.000000000000007</v>
      </c>
      <c r="D9" s="14">
        <f>(Total_Transshipment!D9-transshipment_cost!D9)*10</f>
        <v>45</v>
      </c>
      <c r="E9" s="14">
        <f>(Total_Transshipment!E9-transshipment_cost!E9)*10</f>
        <v>41</v>
      </c>
      <c r="F9" s="14">
        <f>(Total_Transshipment!F9-transshipment_cost!F9)*10</f>
        <v>38.000000000000007</v>
      </c>
      <c r="G9" s="14">
        <f>(Total_Transshipment!G9-transshipment_cost!G9)*10</f>
        <v>39</v>
      </c>
      <c r="H9" s="14">
        <f>(Total_Transshipment!H9-transshipment_cost!H9)*10</f>
        <v>44</v>
      </c>
      <c r="I9" s="14">
        <f>(Total_Transshipment!I9-transshipment_cost!I9)*10</f>
        <v>48</v>
      </c>
      <c r="J9" s="14">
        <f>(Total_Transshipment!J9-transshipment_cost!J9)*10</f>
        <v>10.999999999999996</v>
      </c>
      <c r="K9" s="14">
        <f>(Total_Transshipment!K9-transshipment_cost!K9)*10</f>
        <v>40</v>
      </c>
      <c r="L9" s="14">
        <f>(Total_Transshipment!L9-transshipment_cost!L9)*10</f>
        <v>39</v>
      </c>
      <c r="M9" s="14">
        <f>(Total_Transshipment!M9-transshipment_cost!M9)*10</f>
        <v>39</v>
      </c>
      <c r="N9" s="14">
        <f>(Total_Transshipment!N9-transshipment_cost!N9)*10</f>
        <v>39</v>
      </c>
      <c r="O9" s="14">
        <f>(Total_Transshipment!O9-transshipment_cost!O9)*10</f>
        <v>43.000000000000007</v>
      </c>
      <c r="P9" s="14">
        <f>(Total_Transshipment!P9-transshipment_cost!P9)*10</f>
        <v>25.999999999999996</v>
      </c>
      <c r="Q9" s="14">
        <f>(Total_Transshipment!Q9-transshipment_cost!Q9)*10</f>
        <v>46</v>
      </c>
      <c r="R9" s="14">
        <f>(Total_Transshipment!R9-transshipment_cost!R9)*10</f>
        <v>43.000000000000007</v>
      </c>
      <c r="S9" s="14">
        <f>(Total_Transshipment!S9-transshipment_cost!S9)*10</f>
        <v>44</v>
      </c>
      <c r="T9" s="14">
        <f>(Total_Transshipment!T9-transshipment_cost!T9)*10</f>
        <v>25</v>
      </c>
      <c r="U9" s="14">
        <f>(Total_Transshipment!U9-transshipment_cost!U9)*10</f>
        <v>29</v>
      </c>
      <c r="V9" s="14">
        <f>(Total_Transshipment!V9-transshipment_cost!V9)*10</f>
        <v>15.999999999999996</v>
      </c>
      <c r="W9" s="14">
        <f>(Total_Transshipment!W9-transshipment_cost!W9)*10</f>
        <v>45</v>
      </c>
      <c r="X9" s="14">
        <f>(Total_Transshipment!X9-transshipment_cost!X9)*10</f>
        <v>44</v>
      </c>
      <c r="Y9" s="14">
        <f>(Total_Transshipment!Y9-transshipment_cost!Y9)*10</f>
        <v>44</v>
      </c>
      <c r="Z9" s="14">
        <f>(Total_Transshipment!Z9-transshipment_cost!Z9)*10</f>
        <v>44</v>
      </c>
    </row>
    <row r="10" spans="1:26" x14ac:dyDescent="0.25">
      <c r="A10" s="12">
        <v>8</v>
      </c>
      <c r="B10" s="13" t="s">
        <v>9</v>
      </c>
      <c r="C10" s="14">
        <f>(Total_Transshipment!C10-transshipment_cost!C10)*10</f>
        <v>39</v>
      </c>
      <c r="D10" s="14">
        <f>(Total_Transshipment!D10-transshipment_cost!D10)*10</f>
        <v>8.0000000000000071</v>
      </c>
      <c r="E10" s="14">
        <f>(Total_Transshipment!E10-transshipment_cost!E10)*10</f>
        <v>41.999999999999993</v>
      </c>
      <c r="F10" s="14">
        <f>(Total_Transshipment!F10-transshipment_cost!F10)*10</f>
        <v>43.000000000000007</v>
      </c>
      <c r="G10" s="14">
        <f>(Total_Transshipment!G10-transshipment_cost!G10)*10</f>
        <v>10</v>
      </c>
      <c r="H10" s="14">
        <f>(Total_Transshipment!H10-transshipment_cost!H10)*10</f>
        <v>39</v>
      </c>
      <c r="I10" s="14">
        <f>(Total_Transshipment!I10-transshipment_cost!I10)*10</f>
        <v>10.999999999999996</v>
      </c>
      <c r="J10" s="14">
        <f>(Total_Transshipment!J10-transshipment_cost!J10)*10</f>
        <v>48</v>
      </c>
      <c r="K10" s="14">
        <f>(Total_Transshipment!K10-transshipment_cost!K10)*10</f>
        <v>43.000000000000007</v>
      </c>
      <c r="L10" s="14">
        <f>(Total_Transshipment!L10-transshipment_cost!L10)*10</f>
        <v>41.999999999999993</v>
      </c>
      <c r="M10" s="14">
        <f>(Total_Transshipment!M10-transshipment_cost!M10)*10</f>
        <v>36</v>
      </c>
      <c r="N10" s="14">
        <f>(Total_Transshipment!N10-transshipment_cost!N10)*10</f>
        <v>44</v>
      </c>
      <c r="O10" s="14">
        <f>(Total_Transshipment!O10-transshipment_cost!O10)*10</f>
        <v>44</v>
      </c>
      <c r="P10" s="14">
        <f>(Total_Transshipment!P10-transshipment_cost!P10)*10</f>
        <v>13.000000000000007</v>
      </c>
      <c r="Q10" s="14">
        <f>(Total_Transshipment!Q10-transshipment_cost!Q10)*10</f>
        <v>46.999999999999993</v>
      </c>
      <c r="R10" s="14">
        <f>(Total_Transshipment!R10-transshipment_cost!R10)*10</f>
        <v>48.000000000000007</v>
      </c>
      <c r="S10" s="14">
        <f>(Total_Transshipment!S10-transshipment_cost!S10)*10</f>
        <v>15</v>
      </c>
      <c r="T10" s="14">
        <f>(Total_Transshipment!T10-transshipment_cost!T10)*10</f>
        <v>44</v>
      </c>
      <c r="U10" s="14">
        <f>(Total_Transshipment!U10-transshipment_cost!U10)*10</f>
        <v>15.999999999999996</v>
      </c>
      <c r="V10" s="14">
        <f>(Total_Transshipment!V10-transshipment_cost!V10)*10</f>
        <v>29</v>
      </c>
      <c r="W10" s="14">
        <f>(Total_Transshipment!W10-transshipment_cost!W10)*10</f>
        <v>48.000000000000007</v>
      </c>
      <c r="X10" s="14">
        <f>(Total_Transshipment!X10-transshipment_cost!X10)*10</f>
        <v>46.999999999999993</v>
      </c>
      <c r="Y10" s="14">
        <f>(Total_Transshipment!Y10-transshipment_cost!Y10)*10</f>
        <v>41.000000000000014</v>
      </c>
      <c r="Z10" s="14">
        <f>(Total_Transshipment!Z10-transshipment_cost!Z10)*10</f>
        <v>25</v>
      </c>
    </row>
    <row r="11" spans="1:26" x14ac:dyDescent="0.25">
      <c r="A11" s="12">
        <v>9</v>
      </c>
      <c r="B11" s="13" t="s">
        <v>10</v>
      </c>
      <c r="C11" s="14">
        <f>(Total_Transshipment!C11-transshipment_cost!C11)*10</f>
        <v>44</v>
      </c>
      <c r="D11" s="14">
        <f>(Total_Transshipment!D11-transshipment_cost!D11)*10</f>
        <v>36.999999999999993</v>
      </c>
      <c r="E11" s="14">
        <f>(Total_Transshipment!E11-transshipment_cost!E11)*10</f>
        <v>45</v>
      </c>
      <c r="F11" s="14">
        <f>(Total_Transshipment!F11-transshipment_cost!F11)*10</f>
        <v>44</v>
      </c>
      <c r="G11" s="14">
        <f>(Total_Transshipment!G11-transshipment_cost!G11)*10</f>
        <v>39</v>
      </c>
      <c r="H11" s="14">
        <f>(Total_Transshipment!H11-transshipment_cost!H11)*10</f>
        <v>40</v>
      </c>
      <c r="I11" s="14">
        <f>(Total_Transshipment!I11-transshipment_cost!I11)*10</f>
        <v>40</v>
      </c>
      <c r="J11" s="14">
        <f>(Total_Transshipment!J11-transshipment_cost!J11)*10</f>
        <v>43.000000000000007</v>
      </c>
      <c r="K11" s="14">
        <f>(Total_Transshipment!K11-transshipment_cost!K11)*10</f>
        <v>48</v>
      </c>
      <c r="L11" s="14">
        <f>(Total_Transshipment!L11-transshipment_cost!L11)*10</f>
        <v>45</v>
      </c>
      <c r="M11" s="14">
        <f>(Total_Transshipment!M11-transshipment_cost!M11)*10</f>
        <v>41</v>
      </c>
      <c r="N11" s="14">
        <f>(Total_Transshipment!N11-transshipment_cost!N11)*10</f>
        <v>47</v>
      </c>
      <c r="O11" s="14">
        <f>(Total_Transshipment!O11-transshipment_cost!O11)*10</f>
        <v>25</v>
      </c>
      <c r="P11" s="14">
        <f>(Total_Transshipment!P11-transshipment_cost!P11)*10</f>
        <v>41.999999999999993</v>
      </c>
      <c r="Q11" s="14">
        <f>(Total_Transshipment!Q11-transshipment_cost!Q11)*10</f>
        <v>25.999999999999996</v>
      </c>
      <c r="R11" s="14">
        <f>(Total_Transshipment!R11-transshipment_cost!R11)*10</f>
        <v>25</v>
      </c>
      <c r="S11" s="14">
        <f>(Total_Transshipment!S11-transshipment_cost!S11)*10</f>
        <v>44</v>
      </c>
      <c r="T11" s="14">
        <f>(Total_Transshipment!T11-transshipment_cost!T11)*10</f>
        <v>45</v>
      </c>
      <c r="U11" s="14">
        <f>(Total_Transshipment!U11-transshipment_cost!U11)*10</f>
        <v>45</v>
      </c>
      <c r="V11" s="14">
        <f>(Total_Transshipment!V11-transshipment_cost!V11)*10</f>
        <v>48.000000000000007</v>
      </c>
      <c r="W11" s="14">
        <f>(Total_Transshipment!W11-transshipment_cost!W11)*10</f>
        <v>29</v>
      </c>
      <c r="X11" s="14">
        <f>(Total_Transshipment!X11-transshipment_cost!X11)*10</f>
        <v>25.999999999999996</v>
      </c>
      <c r="Y11" s="14">
        <f>(Total_Transshipment!Y11-transshipment_cost!Y11)*10</f>
        <v>46</v>
      </c>
      <c r="Z11" s="14">
        <f>(Total_Transshipment!Z11-transshipment_cost!Z11)*10</f>
        <v>28</v>
      </c>
    </row>
    <row r="12" spans="1:26" x14ac:dyDescent="0.25">
      <c r="A12" s="12">
        <v>10</v>
      </c>
      <c r="B12" s="13" t="s">
        <v>11</v>
      </c>
      <c r="C12" s="14">
        <f>(Total_Transshipment!C12-transshipment_cost!C12)*10</f>
        <v>45</v>
      </c>
      <c r="D12" s="14">
        <f>(Total_Transshipment!D12-transshipment_cost!D12)*10</f>
        <v>38.000000000000007</v>
      </c>
      <c r="E12" s="14">
        <f>(Total_Transshipment!E12-transshipment_cost!E12)*10</f>
        <v>41.999999999999993</v>
      </c>
      <c r="F12" s="14">
        <f>(Total_Transshipment!F12-transshipment_cost!F12)*10</f>
        <v>47</v>
      </c>
      <c r="G12" s="14">
        <f>(Total_Transshipment!G12-transshipment_cost!G12)*10</f>
        <v>40</v>
      </c>
      <c r="H12" s="14">
        <f>(Total_Transshipment!H12-transshipment_cost!H12)*10</f>
        <v>36.999999999999993</v>
      </c>
      <c r="I12" s="14">
        <f>(Total_Transshipment!I12-transshipment_cost!I12)*10</f>
        <v>39</v>
      </c>
      <c r="J12" s="14">
        <f>(Total_Transshipment!J12-transshipment_cost!J12)*10</f>
        <v>41.999999999999993</v>
      </c>
      <c r="K12" s="14">
        <f>(Total_Transshipment!K12-transshipment_cost!K12)*10</f>
        <v>45</v>
      </c>
      <c r="L12" s="14">
        <f>(Total_Transshipment!L12-transshipment_cost!L12)*10</f>
        <v>48</v>
      </c>
      <c r="M12" s="14">
        <f>(Total_Transshipment!M12-transshipment_cost!M12)*10</f>
        <v>41.999999999999993</v>
      </c>
      <c r="N12" s="14">
        <f>(Total_Transshipment!N12-transshipment_cost!N12)*10</f>
        <v>46</v>
      </c>
      <c r="O12" s="14">
        <f>(Total_Transshipment!O12-transshipment_cost!O12)*10</f>
        <v>25.999999999999996</v>
      </c>
      <c r="P12" s="14">
        <f>(Total_Transshipment!P12-transshipment_cost!P12)*10</f>
        <v>43.000000000000007</v>
      </c>
      <c r="Q12" s="14">
        <f>(Total_Transshipment!Q12-transshipment_cost!Q12)*10</f>
        <v>46.999999999999993</v>
      </c>
      <c r="R12" s="14">
        <f>(Total_Transshipment!R12-transshipment_cost!R12)*10</f>
        <v>28</v>
      </c>
      <c r="S12" s="14">
        <f>(Total_Transshipment!S12-transshipment_cost!S12)*10</f>
        <v>45</v>
      </c>
      <c r="T12" s="14">
        <f>(Total_Transshipment!T12-transshipment_cost!T12)*10</f>
        <v>41.999999999999993</v>
      </c>
      <c r="U12" s="14">
        <f>(Total_Transshipment!U12-transshipment_cost!U12)*10</f>
        <v>44</v>
      </c>
      <c r="V12" s="14">
        <f>(Total_Transshipment!V12-transshipment_cost!V12)*10</f>
        <v>46.999999999999993</v>
      </c>
      <c r="W12" s="14">
        <f>(Total_Transshipment!W12-transshipment_cost!W12)*10</f>
        <v>25.999999999999996</v>
      </c>
      <c r="X12" s="14">
        <f>(Total_Transshipment!X12-transshipment_cost!X12)*10</f>
        <v>29</v>
      </c>
      <c r="Y12" s="14">
        <f>(Total_Transshipment!Y12-transshipment_cost!Y12)*10</f>
        <v>46.999999999999993</v>
      </c>
      <c r="Z12" s="14">
        <f>(Total_Transshipment!Z12-transshipment_cost!Z12)*10</f>
        <v>27</v>
      </c>
    </row>
    <row r="13" spans="1:26" x14ac:dyDescent="0.25">
      <c r="A13" s="12">
        <v>11</v>
      </c>
      <c r="B13" s="13" t="s">
        <v>12</v>
      </c>
      <c r="C13" s="14">
        <f>(Total_Transshipment!C13-transshipment_cost!C13)*10</f>
        <v>45</v>
      </c>
      <c r="D13" s="14">
        <f>(Total_Transshipment!D13-transshipment_cost!D13)*10</f>
        <v>41.999999999999993</v>
      </c>
      <c r="E13" s="14">
        <f>(Total_Transshipment!E13-transshipment_cost!E13)*10</f>
        <v>41.999999999999993</v>
      </c>
      <c r="F13" s="14">
        <f>(Total_Transshipment!F13-transshipment_cost!F13)*10</f>
        <v>41</v>
      </c>
      <c r="G13" s="14">
        <f>(Total_Transshipment!G13-transshipment_cost!G13)*10</f>
        <v>46</v>
      </c>
      <c r="H13" s="14">
        <f>(Total_Transshipment!H13-transshipment_cost!H13)*10</f>
        <v>36.999999999999993</v>
      </c>
      <c r="I13" s="14">
        <f>(Total_Transshipment!I13-transshipment_cost!I13)*10</f>
        <v>39</v>
      </c>
      <c r="J13" s="14">
        <f>(Total_Transshipment!J13-transshipment_cost!J13)*10</f>
        <v>36</v>
      </c>
      <c r="K13" s="14">
        <f>(Total_Transshipment!K13-transshipment_cost!K13)*10</f>
        <v>41</v>
      </c>
      <c r="L13" s="14">
        <f>(Total_Transshipment!L13-transshipment_cost!L13)*10</f>
        <v>41.999999999999993</v>
      </c>
      <c r="M13" s="14">
        <f>(Total_Transshipment!M13-transshipment_cost!M13)*10</f>
        <v>48</v>
      </c>
      <c r="N13" s="14">
        <f>(Total_Transshipment!N13-transshipment_cost!N13)*10</f>
        <v>40</v>
      </c>
      <c r="O13" s="14">
        <f>(Total_Transshipment!O13-transshipment_cost!O13)*10</f>
        <v>25.999999999999996</v>
      </c>
      <c r="P13" s="14">
        <f>(Total_Transshipment!P13-transshipment_cost!P13)*10</f>
        <v>46.999999999999993</v>
      </c>
      <c r="Q13" s="14">
        <f>(Total_Transshipment!Q13-transshipment_cost!Q13)*10</f>
        <v>46.999999999999993</v>
      </c>
      <c r="R13" s="14">
        <f>(Total_Transshipment!R13-transshipment_cost!R13)*10</f>
        <v>46</v>
      </c>
      <c r="S13" s="14">
        <f>(Total_Transshipment!S13-transshipment_cost!S13)*10</f>
        <v>27</v>
      </c>
      <c r="T13" s="14">
        <f>(Total_Transshipment!T13-transshipment_cost!T13)*10</f>
        <v>41.999999999999993</v>
      </c>
      <c r="U13" s="14">
        <f>(Total_Transshipment!U13-transshipment_cost!U13)*10</f>
        <v>44</v>
      </c>
      <c r="V13" s="14">
        <f>(Total_Transshipment!V13-transshipment_cost!V13)*10</f>
        <v>41.000000000000014</v>
      </c>
      <c r="W13" s="14">
        <f>(Total_Transshipment!W13-transshipment_cost!W13)*10</f>
        <v>46</v>
      </c>
      <c r="X13" s="14">
        <f>(Total_Transshipment!X13-transshipment_cost!X13)*10</f>
        <v>46.999999999999993</v>
      </c>
      <c r="Y13" s="14">
        <f>(Total_Transshipment!Y13-transshipment_cost!Y13)*10</f>
        <v>29</v>
      </c>
      <c r="Z13" s="14">
        <f>(Total_Transshipment!Z13-transshipment_cost!Z13)*10</f>
        <v>45</v>
      </c>
    </row>
    <row r="14" spans="1:26" x14ac:dyDescent="0.25">
      <c r="A14" s="12">
        <v>12</v>
      </c>
      <c r="B14" s="13" t="s">
        <v>13</v>
      </c>
      <c r="C14" s="14">
        <f>(Total_Transshipment!C14-transshipment_cost!C14)*10</f>
        <v>43.000000000000007</v>
      </c>
      <c r="D14" s="14">
        <f>(Total_Transshipment!D14-transshipment_cost!D14)*10</f>
        <v>36</v>
      </c>
      <c r="E14" s="14">
        <f>(Total_Transshipment!E14-transshipment_cost!E14)*10</f>
        <v>44</v>
      </c>
      <c r="F14" s="14">
        <f>(Total_Transshipment!F14-transshipment_cost!F14)*10</f>
        <v>45</v>
      </c>
      <c r="G14" s="14">
        <f>(Total_Transshipment!G14-transshipment_cost!G14)*10</f>
        <v>38.000000000000007</v>
      </c>
      <c r="H14" s="14">
        <f>(Total_Transshipment!H14-transshipment_cost!H14)*10</f>
        <v>39</v>
      </c>
      <c r="I14" s="14">
        <f>(Total_Transshipment!I14-transshipment_cost!I14)*10</f>
        <v>39</v>
      </c>
      <c r="J14" s="14">
        <f>(Total_Transshipment!J14-transshipment_cost!J14)*10</f>
        <v>44</v>
      </c>
      <c r="K14" s="14">
        <f>(Total_Transshipment!K14-transshipment_cost!K14)*10</f>
        <v>47</v>
      </c>
      <c r="L14" s="14">
        <f>(Total_Transshipment!L14-transshipment_cost!L14)*10</f>
        <v>46</v>
      </c>
      <c r="M14" s="14">
        <f>(Total_Transshipment!M14-transshipment_cost!M14)*10</f>
        <v>40</v>
      </c>
      <c r="N14" s="14">
        <f>(Total_Transshipment!N14-transshipment_cost!N14)*10</f>
        <v>48</v>
      </c>
      <c r="O14" s="14">
        <f>(Total_Transshipment!O14-transshipment_cost!O14)*10</f>
        <v>48.000000000000007</v>
      </c>
      <c r="P14" s="14">
        <f>(Total_Transshipment!P14-transshipment_cost!P14)*10</f>
        <v>41.000000000000014</v>
      </c>
      <c r="Q14" s="14">
        <f>(Total_Transshipment!Q14-transshipment_cost!Q14)*10</f>
        <v>25</v>
      </c>
      <c r="R14" s="14">
        <f>(Total_Transshipment!R14-transshipment_cost!R14)*10</f>
        <v>25.999999999999996</v>
      </c>
      <c r="S14" s="14">
        <f>(Total_Transshipment!S14-transshipment_cost!S14)*10</f>
        <v>43.000000000000007</v>
      </c>
      <c r="T14" s="14">
        <f>(Total_Transshipment!T14-transshipment_cost!T14)*10</f>
        <v>44</v>
      </c>
      <c r="U14" s="14">
        <f>(Total_Transshipment!U14-transshipment_cost!U14)*10</f>
        <v>44</v>
      </c>
      <c r="V14" s="14">
        <f>(Total_Transshipment!V14-transshipment_cost!V14)*10</f>
        <v>25</v>
      </c>
      <c r="W14" s="14">
        <f>(Total_Transshipment!W14-transshipment_cost!W14)*10</f>
        <v>28</v>
      </c>
      <c r="X14" s="14">
        <f>(Total_Transshipment!X14-transshipment_cost!X14)*10</f>
        <v>27</v>
      </c>
      <c r="Y14" s="14">
        <f>(Total_Transshipment!Y14-transshipment_cost!Y14)*10</f>
        <v>45</v>
      </c>
      <c r="Z14" s="14">
        <f>(Total_Transshipment!Z14-transshipment_cost!Z14)*10</f>
        <v>29</v>
      </c>
    </row>
    <row r="15" spans="1:26" x14ac:dyDescent="0.25">
      <c r="A15" s="12">
        <v>13</v>
      </c>
      <c r="B15" s="13" t="s">
        <v>2</v>
      </c>
      <c r="C15" s="14">
        <f>(Total_Transshipment!C15-transshipment_cost!C15)*10</f>
        <v>43</v>
      </c>
      <c r="D15" s="14">
        <f>(Total_Transshipment!D15-transshipment_cost!D15)*10</f>
        <v>36</v>
      </c>
      <c r="E15" s="14">
        <f>(Total_Transshipment!E15-transshipment_cost!E15)*10</f>
        <v>36</v>
      </c>
      <c r="F15" s="14">
        <f>(Total_Transshipment!F15-transshipment_cost!F15)*10</f>
        <v>39</v>
      </c>
      <c r="G15" s="14">
        <f>(Total_Transshipment!G15-transshipment_cost!G15)*10</f>
        <v>38.000000000000007</v>
      </c>
      <c r="H15" s="14">
        <f>(Total_Transshipment!H15-transshipment_cost!H15)*10</f>
        <v>6.9999999999999929</v>
      </c>
      <c r="I15" s="14">
        <f>(Total_Transshipment!I15-transshipment_cost!I15)*10</f>
        <v>9.0000000000000036</v>
      </c>
      <c r="J15" s="14">
        <f>(Total_Transshipment!J15-transshipment_cost!J15)*10</f>
        <v>10</v>
      </c>
      <c r="K15" s="14">
        <f>(Total_Transshipment!K15-transshipment_cost!K15)*10</f>
        <v>39</v>
      </c>
      <c r="L15" s="14">
        <f>(Total_Transshipment!L15-transshipment_cost!L15)*10</f>
        <v>40</v>
      </c>
      <c r="M15" s="14">
        <f>(Total_Transshipment!M15-transshipment_cost!M15)*10</f>
        <v>40</v>
      </c>
      <c r="N15" s="14">
        <f>(Total_Transshipment!N15-transshipment_cost!N15)*10</f>
        <v>38.000000000000007</v>
      </c>
      <c r="O15" s="14">
        <f>(Total_Transshipment!O15-transshipment_cost!O15)*10</f>
        <v>48</v>
      </c>
      <c r="P15" s="14">
        <f>(Total_Transshipment!P15-transshipment_cost!P15)*10</f>
        <v>41</v>
      </c>
      <c r="Q15" s="14">
        <f>(Total_Transshipment!Q15-transshipment_cost!Q15)*10</f>
        <v>41</v>
      </c>
      <c r="R15" s="14">
        <f>(Total_Transshipment!R15-transshipment_cost!R15)*10</f>
        <v>44</v>
      </c>
      <c r="S15" s="14">
        <f>(Total_Transshipment!S15-transshipment_cost!S15)*10</f>
        <v>43.000000000000007</v>
      </c>
      <c r="T15" s="14">
        <f>(Total_Transshipment!T15-transshipment_cost!T15)*10</f>
        <v>11.999999999999993</v>
      </c>
      <c r="U15" s="14">
        <f>(Total_Transshipment!U15-transshipment_cost!U15)*10</f>
        <v>14.000000000000004</v>
      </c>
      <c r="V15" s="14">
        <f>(Total_Transshipment!V15-transshipment_cost!V15)*10</f>
        <v>15</v>
      </c>
      <c r="W15" s="14">
        <f>(Total_Transshipment!W15-transshipment_cost!W15)*10</f>
        <v>44</v>
      </c>
      <c r="X15" s="14">
        <f>(Total_Transshipment!X15-transshipment_cost!X15)*10</f>
        <v>45</v>
      </c>
      <c r="Y15" s="14">
        <f>(Total_Transshipment!Y15-transshipment_cost!Y15)*10</f>
        <v>45</v>
      </c>
      <c r="Z15" s="14">
        <f>(Total_Transshipment!Z15-transshipment_cost!Z15)*10</f>
        <v>43.000000000000007</v>
      </c>
    </row>
    <row r="16" spans="1:26" x14ac:dyDescent="0.25">
      <c r="A16" s="12">
        <v>14</v>
      </c>
      <c r="B16" s="13" t="s">
        <v>3</v>
      </c>
      <c r="C16" s="14">
        <f>(Total_Transshipment!C16-transshipment_cost!C16)*10</f>
        <v>36</v>
      </c>
      <c r="D16" s="14">
        <f>(Total_Transshipment!D16-transshipment_cost!D16)*10</f>
        <v>43</v>
      </c>
      <c r="E16" s="14">
        <f>(Total_Transshipment!E16-transshipment_cost!E16)*10</f>
        <v>9.0000000000000036</v>
      </c>
      <c r="F16" s="14">
        <f>(Total_Transshipment!F16-transshipment_cost!F16)*10</f>
        <v>8.0000000000000071</v>
      </c>
      <c r="G16" s="14">
        <f>(Total_Transshipment!G16-transshipment_cost!G16)*10</f>
        <v>36.999999999999993</v>
      </c>
      <c r="H16" s="14">
        <f>(Total_Transshipment!H16-transshipment_cost!H16)*10</f>
        <v>36</v>
      </c>
      <c r="I16" s="14">
        <f>(Total_Transshipment!I16-transshipment_cost!I16)*10</f>
        <v>40</v>
      </c>
      <c r="J16" s="14">
        <f>(Total_Transshipment!J16-transshipment_cost!J16)*10</f>
        <v>3.0000000000000071</v>
      </c>
      <c r="K16" s="14">
        <f>(Total_Transshipment!K16-transshipment_cost!K16)*10</f>
        <v>8.0000000000000071</v>
      </c>
      <c r="L16" s="14">
        <f>(Total_Transshipment!L16-transshipment_cost!L16)*10</f>
        <v>9.0000000000000036</v>
      </c>
      <c r="M16" s="14">
        <f>(Total_Transshipment!M16-transshipment_cost!M16)*10</f>
        <v>36.999999999999993</v>
      </c>
      <c r="N16" s="14">
        <f>(Total_Transshipment!N16-transshipment_cost!N16)*10</f>
        <v>6.9999999999999929</v>
      </c>
      <c r="O16" s="14">
        <f>(Total_Transshipment!O16-transshipment_cost!O16)*10</f>
        <v>41</v>
      </c>
      <c r="P16" s="14">
        <f>(Total_Transshipment!P16-transshipment_cost!P16)*10</f>
        <v>48</v>
      </c>
      <c r="Q16" s="14">
        <f>(Total_Transshipment!Q16-transshipment_cost!Q16)*10</f>
        <v>14.000000000000004</v>
      </c>
      <c r="R16" s="14">
        <f>(Total_Transshipment!R16-transshipment_cost!R16)*10</f>
        <v>13.000000000000007</v>
      </c>
      <c r="S16" s="14">
        <f>(Total_Transshipment!S16-transshipment_cost!S16)*10</f>
        <v>41.999999999999993</v>
      </c>
      <c r="T16" s="14">
        <f>(Total_Transshipment!T16-transshipment_cost!T16)*10</f>
        <v>41</v>
      </c>
      <c r="U16" s="14">
        <f>(Total_Transshipment!U16-transshipment_cost!U16)*10</f>
        <v>45</v>
      </c>
      <c r="V16" s="14">
        <f>(Total_Transshipment!V16-transshipment_cost!V16)*10</f>
        <v>8.0000000000000071</v>
      </c>
      <c r="W16" s="14">
        <f>(Total_Transshipment!W16-transshipment_cost!W16)*10</f>
        <v>13.000000000000007</v>
      </c>
      <c r="X16" s="14">
        <f>(Total_Transshipment!X16-transshipment_cost!X16)*10</f>
        <v>14.000000000000004</v>
      </c>
      <c r="Y16" s="14">
        <f>(Total_Transshipment!Y16-transshipment_cost!Y16)*10</f>
        <v>41.999999999999993</v>
      </c>
      <c r="Z16" s="14">
        <f>(Total_Transshipment!Z16-transshipment_cost!Z16)*10</f>
        <v>11.999999999999993</v>
      </c>
    </row>
    <row r="17" spans="1:26" x14ac:dyDescent="0.25">
      <c r="A17" s="12">
        <v>15</v>
      </c>
      <c r="B17" s="13" t="s">
        <v>4</v>
      </c>
      <c r="C17" s="14">
        <f>(Total_Transshipment!C17-transshipment_cost!C17)*10</f>
        <v>36</v>
      </c>
      <c r="D17" s="14">
        <f>(Total_Transshipment!D17-transshipment_cost!D17)*10</f>
        <v>9.0000000000000036</v>
      </c>
      <c r="E17" s="14">
        <f>(Total_Transshipment!E17-transshipment_cost!E17)*10</f>
        <v>43</v>
      </c>
      <c r="F17" s="14">
        <f>(Total_Transshipment!F17-transshipment_cost!F17)*10</f>
        <v>36</v>
      </c>
      <c r="G17" s="14">
        <f>(Total_Transshipment!G17-transshipment_cost!G17)*10</f>
        <v>10.999999999999996</v>
      </c>
      <c r="H17" s="14">
        <f>(Total_Transshipment!H17-transshipment_cost!H17)*10</f>
        <v>38.000000000000007</v>
      </c>
      <c r="I17" s="14">
        <f>(Total_Transshipment!I17-transshipment_cost!I17)*10</f>
        <v>36</v>
      </c>
      <c r="J17" s="14">
        <f>(Total_Transshipment!J17-transshipment_cost!J17)*10</f>
        <v>36.999999999999993</v>
      </c>
      <c r="K17" s="14">
        <f>(Total_Transshipment!K17-transshipment_cost!K17)*10</f>
        <v>40</v>
      </c>
      <c r="L17" s="14">
        <f>(Total_Transshipment!L17-transshipment_cost!L17)*10</f>
        <v>36.999999999999993</v>
      </c>
      <c r="M17" s="14">
        <f>(Total_Transshipment!M17-transshipment_cost!M17)*10</f>
        <v>36.999999999999993</v>
      </c>
      <c r="N17" s="14">
        <f>(Total_Transshipment!N17-transshipment_cost!N17)*10</f>
        <v>39</v>
      </c>
      <c r="O17" s="14">
        <f>(Total_Transshipment!O17-transshipment_cost!O17)*10</f>
        <v>41</v>
      </c>
      <c r="P17" s="14">
        <f>(Total_Transshipment!P17-transshipment_cost!P17)*10</f>
        <v>14.000000000000004</v>
      </c>
      <c r="Q17" s="14">
        <f>(Total_Transshipment!Q17-transshipment_cost!Q17)*10</f>
        <v>48</v>
      </c>
      <c r="R17" s="14">
        <f>(Total_Transshipment!R17-transshipment_cost!R17)*10</f>
        <v>41</v>
      </c>
      <c r="S17" s="14">
        <f>(Total_Transshipment!S17-transshipment_cost!S17)*10</f>
        <v>15.999999999999996</v>
      </c>
      <c r="T17" s="14">
        <f>(Total_Transshipment!T17-transshipment_cost!T17)*10</f>
        <v>43.000000000000007</v>
      </c>
      <c r="U17" s="14">
        <f>(Total_Transshipment!U17-transshipment_cost!U17)*10</f>
        <v>41</v>
      </c>
      <c r="V17" s="14">
        <f>(Total_Transshipment!V17-transshipment_cost!V17)*10</f>
        <v>41.999999999999993</v>
      </c>
      <c r="W17" s="14">
        <f>(Total_Transshipment!W17-transshipment_cost!W17)*10</f>
        <v>45</v>
      </c>
      <c r="X17" s="14">
        <f>(Total_Transshipment!X17-transshipment_cost!X17)*10</f>
        <v>41.999999999999993</v>
      </c>
      <c r="Y17" s="14">
        <f>(Total_Transshipment!Y17-transshipment_cost!Y17)*10</f>
        <v>41.999999999999993</v>
      </c>
      <c r="Z17" s="14">
        <f>(Total_Transshipment!Z17-transshipment_cost!Z17)*10</f>
        <v>44</v>
      </c>
    </row>
    <row r="18" spans="1:26" x14ac:dyDescent="0.25">
      <c r="A18" s="12">
        <v>16</v>
      </c>
      <c r="B18" s="13" t="s">
        <v>5</v>
      </c>
      <c r="C18" s="14">
        <f>(Total_Transshipment!C18-transshipment_cost!C18)*10</f>
        <v>39</v>
      </c>
      <c r="D18" s="14">
        <f>(Total_Transshipment!D18-transshipment_cost!D18)*10</f>
        <v>8.0000000000000071</v>
      </c>
      <c r="E18" s="14">
        <f>(Total_Transshipment!E18-transshipment_cost!E18)*10</f>
        <v>36</v>
      </c>
      <c r="F18" s="14">
        <f>(Total_Transshipment!F18-transshipment_cost!F18)*10</f>
        <v>43</v>
      </c>
      <c r="G18" s="14">
        <f>(Total_Transshipment!G18-transshipment_cost!G18)*10</f>
        <v>10</v>
      </c>
      <c r="H18" s="14">
        <f>(Total_Transshipment!H18-transshipment_cost!H18)*10</f>
        <v>6.9999999999999929</v>
      </c>
      <c r="I18" s="14">
        <f>(Total_Transshipment!I18-transshipment_cost!I18)*10</f>
        <v>9.0000000000000036</v>
      </c>
      <c r="J18" s="14">
        <f>(Total_Transshipment!J18-transshipment_cost!J18)*10</f>
        <v>38.000000000000007</v>
      </c>
      <c r="K18" s="14">
        <f>(Total_Transshipment!K18-transshipment_cost!K18)*10</f>
        <v>39</v>
      </c>
      <c r="L18" s="14">
        <f>(Total_Transshipment!L18-transshipment_cost!L18)*10</f>
        <v>42</v>
      </c>
      <c r="M18" s="14">
        <f>(Total_Transshipment!M18-transshipment_cost!M18)*10</f>
        <v>36</v>
      </c>
      <c r="N18" s="14">
        <f>(Total_Transshipment!N18-transshipment_cost!N18)*10</f>
        <v>40</v>
      </c>
      <c r="O18" s="14">
        <f>(Total_Transshipment!O18-transshipment_cost!O18)*10</f>
        <v>44</v>
      </c>
      <c r="P18" s="14">
        <f>(Total_Transshipment!P18-transshipment_cost!P18)*10</f>
        <v>13.000000000000007</v>
      </c>
      <c r="Q18" s="14">
        <f>(Total_Transshipment!Q18-transshipment_cost!Q18)*10</f>
        <v>41</v>
      </c>
      <c r="R18" s="14">
        <f>(Total_Transshipment!R18-transshipment_cost!R18)*10</f>
        <v>48</v>
      </c>
      <c r="S18" s="14">
        <f>(Total_Transshipment!S18-transshipment_cost!S18)*10</f>
        <v>15</v>
      </c>
      <c r="T18" s="14">
        <f>(Total_Transshipment!T18-transshipment_cost!T18)*10</f>
        <v>11.999999999999993</v>
      </c>
      <c r="U18" s="14">
        <f>(Total_Transshipment!U18-transshipment_cost!U18)*10</f>
        <v>14.000000000000004</v>
      </c>
      <c r="V18" s="14">
        <f>(Total_Transshipment!V18-transshipment_cost!V18)*10</f>
        <v>43.000000000000007</v>
      </c>
      <c r="W18" s="14">
        <f>(Total_Transshipment!W18-transshipment_cost!W18)*10</f>
        <v>44</v>
      </c>
      <c r="X18" s="14">
        <f>(Total_Transshipment!X18-transshipment_cost!X18)*10</f>
        <v>47</v>
      </c>
      <c r="Y18" s="14">
        <f>(Total_Transshipment!Y18-transshipment_cost!Y18)*10</f>
        <v>41</v>
      </c>
      <c r="Z18" s="14">
        <f>(Total_Transshipment!Z18-transshipment_cost!Z18)*10</f>
        <v>45</v>
      </c>
    </row>
    <row r="19" spans="1:26" x14ac:dyDescent="0.25">
      <c r="A19" s="12">
        <v>17</v>
      </c>
      <c r="B19" s="13" t="s">
        <v>6</v>
      </c>
      <c r="C19" s="14">
        <f>(Total_Transshipment!C19-transshipment_cost!C19)*10</f>
        <v>38.000000000000007</v>
      </c>
      <c r="D19" s="14">
        <f>(Total_Transshipment!D19-transshipment_cost!D19)*10</f>
        <v>36.999999999999993</v>
      </c>
      <c r="E19" s="14">
        <f>(Total_Transshipment!E19-transshipment_cost!E19)*10</f>
        <v>10.999999999999996</v>
      </c>
      <c r="F19" s="14">
        <f>(Total_Transshipment!F19-transshipment_cost!F19)*10</f>
        <v>10</v>
      </c>
      <c r="G19" s="14">
        <f>(Total_Transshipment!G19-transshipment_cost!G19)*10</f>
        <v>43</v>
      </c>
      <c r="H19" s="14">
        <f>(Total_Transshipment!H19-transshipment_cost!H19)*10</f>
        <v>8.0000000000000071</v>
      </c>
      <c r="I19" s="14">
        <f>(Total_Transshipment!I19-transshipment_cost!I19)*10</f>
        <v>10</v>
      </c>
      <c r="J19" s="14">
        <f>(Total_Transshipment!J19-transshipment_cost!J19)*10</f>
        <v>5</v>
      </c>
      <c r="K19" s="14">
        <f>(Total_Transshipment!K19-transshipment_cost!K19)*10</f>
        <v>10</v>
      </c>
      <c r="L19" s="14">
        <f>(Total_Transshipment!L19-transshipment_cost!L19)*10</f>
        <v>10.999999999999996</v>
      </c>
      <c r="M19" s="14">
        <f>(Total_Transshipment!M19-transshipment_cost!M19)*10</f>
        <v>41</v>
      </c>
      <c r="N19" s="14">
        <f>(Total_Transshipment!N19-transshipment_cost!N19)*10</f>
        <v>9.0000000000000036</v>
      </c>
      <c r="O19" s="14">
        <f>(Total_Transshipment!O19-transshipment_cost!O19)*10</f>
        <v>43.000000000000007</v>
      </c>
      <c r="P19" s="14">
        <f>(Total_Transshipment!P19-transshipment_cost!P19)*10</f>
        <v>41.999999999999993</v>
      </c>
      <c r="Q19" s="14">
        <f>(Total_Transshipment!Q19-transshipment_cost!Q19)*10</f>
        <v>15.999999999999996</v>
      </c>
      <c r="R19" s="14">
        <f>(Total_Transshipment!R19-transshipment_cost!R19)*10</f>
        <v>15</v>
      </c>
      <c r="S19" s="14">
        <f>(Total_Transshipment!S19-transshipment_cost!S19)*10</f>
        <v>48</v>
      </c>
      <c r="T19" s="14">
        <f>(Total_Transshipment!T19-transshipment_cost!T19)*10</f>
        <v>13.000000000000007</v>
      </c>
      <c r="U19" s="14">
        <f>(Total_Transshipment!U19-transshipment_cost!U19)*10</f>
        <v>15</v>
      </c>
      <c r="V19" s="14">
        <f>(Total_Transshipment!V19-transshipment_cost!V19)*10</f>
        <v>10</v>
      </c>
      <c r="W19" s="14">
        <f>(Total_Transshipment!W19-transshipment_cost!W19)*10</f>
        <v>15</v>
      </c>
      <c r="X19" s="14">
        <f>(Total_Transshipment!X19-transshipment_cost!X19)*10</f>
        <v>15.999999999999996</v>
      </c>
      <c r="Y19" s="14">
        <f>(Total_Transshipment!Y19-transshipment_cost!Y19)*10</f>
        <v>46</v>
      </c>
      <c r="Z19" s="14">
        <f>(Total_Transshipment!Z19-transshipment_cost!Z19)*10</f>
        <v>14.000000000000004</v>
      </c>
    </row>
    <row r="20" spans="1:26" x14ac:dyDescent="0.25">
      <c r="A20" s="12">
        <v>18</v>
      </c>
      <c r="B20" s="13" t="s">
        <v>7</v>
      </c>
      <c r="C20" s="14">
        <f>(Total_Transshipment!C20-transshipment_cost!C20)*10</f>
        <v>6.9999999999999929</v>
      </c>
      <c r="D20" s="14">
        <f>(Total_Transshipment!D20-transshipment_cost!D20)*10</f>
        <v>36</v>
      </c>
      <c r="E20" s="14">
        <f>(Total_Transshipment!E20-transshipment_cost!E20)*10</f>
        <v>38.000000000000007</v>
      </c>
      <c r="F20" s="14">
        <f>(Total_Transshipment!F20-transshipment_cost!F20)*10</f>
        <v>6.9999999999999929</v>
      </c>
      <c r="G20" s="14">
        <f>(Total_Transshipment!G20-transshipment_cost!G20)*10</f>
        <v>8.0000000000000071</v>
      </c>
      <c r="H20" s="14">
        <f>(Total_Transshipment!H20-transshipment_cost!H20)*10</f>
        <v>43</v>
      </c>
      <c r="I20" s="14">
        <f>(Total_Transshipment!I20-transshipment_cost!I20)*10</f>
        <v>39</v>
      </c>
      <c r="J20" s="14">
        <f>(Total_Transshipment!J20-transshipment_cost!J20)*10</f>
        <v>10</v>
      </c>
      <c r="K20" s="14">
        <f>(Total_Transshipment!K20-transshipment_cost!K20)*10</f>
        <v>10.999999999999996</v>
      </c>
      <c r="L20" s="14">
        <f>(Total_Transshipment!L20-transshipment_cost!L20)*10</f>
        <v>8.0000000000000071</v>
      </c>
      <c r="M20" s="14">
        <f>(Total_Transshipment!M20-transshipment_cost!M20)*10</f>
        <v>8.0000000000000071</v>
      </c>
      <c r="N20" s="14">
        <f>(Total_Transshipment!N20-transshipment_cost!N20)*10</f>
        <v>10</v>
      </c>
      <c r="O20" s="14">
        <f>(Total_Transshipment!O20-transshipment_cost!O20)*10</f>
        <v>11.999999999999993</v>
      </c>
      <c r="P20" s="14">
        <f>(Total_Transshipment!P20-transshipment_cost!P20)*10</f>
        <v>41</v>
      </c>
      <c r="Q20" s="14">
        <f>(Total_Transshipment!Q20-transshipment_cost!Q20)*10</f>
        <v>43.000000000000007</v>
      </c>
      <c r="R20" s="14">
        <f>(Total_Transshipment!R20-transshipment_cost!R20)*10</f>
        <v>11.999999999999993</v>
      </c>
      <c r="S20" s="14">
        <f>(Total_Transshipment!S20-transshipment_cost!S20)*10</f>
        <v>13.000000000000007</v>
      </c>
      <c r="T20" s="14">
        <f>(Total_Transshipment!T20-transshipment_cost!T20)*10</f>
        <v>48</v>
      </c>
      <c r="U20" s="14">
        <f>(Total_Transshipment!U20-transshipment_cost!U20)*10</f>
        <v>44</v>
      </c>
      <c r="V20" s="14">
        <f>(Total_Transshipment!V20-transshipment_cost!V20)*10</f>
        <v>15</v>
      </c>
      <c r="W20" s="14">
        <f>(Total_Transshipment!W20-transshipment_cost!W20)*10</f>
        <v>15.999999999999996</v>
      </c>
      <c r="X20" s="14">
        <f>(Total_Transshipment!X20-transshipment_cost!X20)*10</f>
        <v>13.000000000000007</v>
      </c>
      <c r="Y20" s="14">
        <f>(Total_Transshipment!Y20-transshipment_cost!Y20)*10</f>
        <v>13.000000000000007</v>
      </c>
      <c r="Z20" s="14">
        <f>(Total_Transshipment!Z20-transshipment_cost!Z20)*10</f>
        <v>15</v>
      </c>
    </row>
    <row r="21" spans="1:26" x14ac:dyDescent="0.25">
      <c r="A21" s="12">
        <v>19</v>
      </c>
      <c r="B21" s="13" t="s">
        <v>8</v>
      </c>
      <c r="C21" s="14">
        <f>(Total_Transshipment!C21-transshipment_cost!C21)*10</f>
        <v>9.0000000000000036</v>
      </c>
      <c r="D21" s="14">
        <f>(Total_Transshipment!D21-transshipment_cost!D21)*10</f>
        <v>40</v>
      </c>
      <c r="E21" s="14">
        <f>(Total_Transshipment!E21-transshipment_cost!E21)*10</f>
        <v>36</v>
      </c>
      <c r="F21" s="14">
        <f>(Total_Transshipment!F21-transshipment_cost!F21)*10</f>
        <v>9.0000000000000036</v>
      </c>
      <c r="G21" s="14">
        <f>(Total_Transshipment!G21-transshipment_cost!G21)*10</f>
        <v>10</v>
      </c>
      <c r="H21" s="14">
        <f>(Total_Transshipment!H21-transshipment_cost!H21)*10</f>
        <v>39</v>
      </c>
      <c r="I21" s="14">
        <f>(Total_Transshipment!I21-transshipment_cost!I21)*10</f>
        <v>43</v>
      </c>
      <c r="J21" s="14">
        <f>(Total_Transshipment!J21-transshipment_cost!J21)*10</f>
        <v>5.9999999999999964</v>
      </c>
      <c r="K21" s="14">
        <f>(Total_Transshipment!K21-transshipment_cost!K21)*10</f>
        <v>10.999999999999996</v>
      </c>
      <c r="L21" s="14">
        <f>(Total_Transshipment!L21-transshipment_cost!L21)*10</f>
        <v>10</v>
      </c>
      <c r="M21" s="14">
        <f>(Total_Transshipment!M21-transshipment_cost!M21)*10</f>
        <v>10</v>
      </c>
      <c r="N21" s="14">
        <f>(Total_Transshipment!N21-transshipment_cost!N21)*10</f>
        <v>10</v>
      </c>
      <c r="O21" s="14">
        <f>(Total_Transshipment!O21-transshipment_cost!O21)*10</f>
        <v>14.000000000000004</v>
      </c>
      <c r="P21" s="14">
        <f>(Total_Transshipment!P21-transshipment_cost!P21)*10</f>
        <v>45</v>
      </c>
      <c r="Q21" s="14">
        <f>(Total_Transshipment!Q21-transshipment_cost!Q21)*10</f>
        <v>41</v>
      </c>
      <c r="R21" s="14">
        <f>(Total_Transshipment!R21-transshipment_cost!R21)*10</f>
        <v>14.000000000000004</v>
      </c>
      <c r="S21" s="14">
        <f>(Total_Transshipment!S21-transshipment_cost!S21)*10</f>
        <v>15</v>
      </c>
      <c r="T21" s="14">
        <f>(Total_Transshipment!T21-transshipment_cost!T21)*10</f>
        <v>44</v>
      </c>
      <c r="U21" s="14">
        <f>(Total_Transshipment!U21-transshipment_cost!U21)*10</f>
        <v>48</v>
      </c>
      <c r="V21" s="14">
        <f>(Total_Transshipment!V21-transshipment_cost!V21)*10</f>
        <v>10.999999999999996</v>
      </c>
      <c r="W21" s="14">
        <f>(Total_Transshipment!W21-transshipment_cost!W21)*10</f>
        <v>15.999999999999996</v>
      </c>
      <c r="X21" s="14">
        <f>(Total_Transshipment!X21-transshipment_cost!X21)*10</f>
        <v>15</v>
      </c>
      <c r="Y21" s="14">
        <f>(Total_Transshipment!Y21-transshipment_cost!Y21)*10</f>
        <v>15</v>
      </c>
      <c r="Z21" s="14">
        <f>(Total_Transshipment!Z21-transshipment_cost!Z21)*10</f>
        <v>15</v>
      </c>
    </row>
    <row r="22" spans="1:26" x14ac:dyDescent="0.25">
      <c r="A22" s="12">
        <v>20</v>
      </c>
      <c r="B22" s="13" t="s">
        <v>9</v>
      </c>
      <c r="C22" s="14">
        <f>(Total_Transshipment!C22-transshipment_cost!C22)*10</f>
        <v>10</v>
      </c>
      <c r="D22" s="14">
        <f>(Total_Transshipment!D22-transshipment_cost!D22)*10</f>
        <v>3.0000000000000071</v>
      </c>
      <c r="E22" s="14">
        <f>(Total_Transshipment!E22-transshipment_cost!E22)*10</f>
        <v>36.999999999999993</v>
      </c>
      <c r="F22" s="14">
        <f>(Total_Transshipment!F22-transshipment_cost!F22)*10</f>
        <v>38.000000000000007</v>
      </c>
      <c r="G22" s="14">
        <f>(Total_Transshipment!G22-transshipment_cost!G22)*10</f>
        <v>5</v>
      </c>
      <c r="H22" s="14">
        <f>(Total_Transshipment!H22-transshipment_cost!H22)*10</f>
        <v>10</v>
      </c>
      <c r="I22" s="14">
        <f>(Total_Transshipment!I22-transshipment_cost!I22)*10</f>
        <v>5.9999999999999964</v>
      </c>
      <c r="J22" s="14">
        <f>(Total_Transshipment!J22-transshipment_cost!J22)*10</f>
        <v>43</v>
      </c>
      <c r="K22" s="14">
        <f>(Total_Transshipment!K22-transshipment_cost!K22)*10</f>
        <v>38.000000000000007</v>
      </c>
      <c r="L22" s="14">
        <f>(Total_Transshipment!L22-transshipment_cost!L22)*10</f>
        <v>36.999999999999993</v>
      </c>
      <c r="M22" s="14">
        <f>(Total_Transshipment!M22-transshipment_cost!M22)*10</f>
        <v>6.9999999999999929</v>
      </c>
      <c r="N22" s="14">
        <f>(Total_Transshipment!N22-transshipment_cost!N22)*10</f>
        <v>39</v>
      </c>
      <c r="O22" s="14">
        <f>(Total_Transshipment!O22-transshipment_cost!O22)*10</f>
        <v>15</v>
      </c>
      <c r="P22" s="14">
        <f>(Total_Transshipment!P22-transshipment_cost!P22)*10</f>
        <v>8.0000000000000071</v>
      </c>
      <c r="Q22" s="14">
        <f>(Total_Transshipment!Q22-transshipment_cost!Q22)*10</f>
        <v>41.999999999999993</v>
      </c>
      <c r="R22" s="14">
        <f>(Total_Transshipment!R22-transshipment_cost!R22)*10</f>
        <v>43.000000000000007</v>
      </c>
      <c r="S22" s="14">
        <f>(Total_Transshipment!S22-transshipment_cost!S22)*10</f>
        <v>10</v>
      </c>
      <c r="T22" s="14">
        <f>(Total_Transshipment!T22-transshipment_cost!T22)*10</f>
        <v>15</v>
      </c>
      <c r="U22" s="14">
        <f>(Total_Transshipment!U22-transshipment_cost!U22)*10</f>
        <v>10.999999999999996</v>
      </c>
      <c r="V22" s="14">
        <f>(Total_Transshipment!V22-transshipment_cost!V22)*10</f>
        <v>48</v>
      </c>
      <c r="W22" s="14">
        <f>(Total_Transshipment!W22-transshipment_cost!W22)*10</f>
        <v>43.000000000000007</v>
      </c>
      <c r="X22" s="14">
        <f>(Total_Transshipment!X22-transshipment_cost!X22)*10</f>
        <v>41.999999999999993</v>
      </c>
      <c r="Y22" s="14">
        <f>(Total_Transshipment!Y22-transshipment_cost!Y22)*10</f>
        <v>11.999999999999993</v>
      </c>
      <c r="Z22" s="14">
        <f>(Total_Transshipment!Z22-transshipment_cost!Z22)*10</f>
        <v>44</v>
      </c>
    </row>
    <row r="23" spans="1:26" x14ac:dyDescent="0.25">
      <c r="A23" s="12">
        <v>21</v>
      </c>
      <c r="B23" s="13" t="s">
        <v>10</v>
      </c>
      <c r="C23" s="14">
        <f>(Total_Transshipment!C23-transshipment_cost!C23)*10</f>
        <v>39</v>
      </c>
      <c r="D23" s="14">
        <f>(Total_Transshipment!D23-transshipment_cost!D23)*10</f>
        <v>8.0000000000000071</v>
      </c>
      <c r="E23" s="14">
        <f>(Total_Transshipment!E23-transshipment_cost!E23)*10</f>
        <v>40</v>
      </c>
      <c r="F23" s="14">
        <f>(Total_Transshipment!F23-transshipment_cost!F23)*10</f>
        <v>39</v>
      </c>
      <c r="G23" s="14">
        <f>(Total_Transshipment!G23-transshipment_cost!G23)*10</f>
        <v>10</v>
      </c>
      <c r="H23" s="14">
        <f>(Total_Transshipment!H23-transshipment_cost!H23)*10</f>
        <v>10.999999999999996</v>
      </c>
      <c r="I23" s="14">
        <f>(Total_Transshipment!I23-transshipment_cost!I23)*10</f>
        <v>10.999999999999996</v>
      </c>
      <c r="J23" s="14">
        <f>(Total_Transshipment!J23-transshipment_cost!J23)*10</f>
        <v>38.000000000000007</v>
      </c>
      <c r="K23" s="14">
        <f>(Total_Transshipment!K23-transshipment_cost!K23)*10</f>
        <v>43</v>
      </c>
      <c r="L23" s="14">
        <f>(Total_Transshipment!L23-transshipment_cost!L23)*10</f>
        <v>40</v>
      </c>
      <c r="M23" s="14">
        <f>(Total_Transshipment!M23-transshipment_cost!M23)*10</f>
        <v>36</v>
      </c>
      <c r="N23" s="14">
        <f>(Total_Transshipment!N23-transshipment_cost!N23)*10</f>
        <v>42</v>
      </c>
      <c r="O23" s="14">
        <f>(Total_Transshipment!O23-transshipment_cost!O23)*10</f>
        <v>44</v>
      </c>
      <c r="P23" s="14">
        <f>(Total_Transshipment!P23-transshipment_cost!P23)*10</f>
        <v>13.000000000000007</v>
      </c>
      <c r="Q23" s="14">
        <f>(Total_Transshipment!Q23-transshipment_cost!Q23)*10</f>
        <v>45</v>
      </c>
      <c r="R23" s="14">
        <f>(Total_Transshipment!R23-transshipment_cost!R23)*10</f>
        <v>44</v>
      </c>
      <c r="S23" s="14">
        <f>(Total_Transshipment!S23-transshipment_cost!S23)*10</f>
        <v>15</v>
      </c>
      <c r="T23" s="14">
        <f>(Total_Transshipment!T23-transshipment_cost!T23)*10</f>
        <v>15.999999999999996</v>
      </c>
      <c r="U23" s="14">
        <f>(Total_Transshipment!U23-transshipment_cost!U23)*10</f>
        <v>15.999999999999996</v>
      </c>
      <c r="V23" s="14">
        <f>(Total_Transshipment!V23-transshipment_cost!V23)*10</f>
        <v>43.000000000000007</v>
      </c>
      <c r="W23" s="14">
        <f>(Total_Transshipment!W23-transshipment_cost!W23)*10</f>
        <v>48</v>
      </c>
      <c r="X23" s="14">
        <f>(Total_Transshipment!X23-transshipment_cost!X23)*10</f>
        <v>45</v>
      </c>
      <c r="Y23" s="14">
        <f>(Total_Transshipment!Y23-transshipment_cost!Y23)*10</f>
        <v>41</v>
      </c>
      <c r="Z23" s="14">
        <f>(Total_Transshipment!Z23-transshipment_cost!Z23)*10</f>
        <v>47</v>
      </c>
    </row>
    <row r="24" spans="1:26" x14ac:dyDescent="0.25">
      <c r="A24" s="12">
        <v>22</v>
      </c>
      <c r="B24" s="13" t="s">
        <v>11</v>
      </c>
      <c r="C24" s="14">
        <f>(Total_Transshipment!C24-transshipment_cost!C24)*10</f>
        <v>40</v>
      </c>
      <c r="D24" s="14">
        <f>(Total_Transshipment!D24-transshipment_cost!D24)*10</f>
        <v>9.0000000000000036</v>
      </c>
      <c r="E24" s="14">
        <f>(Total_Transshipment!E24-transshipment_cost!E24)*10</f>
        <v>36.999999999999993</v>
      </c>
      <c r="F24" s="14">
        <f>(Total_Transshipment!F24-transshipment_cost!F24)*10</f>
        <v>42</v>
      </c>
      <c r="G24" s="14">
        <f>(Total_Transshipment!G24-transshipment_cost!G24)*10</f>
        <v>10.999999999999996</v>
      </c>
      <c r="H24" s="14">
        <f>(Total_Transshipment!H24-transshipment_cost!H24)*10</f>
        <v>8.0000000000000071</v>
      </c>
      <c r="I24" s="14">
        <f>(Total_Transshipment!I24-transshipment_cost!I24)*10</f>
        <v>10</v>
      </c>
      <c r="J24" s="14">
        <f>(Total_Transshipment!J24-transshipment_cost!J24)*10</f>
        <v>36.999999999999993</v>
      </c>
      <c r="K24" s="14">
        <f>(Total_Transshipment!K24-transshipment_cost!K24)*10</f>
        <v>40</v>
      </c>
      <c r="L24" s="14">
        <f>(Total_Transshipment!L24-transshipment_cost!L24)*10</f>
        <v>43</v>
      </c>
      <c r="M24" s="14">
        <f>(Total_Transshipment!M24-transshipment_cost!M24)*10</f>
        <v>36.999999999999993</v>
      </c>
      <c r="N24" s="14">
        <f>(Total_Transshipment!N24-transshipment_cost!N24)*10</f>
        <v>41</v>
      </c>
      <c r="O24" s="14">
        <f>(Total_Transshipment!O24-transshipment_cost!O24)*10</f>
        <v>45</v>
      </c>
      <c r="P24" s="14">
        <f>(Total_Transshipment!P24-transshipment_cost!P24)*10</f>
        <v>14.000000000000004</v>
      </c>
      <c r="Q24" s="14">
        <f>(Total_Transshipment!Q24-transshipment_cost!Q24)*10</f>
        <v>41.999999999999993</v>
      </c>
      <c r="R24" s="14">
        <f>(Total_Transshipment!R24-transshipment_cost!R24)*10</f>
        <v>47</v>
      </c>
      <c r="S24" s="14">
        <f>(Total_Transshipment!S24-transshipment_cost!S24)*10</f>
        <v>15.999999999999996</v>
      </c>
      <c r="T24" s="14">
        <f>(Total_Transshipment!T24-transshipment_cost!T24)*10</f>
        <v>13.000000000000007</v>
      </c>
      <c r="U24" s="14">
        <f>(Total_Transshipment!U24-transshipment_cost!U24)*10</f>
        <v>15</v>
      </c>
      <c r="V24" s="14">
        <f>(Total_Transshipment!V24-transshipment_cost!V24)*10</f>
        <v>41.999999999999993</v>
      </c>
      <c r="W24" s="14">
        <f>(Total_Transshipment!W24-transshipment_cost!W24)*10</f>
        <v>45</v>
      </c>
      <c r="X24" s="14">
        <f>(Total_Transshipment!X24-transshipment_cost!X24)*10</f>
        <v>48</v>
      </c>
      <c r="Y24" s="14">
        <f>(Total_Transshipment!Y24-transshipment_cost!Y24)*10</f>
        <v>41.999999999999993</v>
      </c>
      <c r="Z24" s="14">
        <f>(Total_Transshipment!Z24-transshipment_cost!Z24)*10</f>
        <v>46</v>
      </c>
    </row>
    <row r="25" spans="1:26" x14ac:dyDescent="0.25">
      <c r="A25" s="12">
        <v>23</v>
      </c>
      <c r="B25" s="13" t="s">
        <v>12</v>
      </c>
      <c r="C25" s="14">
        <f>(Total_Transshipment!C25-transshipment_cost!C25)*10</f>
        <v>40</v>
      </c>
      <c r="D25" s="14">
        <f>(Total_Transshipment!D25-transshipment_cost!D25)*10</f>
        <v>36.999999999999993</v>
      </c>
      <c r="E25" s="14">
        <f>(Total_Transshipment!E25-transshipment_cost!E25)*10</f>
        <v>36.999999999999993</v>
      </c>
      <c r="F25" s="14">
        <f>(Total_Transshipment!F25-transshipment_cost!F25)*10</f>
        <v>36</v>
      </c>
      <c r="G25" s="14">
        <f>(Total_Transshipment!G25-transshipment_cost!G25)*10</f>
        <v>41</v>
      </c>
      <c r="H25" s="14">
        <f>(Total_Transshipment!H25-transshipment_cost!H25)*10</f>
        <v>8.0000000000000071</v>
      </c>
      <c r="I25" s="14">
        <f>(Total_Transshipment!I25-transshipment_cost!I25)*10</f>
        <v>10</v>
      </c>
      <c r="J25" s="14">
        <f>(Total_Transshipment!J25-transshipment_cost!J25)*10</f>
        <v>6.9999999999999929</v>
      </c>
      <c r="K25" s="14">
        <f>(Total_Transshipment!K25-transshipment_cost!K25)*10</f>
        <v>36</v>
      </c>
      <c r="L25" s="14">
        <f>(Total_Transshipment!L25-transshipment_cost!L25)*10</f>
        <v>36.999999999999993</v>
      </c>
      <c r="M25" s="14">
        <f>(Total_Transshipment!M25-transshipment_cost!M25)*10</f>
        <v>43</v>
      </c>
      <c r="N25" s="14">
        <f>(Total_Transshipment!N25-transshipment_cost!N25)*10</f>
        <v>10.999999999999996</v>
      </c>
      <c r="O25" s="14">
        <f>(Total_Transshipment!O25-transshipment_cost!O25)*10</f>
        <v>45</v>
      </c>
      <c r="P25" s="14">
        <f>(Total_Transshipment!P25-transshipment_cost!P25)*10</f>
        <v>41.999999999999993</v>
      </c>
      <c r="Q25" s="14">
        <f>(Total_Transshipment!Q25-transshipment_cost!Q25)*10</f>
        <v>41.999999999999993</v>
      </c>
      <c r="R25" s="14">
        <f>(Total_Transshipment!R25-transshipment_cost!R25)*10</f>
        <v>41</v>
      </c>
      <c r="S25" s="14">
        <f>(Total_Transshipment!S25-transshipment_cost!S25)*10</f>
        <v>46</v>
      </c>
      <c r="T25" s="14">
        <f>(Total_Transshipment!T25-transshipment_cost!T25)*10</f>
        <v>13.000000000000007</v>
      </c>
      <c r="U25" s="14">
        <f>(Total_Transshipment!U25-transshipment_cost!U25)*10</f>
        <v>15</v>
      </c>
      <c r="V25" s="14">
        <f>(Total_Transshipment!V25-transshipment_cost!V25)*10</f>
        <v>11.999999999999993</v>
      </c>
      <c r="W25" s="14">
        <f>(Total_Transshipment!W25-transshipment_cost!W25)*10</f>
        <v>41</v>
      </c>
      <c r="X25" s="14">
        <f>(Total_Transshipment!X25-transshipment_cost!X25)*10</f>
        <v>41.999999999999993</v>
      </c>
      <c r="Y25" s="14">
        <f>(Total_Transshipment!Y25-transshipment_cost!Y25)*10</f>
        <v>48</v>
      </c>
      <c r="Z25" s="14">
        <f>(Total_Transshipment!Z25-transshipment_cost!Z25)*10</f>
        <v>15.999999999999996</v>
      </c>
    </row>
    <row r="26" spans="1:26" x14ac:dyDescent="0.25">
      <c r="A26" s="12">
        <v>24</v>
      </c>
      <c r="B26" s="13" t="s">
        <v>13</v>
      </c>
      <c r="C26" s="14">
        <f>(Total_Transshipment!C26-transshipment_cost!C26)*10</f>
        <v>38.000000000000007</v>
      </c>
      <c r="D26" s="14">
        <f>(Total_Transshipment!D26-transshipment_cost!D26)*10</f>
        <v>6.9999999999999929</v>
      </c>
      <c r="E26" s="14">
        <f>(Total_Transshipment!E26-transshipment_cost!E26)*10</f>
        <v>39</v>
      </c>
      <c r="F26" s="14">
        <f>(Total_Transshipment!F26-transshipment_cost!F26)*10</f>
        <v>40</v>
      </c>
      <c r="G26" s="14">
        <f>(Total_Transshipment!G26-transshipment_cost!G26)*10</f>
        <v>9.0000000000000036</v>
      </c>
      <c r="H26" s="14">
        <f>(Total_Transshipment!H26-transshipment_cost!H26)*10</f>
        <v>10</v>
      </c>
      <c r="I26" s="14">
        <f>(Total_Transshipment!I26-transshipment_cost!I26)*10</f>
        <v>10</v>
      </c>
      <c r="J26" s="14">
        <f>(Total_Transshipment!J26-transshipment_cost!J26)*10</f>
        <v>39</v>
      </c>
      <c r="K26" s="14">
        <f>(Total_Transshipment!K26-transshipment_cost!K26)*10</f>
        <v>42</v>
      </c>
      <c r="L26" s="14">
        <f>(Total_Transshipment!L26-transshipment_cost!L26)*10</f>
        <v>41</v>
      </c>
      <c r="M26" s="14">
        <f>(Total_Transshipment!M26-transshipment_cost!M26)*10</f>
        <v>10.999999999999996</v>
      </c>
      <c r="N26" s="14">
        <f>(Total_Transshipment!N26-transshipment_cost!N26)*10</f>
        <v>43</v>
      </c>
      <c r="O26" s="14">
        <f>(Total_Transshipment!O26-transshipment_cost!O26)*10</f>
        <v>43.000000000000007</v>
      </c>
      <c r="P26" s="14">
        <f>(Total_Transshipment!P26-transshipment_cost!P26)*10</f>
        <v>11.999999999999993</v>
      </c>
      <c r="Q26" s="14">
        <f>(Total_Transshipment!Q26-transshipment_cost!Q26)*10</f>
        <v>44</v>
      </c>
      <c r="R26" s="14">
        <f>(Total_Transshipment!R26-transshipment_cost!R26)*10</f>
        <v>45</v>
      </c>
      <c r="S26" s="14">
        <f>(Total_Transshipment!S26-transshipment_cost!S26)*10</f>
        <v>14.000000000000004</v>
      </c>
      <c r="T26" s="14">
        <f>(Total_Transshipment!T26-transshipment_cost!T26)*10</f>
        <v>15</v>
      </c>
      <c r="U26" s="14">
        <f>(Total_Transshipment!U26-transshipment_cost!U26)*10</f>
        <v>15</v>
      </c>
      <c r="V26" s="14">
        <f>(Total_Transshipment!V26-transshipment_cost!V26)*10</f>
        <v>44</v>
      </c>
      <c r="W26" s="14">
        <f>(Total_Transshipment!W26-transshipment_cost!W26)*10</f>
        <v>47</v>
      </c>
      <c r="X26" s="14">
        <f>(Total_Transshipment!X26-transshipment_cost!X26)*10</f>
        <v>46</v>
      </c>
      <c r="Y26" s="14">
        <f>(Total_Transshipment!Y26-transshipment_cost!Y26)*10</f>
        <v>15.999999999999996</v>
      </c>
      <c r="Z26" s="14">
        <f>(Total_Transshipment!Z26-transshipment_cost!Z26)*10</f>
        <v>48</v>
      </c>
    </row>
    <row r="28" spans="1:26" x14ac:dyDescent="0.25">
      <c r="C28" s="12" t="s">
        <v>74</v>
      </c>
    </row>
    <row r="29" spans="1:26" x14ac:dyDescent="0.25">
      <c r="C29" s="14">
        <f t="array" ref="C29:Z52">MMULT(Assignment!D4:AA27,transshipment_time!C3:Z26)</f>
        <v>38.000000000000007</v>
      </c>
      <c r="D29" s="14">
        <v>45</v>
      </c>
      <c r="E29" s="14">
        <v>41</v>
      </c>
      <c r="F29" s="14">
        <v>38.000000000000007</v>
      </c>
      <c r="G29" s="14">
        <v>39</v>
      </c>
      <c r="H29" s="14">
        <v>44</v>
      </c>
      <c r="I29" s="14">
        <v>48</v>
      </c>
      <c r="J29" s="14">
        <v>10.999999999999996</v>
      </c>
      <c r="K29" s="14">
        <v>40</v>
      </c>
      <c r="L29" s="14">
        <v>39</v>
      </c>
      <c r="M29" s="14">
        <v>39</v>
      </c>
      <c r="N29" s="14">
        <v>39</v>
      </c>
      <c r="O29" s="14">
        <v>43.000000000000007</v>
      </c>
      <c r="P29" s="14">
        <v>25.999999999999996</v>
      </c>
      <c r="Q29" s="14">
        <v>46</v>
      </c>
      <c r="R29" s="14">
        <v>43.000000000000007</v>
      </c>
      <c r="S29" s="14">
        <v>44</v>
      </c>
      <c r="T29" s="14">
        <v>25</v>
      </c>
      <c r="U29" s="14">
        <v>29</v>
      </c>
      <c r="V29" s="14">
        <v>15.999999999999996</v>
      </c>
      <c r="W29" s="14">
        <v>45</v>
      </c>
      <c r="X29" s="14">
        <v>44</v>
      </c>
      <c r="Y29" s="14">
        <v>44</v>
      </c>
      <c r="Z29" s="14">
        <v>44</v>
      </c>
    </row>
    <row r="30" spans="1:26" x14ac:dyDescent="0.25">
      <c r="C30" s="14">
        <v>39</v>
      </c>
      <c r="D30" s="14">
        <v>8.0000000000000071</v>
      </c>
      <c r="E30" s="14">
        <v>36</v>
      </c>
      <c r="F30" s="14">
        <v>43</v>
      </c>
      <c r="G30" s="14">
        <v>10</v>
      </c>
      <c r="H30" s="14">
        <v>6.9999999999999929</v>
      </c>
      <c r="I30" s="14">
        <v>9.0000000000000036</v>
      </c>
      <c r="J30" s="14">
        <v>38.000000000000007</v>
      </c>
      <c r="K30" s="14">
        <v>39</v>
      </c>
      <c r="L30" s="14">
        <v>42</v>
      </c>
      <c r="M30" s="14">
        <v>36</v>
      </c>
      <c r="N30" s="14">
        <v>40</v>
      </c>
      <c r="O30" s="14">
        <v>44</v>
      </c>
      <c r="P30" s="14">
        <v>13.000000000000007</v>
      </c>
      <c r="Q30" s="14">
        <v>41</v>
      </c>
      <c r="R30" s="14">
        <v>48</v>
      </c>
      <c r="S30" s="14">
        <v>15</v>
      </c>
      <c r="T30" s="14">
        <v>11.999999999999993</v>
      </c>
      <c r="U30" s="14">
        <v>14.000000000000004</v>
      </c>
      <c r="V30" s="14">
        <v>43.000000000000007</v>
      </c>
      <c r="W30" s="14">
        <v>44</v>
      </c>
      <c r="X30" s="14">
        <v>47</v>
      </c>
      <c r="Y30" s="14">
        <v>41</v>
      </c>
      <c r="Z30" s="14">
        <v>45</v>
      </c>
    </row>
    <row r="31" spans="1:26" x14ac:dyDescent="0.25">
      <c r="C31" s="14">
        <v>48</v>
      </c>
      <c r="D31" s="14">
        <v>41</v>
      </c>
      <c r="E31" s="14">
        <v>41</v>
      </c>
      <c r="F31" s="14">
        <v>44</v>
      </c>
      <c r="G31" s="14">
        <v>43.000000000000007</v>
      </c>
      <c r="H31" s="14">
        <v>36</v>
      </c>
      <c r="I31" s="14">
        <v>38.000000000000007</v>
      </c>
      <c r="J31" s="14">
        <v>39</v>
      </c>
      <c r="K31" s="14">
        <v>44</v>
      </c>
      <c r="L31" s="14">
        <v>45</v>
      </c>
      <c r="M31" s="14">
        <v>45</v>
      </c>
      <c r="N31" s="14">
        <v>43.000000000000007</v>
      </c>
      <c r="O31" s="14">
        <v>29</v>
      </c>
      <c r="P31" s="14">
        <v>46</v>
      </c>
      <c r="Q31" s="14">
        <v>46</v>
      </c>
      <c r="R31" s="14">
        <v>25</v>
      </c>
      <c r="S31" s="14">
        <v>48.000000000000007</v>
      </c>
      <c r="T31" s="14">
        <v>41.000000000000014</v>
      </c>
      <c r="U31" s="14">
        <v>43.000000000000007</v>
      </c>
      <c r="V31" s="14">
        <v>44</v>
      </c>
      <c r="W31" s="14">
        <v>25</v>
      </c>
      <c r="X31" s="14">
        <v>25.999999999999996</v>
      </c>
      <c r="Y31" s="14">
        <v>25.999999999999996</v>
      </c>
      <c r="Z31" s="14">
        <v>48.000000000000007</v>
      </c>
    </row>
    <row r="32" spans="1:26" x14ac:dyDescent="0.25">
      <c r="C32" s="14">
        <v>10</v>
      </c>
      <c r="D32" s="14">
        <v>3.0000000000000071</v>
      </c>
      <c r="E32" s="14">
        <v>36.999999999999993</v>
      </c>
      <c r="F32" s="14">
        <v>38.000000000000007</v>
      </c>
      <c r="G32" s="14">
        <v>5</v>
      </c>
      <c r="H32" s="14">
        <v>10</v>
      </c>
      <c r="I32" s="14">
        <v>5.9999999999999964</v>
      </c>
      <c r="J32" s="14">
        <v>43</v>
      </c>
      <c r="K32" s="14">
        <v>38.000000000000007</v>
      </c>
      <c r="L32" s="14">
        <v>36.999999999999993</v>
      </c>
      <c r="M32" s="14">
        <v>6.9999999999999929</v>
      </c>
      <c r="N32" s="14">
        <v>39</v>
      </c>
      <c r="O32" s="14">
        <v>15</v>
      </c>
      <c r="P32" s="14">
        <v>8.0000000000000071</v>
      </c>
      <c r="Q32" s="14">
        <v>41.999999999999993</v>
      </c>
      <c r="R32" s="14">
        <v>43.000000000000007</v>
      </c>
      <c r="S32" s="14">
        <v>10</v>
      </c>
      <c r="T32" s="14">
        <v>15</v>
      </c>
      <c r="U32" s="14">
        <v>10.999999999999996</v>
      </c>
      <c r="V32" s="14">
        <v>48</v>
      </c>
      <c r="W32" s="14">
        <v>43.000000000000007</v>
      </c>
      <c r="X32" s="14">
        <v>41.999999999999993</v>
      </c>
      <c r="Y32" s="14">
        <v>11.999999999999993</v>
      </c>
      <c r="Z32" s="14">
        <v>44</v>
      </c>
    </row>
    <row r="33" spans="3:26" x14ac:dyDescent="0.25">
      <c r="C33" s="14">
        <v>44</v>
      </c>
      <c r="D33" s="14">
        <v>36.999999999999993</v>
      </c>
      <c r="E33" s="14">
        <v>45</v>
      </c>
      <c r="F33" s="14">
        <v>44</v>
      </c>
      <c r="G33" s="14">
        <v>39</v>
      </c>
      <c r="H33" s="14">
        <v>40</v>
      </c>
      <c r="I33" s="14">
        <v>40</v>
      </c>
      <c r="J33" s="14">
        <v>43.000000000000007</v>
      </c>
      <c r="K33" s="14">
        <v>48</v>
      </c>
      <c r="L33" s="14">
        <v>45</v>
      </c>
      <c r="M33" s="14">
        <v>41</v>
      </c>
      <c r="N33" s="14">
        <v>47</v>
      </c>
      <c r="O33" s="14">
        <v>25</v>
      </c>
      <c r="P33" s="14">
        <v>41.999999999999993</v>
      </c>
      <c r="Q33" s="14">
        <v>25.999999999999996</v>
      </c>
      <c r="R33" s="14">
        <v>25</v>
      </c>
      <c r="S33" s="14">
        <v>44</v>
      </c>
      <c r="T33" s="14">
        <v>45</v>
      </c>
      <c r="U33" s="14">
        <v>45</v>
      </c>
      <c r="V33" s="14">
        <v>48.000000000000007</v>
      </c>
      <c r="W33" s="14">
        <v>29</v>
      </c>
      <c r="X33" s="14">
        <v>25.999999999999996</v>
      </c>
      <c r="Y33" s="14">
        <v>46</v>
      </c>
      <c r="Z33" s="14">
        <v>28</v>
      </c>
    </row>
    <row r="34" spans="3:26" x14ac:dyDescent="0.25">
      <c r="C34" s="14">
        <v>36</v>
      </c>
      <c r="D34" s="14">
        <v>41</v>
      </c>
      <c r="E34" s="14">
        <v>43.000000000000007</v>
      </c>
      <c r="F34" s="14">
        <v>36</v>
      </c>
      <c r="G34" s="14">
        <v>36.999999999999993</v>
      </c>
      <c r="H34" s="14">
        <v>48</v>
      </c>
      <c r="I34" s="14">
        <v>44</v>
      </c>
      <c r="J34" s="14">
        <v>39</v>
      </c>
      <c r="K34" s="14">
        <v>40</v>
      </c>
      <c r="L34" s="14">
        <v>36.999999999999993</v>
      </c>
      <c r="M34" s="14">
        <v>36.999999999999993</v>
      </c>
      <c r="N34" s="14">
        <v>39</v>
      </c>
      <c r="O34" s="14">
        <v>41.000000000000014</v>
      </c>
      <c r="P34" s="14">
        <v>46</v>
      </c>
      <c r="Q34" s="14">
        <v>48.000000000000007</v>
      </c>
      <c r="R34" s="14">
        <v>41.000000000000014</v>
      </c>
      <c r="S34" s="14">
        <v>41.999999999999993</v>
      </c>
      <c r="T34" s="14">
        <v>29</v>
      </c>
      <c r="U34" s="14">
        <v>25</v>
      </c>
      <c r="V34" s="14">
        <v>44</v>
      </c>
      <c r="W34" s="14">
        <v>45</v>
      </c>
      <c r="X34" s="14">
        <v>41.999999999999993</v>
      </c>
      <c r="Y34" s="14">
        <v>41.999999999999993</v>
      </c>
      <c r="Z34" s="14">
        <v>44</v>
      </c>
    </row>
    <row r="35" spans="3:26" x14ac:dyDescent="0.25">
      <c r="C35" s="14">
        <v>41</v>
      </c>
      <c r="D35" s="14">
        <v>38.000000000000007</v>
      </c>
      <c r="E35" s="14">
        <v>48</v>
      </c>
      <c r="F35" s="14">
        <v>41</v>
      </c>
      <c r="G35" s="14">
        <v>40</v>
      </c>
      <c r="H35" s="14">
        <v>43.000000000000007</v>
      </c>
      <c r="I35" s="14">
        <v>41</v>
      </c>
      <c r="J35" s="14">
        <v>41.999999999999993</v>
      </c>
      <c r="K35" s="14">
        <v>45</v>
      </c>
      <c r="L35" s="14">
        <v>41.999999999999993</v>
      </c>
      <c r="M35" s="14">
        <v>41.999999999999993</v>
      </c>
      <c r="N35" s="14">
        <v>44</v>
      </c>
      <c r="O35" s="14">
        <v>46</v>
      </c>
      <c r="P35" s="14">
        <v>43.000000000000007</v>
      </c>
      <c r="Q35" s="14">
        <v>29</v>
      </c>
      <c r="R35" s="14">
        <v>46</v>
      </c>
      <c r="S35" s="14">
        <v>45</v>
      </c>
      <c r="T35" s="14">
        <v>48.000000000000007</v>
      </c>
      <c r="U35" s="14">
        <v>46</v>
      </c>
      <c r="V35" s="14">
        <v>46.999999999999993</v>
      </c>
      <c r="W35" s="14">
        <v>25.999999999999996</v>
      </c>
      <c r="X35" s="14">
        <v>46.999999999999993</v>
      </c>
      <c r="Y35" s="14">
        <v>46.999999999999993</v>
      </c>
      <c r="Z35" s="14">
        <v>25</v>
      </c>
    </row>
    <row r="36" spans="3:26" x14ac:dyDescent="0.25">
      <c r="C36" s="14">
        <v>43.000000000000007</v>
      </c>
      <c r="D36" s="14">
        <v>36</v>
      </c>
      <c r="E36" s="14">
        <v>44</v>
      </c>
      <c r="F36" s="14">
        <v>45</v>
      </c>
      <c r="G36" s="14">
        <v>38.000000000000007</v>
      </c>
      <c r="H36" s="14">
        <v>39</v>
      </c>
      <c r="I36" s="14">
        <v>39</v>
      </c>
      <c r="J36" s="14">
        <v>44</v>
      </c>
      <c r="K36" s="14">
        <v>47</v>
      </c>
      <c r="L36" s="14">
        <v>46</v>
      </c>
      <c r="M36" s="14">
        <v>40</v>
      </c>
      <c r="N36" s="14">
        <v>48</v>
      </c>
      <c r="O36" s="14">
        <v>48.000000000000007</v>
      </c>
      <c r="P36" s="14">
        <v>41.000000000000014</v>
      </c>
      <c r="Q36" s="14">
        <v>25</v>
      </c>
      <c r="R36" s="14">
        <v>25.999999999999996</v>
      </c>
      <c r="S36" s="14">
        <v>43.000000000000007</v>
      </c>
      <c r="T36" s="14">
        <v>44</v>
      </c>
      <c r="U36" s="14">
        <v>44</v>
      </c>
      <c r="V36" s="14">
        <v>25</v>
      </c>
      <c r="W36" s="14">
        <v>28</v>
      </c>
      <c r="X36" s="14">
        <v>27</v>
      </c>
      <c r="Y36" s="14">
        <v>45</v>
      </c>
      <c r="Z36" s="14">
        <v>29</v>
      </c>
    </row>
    <row r="37" spans="3:26" x14ac:dyDescent="0.25">
      <c r="C37" s="14">
        <v>39</v>
      </c>
      <c r="D37" s="14">
        <v>8.0000000000000071</v>
      </c>
      <c r="E37" s="14">
        <v>40</v>
      </c>
      <c r="F37" s="14">
        <v>39</v>
      </c>
      <c r="G37" s="14">
        <v>10</v>
      </c>
      <c r="H37" s="14">
        <v>10.999999999999996</v>
      </c>
      <c r="I37" s="14">
        <v>10.999999999999996</v>
      </c>
      <c r="J37" s="14">
        <v>38.000000000000007</v>
      </c>
      <c r="K37" s="14">
        <v>43</v>
      </c>
      <c r="L37" s="14">
        <v>40</v>
      </c>
      <c r="M37" s="14">
        <v>36</v>
      </c>
      <c r="N37" s="14">
        <v>42</v>
      </c>
      <c r="O37" s="14">
        <v>44</v>
      </c>
      <c r="P37" s="14">
        <v>13.000000000000007</v>
      </c>
      <c r="Q37" s="14">
        <v>45</v>
      </c>
      <c r="R37" s="14">
        <v>44</v>
      </c>
      <c r="S37" s="14">
        <v>15</v>
      </c>
      <c r="T37" s="14">
        <v>15.999999999999996</v>
      </c>
      <c r="U37" s="14">
        <v>15.999999999999996</v>
      </c>
      <c r="V37" s="14">
        <v>43.000000000000007</v>
      </c>
      <c r="W37" s="14">
        <v>48</v>
      </c>
      <c r="X37" s="14">
        <v>45</v>
      </c>
      <c r="Y37" s="14">
        <v>41</v>
      </c>
      <c r="Z37" s="14">
        <v>47</v>
      </c>
    </row>
    <row r="38" spans="3:26" x14ac:dyDescent="0.25">
      <c r="C38" s="14">
        <v>43.000000000000007</v>
      </c>
      <c r="D38" s="14">
        <v>41.999999999999993</v>
      </c>
      <c r="E38" s="14">
        <v>40</v>
      </c>
      <c r="F38" s="14">
        <v>39</v>
      </c>
      <c r="G38" s="14">
        <v>48</v>
      </c>
      <c r="H38" s="14">
        <v>36.999999999999993</v>
      </c>
      <c r="I38" s="14">
        <v>39</v>
      </c>
      <c r="J38" s="14">
        <v>10</v>
      </c>
      <c r="K38" s="14">
        <v>39</v>
      </c>
      <c r="L38" s="14">
        <v>40</v>
      </c>
      <c r="M38" s="14">
        <v>46</v>
      </c>
      <c r="N38" s="14">
        <v>38.000000000000007</v>
      </c>
      <c r="O38" s="14">
        <v>48.000000000000007</v>
      </c>
      <c r="P38" s="14">
        <v>46.999999999999993</v>
      </c>
      <c r="Q38" s="14">
        <v>45</v>
      </c>
      <c r="R38" s="14">
        <v>44</v>
      </c>
      <c r="S38" s="14">
        <v>29</v>
      </c>
      <c r="T38" s="14">
        <v>41.999999999999993</v>
      </c>
      <c r="U38" s="14">
        <v>44</v>
      </c>
      <c r="V38" s="14">
        <v>15</v>
      </c>
      <c r="W38" s="14">
        <v>44</v>
      </c>
      <c r="X38" s="14">
        <v>45</v>
      </c>
      <c r="Y38" s="14">
        <v>27</v>
      </c>
      <c r="Z38" s="14">
        <v>43.000000000000007</v>
      </c>
    </row>
    <row r="39" spans="3:26" x14ac:dyDescent="0.25">
      <c r="C39" s="14">
        <v>41</v>
      </c>
      <c r="D39" s="14">
        <v>48</v>
      </c>
      <c r="E39" s="14">
        <v>38.000000000000007</v>
      </c>
      <c r="F39" s="14">
        <v>36.999999999999993</v>
      </c>
      <c r="G39" s="14">
        <v>41.999999999999993</v>
      </c>
      <c r="H39" s="14">
        <v>41</v>
      </c>
      <c r="I39" s="14">
        <v>45</v>
      </c>
      <c r="J39" s="14">
        <v>8.0000000000000071</v>
      </c>
      <c r="K39" s="14">
        <v>36.999999999999993</v>
      </c>
      <c r="L39" s="14">
        <v>38.000000000000007</v>
      </c>
      <c r="M39" s="14">
        <v>41.999999999999993</v>
      </c>
      <c r="N39" s="14">
        <v>36</v>
      </c>
      <c r="O39" s="14">
        <v>46</v>
      </c>
      <c r="P39" s="14">
        <v>29</v>
      </c>
      <c r="Q39" s="14">
        <v>43.000000000000007</v>
      </c>
      <c r="R39" s="14">
        <v>41.999999999999993</v>
      </c>
      <c r="S39" s="14">
        <v>46.999999999999993</v>
      </c>
      <c r="T39" s="14">
        <v>46</v>
      </c>
      <c r="U39" s="14">
        <v>25.999999999999996</v>
      </c>
      <c r="V39" s="14">
        <v>13.000000000000007</v>
      </c>
      <c r="W39" s="14">
        <v>41.999999999999993</v>
      </c>
      <c r="X39" s="14">
        <v>43.000000000000007</v>
      </c>
      <c r="Y39" s="14">
        <v>46.999999999999993</v>
      </c>
      <c r="Z39" s="14">
        <v>41.000000000000014</v>
      </c>
    </row>
    <row r="40" spans="3:26" x14ac:dyDescent="0.25">
      <c r="C40" s="14">
        <v>45</v>
      </c>
      <c r="D40" s="14">
        <v>41.999999999999993</v>
      </c>
      <c r="E40" s="14">
        <v>41.999999999999993</v>
      </c>
      <c r="F40" s="14">
        <v>41</v>
      </c>
      <c r="G40" s="14">
        <v>46</v>
      </c>
      <c r="H40" s="14">
        <v>36.999999999999993</v>
      </c>
      <c r="I40" s="14">
        <v>39</v>
      </c>
      <c r="J40" s="14">
        <v>36</v>
      </c>
      <c r="K40" s="14">
        <v>41</v>
      </c>
      <c r="L40" s="14">
        <v>41.999999999999993</v>
      </c>
      <c r="M40" s="14">
        <v>48</v>
      </c>
      <c r="N40" s="14">
        <v>40</v>
      </c>
      <c r="O40" s="14">
        <v>25.999999999999996</v>
      </c>
      <c r="P40" s="14">
        <v>46.999999999999993</v>
      </c>
      <c r="Q40" s="14">
        <v>46.999999999999993</v>
      </c>
      <c r="R40" s="14">
        <v>46</v>
      </c>
      <c r="S40" s="14">
        <v>27</v>
      </c>
      <c r="T40" s="14">
        <v>41.999999999999993</v>
      </c>
      <c r="U40" s="14">
        <v>44</v>
      </c>
      <c r="V40" s="14">
        <v>41.000000000000014</v>
      </c>
      <c r="W40" s="14">
        <v>46</v>
      </c>
      <c r="X40" s="14">
        <v>46.999999999999993</v>
      </c>
      <c r="Y40" s="14">
        <v>29</v>
      </c>
      <c r="Z40" s="14">
        <v>45</v>
      </c>
    </row>
    <row r="41" spans="3:26" x14ac:dyDescent="0.25">
      <c r="C41" s="14">
        <v>36</v>
      </c>
      <c r="D41" s="14">
        <v>9.0000000000000036</v>
      </c>
      <c r="E41" s="14">
        <v>43</v>
      </c>
      <c r="F41" s="14">
        <v>36</v>
      </c>
      <c r="G41" s="14">
        <v>10.999999999999996</v>
      </c>
      <c r="H41" s="14">
        <v>38.000000000000007</v>
      </c>
      <c r="I41" s="14">
        <v>36</v>
      </c>
      <c r="J41" s="14">
        <v>36.999999999999993</v>
      </c>
      <c r="K41" s="14">
        <v>40</v>
      </c>
      <c r="L41" s="14">
        <v>36.999999999999993</v>
      </c>
      <c r="M41" s="14">
        <v>36.999999999999993</v>
      </c>
      <c r="N41" s="14">
        <v>39</v>
      </c>
      <c r="O41" s="14">
        <v>41</v>
      </c>
      <c r="P41" s="14">
        <v>14.000000000000004</v>
      </c>
      <c r="Q41" s="14">
        <v>48</v>
      </c>
      <c r="R41" s="14">
        <v>41</v>
      </c>
      <c r="S41" s="14">
        <v>15.999999999999996</v>
      </c>
      <c r="T41" s="14">
        <v>43.000000000000007</v>
      </c>
      <c r="U41" s="14">
        <v>41</v>
      </c>
      <c r="V41" s="14">
        <v>41.999999999999993</v>
      </c>
      <c r="W41" s="14">
        <v>45</v>
      </c>
      <c r="X41" s="14">
        <v>41.999999999999993</v>
      </c>
      <c r="Y41" s="14">
        <v>41.999999999999993</v>
      </c>
      <c r="Z41" s="14">
        <v>44</v>
      </c>
    </row>
    <row r="42" spans="3:26" x14ac:dyDescent="0.25">
      <c r="C42" s="14">
        <v>44</v>
      </c>
      <c r="D42" s="14">
        <v>36.999999999999993</v>
      </c>
      <c r="E42" s="14">
        <v>41</v>
      </c>
      <c r="F42" s="14">
        <v>48</v>
      </c>
      <c r="G42" s="14">
        <v>39</v>
      </c>
      <c r="H42" s="14">
        <v>36</v>
      </c>
      <c r="I42" s="14">
        <v>38.000000000000007</v>
      </c>
      <c r="J42" s="14">
        <v>43.000000000000007</v>
      </c>
      <c r="K42" s="14">
        <v>44</v>
      </c>
      <c r="L42" s="14">
        <v>47</v>
      </c>
      <c r="M42" s="14">
        <v>41</v>
      </c>
      <c r="N42" s="14">
        <v>45</v>
      </c>
      <c r="O42" s="14">
        <v>25</v>
      </c>
      <c r="P42" s="14">
        <v>41.999999999999993</v>
      </c>
      <c r="Q42" s="14">
        <v>46</v>
      </c>
      <c r="R42" s="14">
        <v>29</v>
      </c>
      <c r="S42" s="14">
        <v>44</v>
      </c>
      <c r="T42" s="14">
        <v>41.000000000000014</v>
      </c>
      <c r="U42" s="14">
        <v>43.000000000000007</v>
      </c>
      <c r="V42" s="14">
        <v>48.000000000000007</v>
      </c>
      <c r="W42" s="14">
        <v>25</v>
      </c>
      <c r="X42" s="14">
        <v>28</v>
      </c>
      <c r="Y42" s="14">
        <v>46</v>
      </c>
      <c r="Z42" s="14">
        <v>25.999999999999996</v>
      </c>
    </row>
    <row r="43" spans="3:26" x14ac:dyDescent="0.25">
      <c r="C43" s="14">
        <v>45</v>
      </c>
      <c r="D43" s="14">
        <v>38.000000000000007</v>
      </c>
      <c r="E43" s="14">
        <v>41.999999999999993</v>
      </c>
      <c r="F43" s="14">
        <v>47</v>
      </c>
      <c r="G43" s="14">
        <v>40</v>
      </c>
      <c r="H43" s="14">
        <v>36.999999999999993</v>
      </c>
      <c r="I43" s="14">
        <v>39</v>
      </c>
      <c r="J43" s="14">
        <v>41.999999999999993</v>
      </c>
      <c r="K43" s="14">
        <v>45</v>
      </c>
      <c r="L43" s="14">
        <v>48</v>
      </c>
      <c r="M43" s="14">
        <v>41.999999999999993</v>
      </c>
      <c r="N43" s="14">
        <v>46</v>
      </c>
      <c r="O43" s="14">
        <v>25.999999999999996</v>
      </c>
      <c r="P43" s="14">
        <v>43.000000000000007</v>
      </c>
      <c r="Q43" s="14">
        <v>46.999999999999993</v>
      </c>
      <c r="R43" s="14">
        <v>28</v>
      </c>
      <c r="S43" s="14">
        <v>45</v>
      </c>
      <c r="T43" s="14">
        <v>41.999999999999993</v>
      </c>
      <c r="U43" s="14">
        <v>44</v>
      </c>
      <c r="V43" s="14">
        <v>46.999999999999993</v>
      </c>
      <c r="W43" s="14">
        <v>25.999999999999996</v>
      </c>
      <c r="X43" s="14">
        <v>29</v>
      </c>
      <c r="Y43" s="14">
        <v>46.999999999999993</v>
      </c>
      <c r="Z43" s="14">
        <v>27</v>
      </c>
    </row>
    <row r="44" spans="3:26" x14ac:dyDescent="0.25">
      <c r="C44" s="14">
        <v>39</v>
      </c>
      <c r="D44" s="14">
        <v>8.0000000000000071</v>
      </c>
      <c r="E44" s="14">
        <v>41.999999999999993</v>
      </c>
      <c r="F44" s="14">
        <v>43.000000000000007</v>
      </c>
      <c r="G44" s="14">
        <v>10</v>
      </c>
      <c r="H44" s="14">
        <v>39</v>
      </c>
      <c r="I44" s="14">
        <v>10.999999999999996</v>
      </c>
      <c r="J44" s="14">
        <v>48</v>
      </c>
      <c r="K44" s="14">
        <v>43.000000000000007</v>
      </c>
      <c r="L44" s="14">
        <v>41.999999999999993</v>
      </c>
      <c r="M44" s="14">
        <v>36</v>
      </c>
      <c r="N44" s="14">
        <v>44</v>
      </c>
      <c r="O44" s="14">
        <v>44</v>
      </c>
      <c r="P44" s="14">
        <v>13.000000000000007</v>
      </c>
      <c r="Q44" s="14">
        <v>46.999999999999993</v>
      </c>
      <c r="R44" s="14">
        <v>48.000000000000007</v>
      </c>
      <c r="S44" s="14">
        <v>15</v>
      </c>
      <c r="T44" s="14">
        <v>44</v>
      </c>
      <c r="U44" s="14">
        <v>15.999999999999996</v>
      </c>
      <c r="V44" s="14">
        <v>29</v>
      </c>
      <c r="W44" s="14">
        <v>48.000000000000007</v>
      </c>
      <c r="X44" s="14">
        <v>46.999999999999993</v>
      </c>
      <c r="Y44" s="14">
        <v>41.000000000000014</v>
      </c>
      <c r="Z44" s="14">
        <v>25</v>
      </c>
    </row>
    <row r="45" spans="3:26" x14ac:dyDescent="0.25">
      <c r="C45" s="14">
        <v>38.000000000000007</v>
      </c>
      <c r="D45" s="14">
        <v>6.9999999999999929</v>
      </c>
      <c r="E45" s="14">
        <v>39</v>
      </c>
      <c r="F45" s="14">
        <v>40</v>
      </c>
      <c r="G45" s="14">
        <v>9.0000000000000036</v>
      </c>
      <c r="H45" s="14">
        <v>10</v>
      </c>
      <c r="I45" s="14">
        <v>10</v>
      </c>
      <c r="J45" s="14">
        <v>39</v>
      </c>
      <c r="K45" s="14">
        <v>42</v>
      </c>
      <c r="L45" s="14">
        <v>41</v>
      </c>
      <c r="M45" s="14">
        <v>10.999999999999996</v>
      </c>
      <c r="N45" s="14">
        <v>43</v>
      </c>
      <c r="O45" s="14">
        <v>43.000000000000007</v>
      </c>
      <c r="P45" s="14">
        <v>11.999999999999993</v>
      </c>
      <c r="Q45" s="14">
        <v>44</v>
      </c>
      <c r="R45" s="14">
        <v>45</v>
      </c>
      <c r="S45" s="14">
        <v>14.000000000000004</v>
      </c>
      <c r="T45" s="14">
        <v>15</v>
      </c>
      <c r="U45" s="14">
        <v>15</v>
      </c>
      <c r="V45" s="14">
        <v>44</v>
      </c>
      <c r="W45" s="14">
        <v>47</v>
      </c>
      <c r="X45" s="14">
        <v>46</v>
      </c>
      <c r="Y45" s="14">
        <v>15.999999999999996</v>
      </c>
      <c r="Z45" s="14">
        <v>48</v>
      </c>
    </row>
    <row r="46" spans="3:26" x14ac:dyDescent="0.25">
      <c r="C46" s="14">
        <v>40</v>
      </c>
      <c r="D46" s="14">
        <v>36.999999999999993</v>
      </c>
      <c r="E46" s="14">
        <v>36.999999999999993</v>
      </c>
      <c r="F46" s="14">
        <v>36</v>
      </c>
      <c r="G46" s="14">
        <v>41</v>
      </c>
      <c r="H46" s="14">
        <v>8.0000000000000071</v>
      </c>
      <c r="I46" s="14">
        <v>10</v>
      </c>
      <c r="J46" s="14">
        <v>6.9999999999999929</v>
      </c>
      <c r="K46" s="14">
        <v>36</v>
      </c>
      <c r="L46" s="14">
        <v>36.999999999999993</v>
      </c>
      <c r="M46" s="14">
        <v>43</v>
      </c>
      <c r="N46" s="14">
        <v>10.999999999999996</v>
      </c>
      <c r="O46" s="14">
        <v>45</v>
      </c>
      <c r="P46" s="14">
        <v>41.999999999999993</v>
      </c>
      <c r="Q46" s="14">
        <v>41.999999999999993</v>
      </c>
      <c r="R46" s="14">
        <v>41</v>
      </c>
      <c r="S46" s="14">
        <v>46</v>
      </c>
      <c r="T46" s="14">
        <v>13.000000000000007</v>
      </c>
      <c r="U46" s="14">
        <v>15</v>
      </c>
      <c r="V46" s="14">
        <v>11.999999999999993</v>
      </c>
      <c r="W46" s="14">
        <v>41</v>
      </c>
      <c r="X46" s="14">
        <v>41.999999999999993</v>
      </c>
      <c r="Y46" s="14">
        <v>48</v>
      </c>
      <c r="Z46" s="14">
        <v>15.999999999999996</v>
      </c>
    </row>
    <row r="47" spans="3:26" x14ac:dyDescent="0.25">
      <c r="C47" s="14">
        <v>40</v>
      </c>
      <c r="D47" s="14">
        <v>9.0000000000000036</v>
      </c>
      <c r="E47" s="14">
        <v>36.999999999999993</v>
      </c>
      <c r="F47" s="14">
        <v>42</v>
      </c>
      <c r="G47" s="14">
        <v>10.999999999999996</v>
      </c>
      <c r="H47" s="14">
        <v>8.0000000000000071</v>
      </c>
      <c r="I47" s="14">
        <v>10</v>
      </c>
      <c r="J47" s="14">
        <v>36.999999999999993</v>
      </c>
      <c r="K47" s="14">
        <v>40</v>
      </c>
      <c r="L47" s="14">
        <v>43</v>
      </c>
      <c r="M47" s="14">
        <v>36.999999999999993</v>
      </c>
      <c r="N47" s="14">
        <v>41</v>
      </c>
      <c r="O47" s="14">
        <v>45</v>
      </c>
      <c r="P47" s="14">
        <v>14.000000000000004</v>
      </c>
      <c r="Q47" s="14">
        <v>41.999999999999993</v>
      </c>
      <c r="R47" s="14">
        <v>47</v>
      </c>
      <c r="S47" s="14">
        <v>15.999999999999996</v>
      </c>
      <c r="T47" s="14">
        <v>13.000000000000007</v>
      </c>
      <c r="U47" s="14">
        <v>15</v>
      </c>
      <c r="V47" s="14">
        <v>41.999999999999993</v>
      </c>
      <c r="W47" s="14">
        <v>45</v>
      </c>
      <c r="X47" s="14">
        <v>48</v>
      </c>
      <c r="Y47" s="14">
        <v>41.999999999999993</v>
      </c>
      <c r="Z47" s="14">
        <v>46</v>
      </c>
    </row>
    <row r="48" spans="3:26" x14ac:dyDescent="0.25">
      <c r="C48" s="14">
        <v>9.0000000000000036</v>
      </c>
      <c r="D48" s="14">
        <v>40</v>
      </c>
      <c r="E48" s="14">
        <v>36</v>
      </c>
      <c r="F48" s="14">
        <v>9.0000000000000036</v>
      </c>
      <c r="G48" s="14">
        <v>10</v>
      </c>
      <c r="H48" s="14">
        <v>39</v>
      </c>
      <c r="I48" s="14">
        <v>43</v>
      </c>
      <c r="J48" s="14">
        <v>5.9999999999999964</v>
      </c>
      <c r="K48" s="14">
        <v>10.999999999999996</v>
      </c>
      <c r="L48" s="14">
        <v>10</v>
      </c>
      <c r="M48" s="14">
        <v>10</v>
      </c>
      <c r="N48" s="14">
        <v>10</v>
      </c>
      <c r="O48" s="14">
        <v>14.000000000000004</v>
      </c>
      <c r="P48" s="14">
        <v>45</v>
      </c>
      <c r="Q48" s="14">
        <v>41</v>
      </c>
      <c r="R48" s="14">
        <v>14.000000000000004</v>
      </c>
      <c r="S48" s="14">
        <v>15</v>
      </c>
      <c r="T48" s="14">
        <v>44</v>
      </c>
      <c r="U48" s="14">
        <v>48</v>
      </c>
      <c r="V48" s="14">
        <v>10.999999999999996</v>
      </c>
      <c r="W48" s="14">
        <v>15.999999999999996</v>
      </c>
      <c r="X48" s="14">
        <v>15</v>
      </c>
      <c r="Y48" s="14">
        <v>15</v>
      </c>
      <c r="Z48" s="14">
        <v>15</v>
      </c>
    </row>
    <row r="49" spans="1:49" x14ac:dyDescent="0.25">
      <c r="C49" s="14">
        <v>6.9999999999999929</v>
      </c>
      <c r="D49" s="14">
        <v>36</v>
      </c>
      <c r="E49" s="14">
        <v>38.000000000000007</v>
      </c>
      <c r="F49" s="14">
        <v>6.9999999999999929</v>
      </c>
      <c r="G49" s="14">
        <v>8.0000000000000071</v>
      </c>
      <c r="H49" s="14">
        <v>43</v>
      </c>
      <c r="I49" s="14">
        <v>39</v>
      </c>
      <c r="J49" s="14">
        <v>10</v>
      </c>
      <c r="K49" s="14">
        <v>10.999999999999996</v>
      </c>
      <c r="L49" s="14">
        <v>8.0000000000000071</v>
      </c>
      <c r="M49" s="14">
        <v>8.0000000000000071</v>
      </c>
      <c r="N49" s="14">
        <v>10</v>
      </c>
      <c r="O49" s="14">
        <v>11.999999999999993</v>
      </c>
      <c r="P49" s="14">
        <v>41</v>
      </c>
      <c r="Q49" s="14">
        <v>43.000000000000007</v>
      </c>
      <c r="R49" s="14">
        <v>11.999999999999993</v>
      </c>
      <c r="S49" s="14">
        <v>13.000000000000007</v>
      </c>
      <c r="T49" s="14">
        <v>48</v>
      </c>
      <c r="U49" s="14">
        <v>44</v>
      </c>
      <c r="V49" s="14">
        <v>15</v>
      </c>
      <c r="W49" s="14">
        <v>15.999999999999996</v>
      </c>
      <c r="X49" s="14">
        <v>13.000000000000007</v>
      </c>
      <c r="Y49" s="14">
        <v>13.000000000000007</v>
      </c>
      <c r="Z49" s="14">
        <v>15</v>
      </c>
    </row>
    <row r="50" spans="1:49" x14ac:dyDescent="0.25">
      <c r="C50" s="14">
        <v>38.000000000000007</v>
      </c>
      <c r="D50" s="14">
        <v>36.999999999999993</v>
      </c>
      <c r="E50" s="14">
        <v>10.999999999999996</v>
      </c>
      <c r="F50" s="14">
        <v>10</v>
      </c>
      <c r="G50" s="14">
        <v>43</v>
      </c>
      <c r="H50" s="14">
        <v>8.0000000000000071</v>
      </c>
      <c r="I50" s="14">
        <v>10</v>
      </c>
      <c r="J50" s="14">
        <v>5</v>
      </c>
      <c r="K50" s="14">
        <v>10</v>
      </c>
      <c r="L50" s="14">
        <v>10.999999999999996</v>
      </c>
      <c r="M50" s="14">
        <v>41</v>
      </c>
      <c r="N50" s="14">
        <v>9.0000000000000036</v>
      </c>
      <c r="O50" s="14">
        <v>43.000000000000007</v>
      </c>
      <c r="P50" s="14">
        <v>41.999999999999993</v>
      </c>
      <c r="Q50" s="14">
        <v>15.999999999999996</v>
      </c>
      <c r="R50" s="14">
        <v>15</v>
      </c>
      <c r="S50" s="14">
        <v>48</v>
      </c>
      <c r="T50" s="14">
        <v>13.000000000000007</v>
      </c>
      <c r="U50" s="14">
        <v>15</v>
      </c>
      <c r="V50" s="14">
        <v>10</v>
      </c>
      <c r="W50" s="14">
        <v>15</v>
      </c>
      <c r="X50" s="14">
        <v>15.999999999999996</v>
      </c>
      <c r="Y50" s="14">
        <v>46</v>
      </c>
      <c r="Z50" s="14">
        <v>14.000000000000004</v>
      </c>
    </row>
    <row r="51" spans="1:49" x14ac:dyDescent="0.25">
      <c r="C51" s="14">
        <v>36</v>
      </c>
      <c r="D51" s="14">
        <v>43</v>
      </c>
      <c r="E51" s="14">
        <v>9.0000000000000036</v>
      </c>
      <c r="F51" s="14">
        <v>8.0000000000000071</v>
      </c>
      <c r="G51" s="14">
        <v>36.999999999999993</v>
      </c>
      <c r="H51" s="14">
        <v>36</v>
      </c>
      <c r="I51" s="14">
        <v>40</v>
      </c>
      <c r="J51" s="14">
        <v>3.0000000000000071</v>
      </c>
      <c r="K51" s="14">
        <v>8.0000000000000071</v>
      </c>
      <c r="L51" s="14">
        <v>9.0000000000000036</v>
      </c>
      <c r="M51" s="14">
        <v>36.999999999999993</v>
      </c>
      <c r="N51" s="14">
        <v>6.9999999999999929</v>
      </c>
      <c r="O51" s="14">
        <v>41</v>
      </c>
      <c r="P51" s="14">
        <v>48</v>
      </c>
      <c r="Q51" s="14">
        <v>14.000000000000004</v>
      </c>
      <c r="R51" s="14">
        <v>13.000000000000007</v>
      </c>
      <c r="S51" s="14">
        <v>41.999999999999993</v>
      </c>
      <c r="T51" s="14">
        <v>41</v>
      </c>
      <c r="U51" s="14">
        <v>45</v>
      </c>
      <c r="V51" s="14">
        <v>8.0000000000000071</v>
      </c>
      <c r="W51" s="14">
        <v>13.000000000000007</v>
      </c>
      <c r="X51" s="14">
        <v>14.000000000000004</v>
      </c>
      <c r="Y51" s="14">
        <v>41.999999999999993</v>
      </c>
      <c r="Z51" s="14">
        <v>11.999999999999993</v>
      </c>
    </row>
    <row r="52" spans="1:49" x14ac:dyDescent="0.25">
      <c r="C52" s="14">
        <v>43</v>
      </c>
      <c r="D52" s="14">
        <v>36</v>
      </c>
      <c r="E52" s="14">
        <v>36</v>
      </c>
      <c r="F52" s="14">
        <v>39</v>
      </c>
      <c r="G52" s="14">
        <v>38.000000000000007</v>
      </c>
      <c r="H52" s="14">
        <v>6.9999999999999929</v>
      </c>
      <c r="I52" s="14">
        <v>9.0000000000000036</v>
      </c>
      <c r="J52" s="14">
        <v>10</v>
      </c>
      <c r="K52" s="14">
        <v>39</v>
      </c>
      <c r="L52" s="14">
        <v>40</v>
      </c>
      <c r="M52" s="14">
        <v>40</v>
      </c>
      <c r="N52" s="14">
        <v>38.000000000000007</v>
      </c>
      <c r="O52" s="14">
        <v>48</v>
      </c>
      <c r="P52" s="14">
        <v>41</v>
      </c>
      <c r="Q52" s="14">
        <v>41</v>
      </c>
      <c r="R52" s="14">
        <v>44</v>
      </c>
      <c r="S52" s="14">
        <v>43.000000000000007</v>
      </c>
      <c r="T52" s="14">
        <v>11.999999999999993</v>
      </c>
      <c r="U52" s="14">
        <v>14.000000000000004</v>
      </c>
      <c r="V52" s="14">
        <v>15</v>
      </c>
      <c r="W52" s="14">
        <v>44</v>
      </c>
      <c r="X52" s="14">
        <v>45</v>
      </c>
      <c r="Y52" s="14">
        <v>45</v>
      </c>
      <c r="Z52" s="14">
        <v>43.000000000000007</v>
      </c>
    </row>
    <row r="53" spans="1:49" x14ac:dyDescent="0.25">
      <c r="B53" s="12"/>
    </row>
    <row r="54" spans="1:49" x14ac:dyDescent="0.25">
      <c r="B54" s="12"/>
      <c r="C54" s="12" t="s">
        <v>75</v>
      </c>
      <c r="D54" s="12" t="s">
        <v>76</v>
      </c>
    </row>
    <row r="55" spans="1:49" x14ac:dyDescent="0.25">
      <c r="B55" s="12"/>
      <c r="C55" s="1">
        <v>8</v>
      </c>
      <c r="D55" s="1">
        <v>9.5</v>
      </c>
      <c r="E55" s="1">
        <v>16</v>
      </c>
      <c r="F55" s="1">
        <v>18</v>
      </c>
      <c r="G55" s="7">
        <v>7.5</v>
      </c>
      <c r="H55" s="7">
        <v>10</v>
      </c>
      <c r="I55" s="7">
        <v>17</v>
      </c>
      <c r="J55" s="7">
        <v>19</v>
      </c>
      <c r="K55" s="8">
        <v>8</v>
      </c>
      <c r="L55" s="8">
        <v>9.5</v>
      </c>
      <c r="M55" s="8">
        <v>17</v>
      </c>
      <c r="N55" s="8">
        <v>19</v>
      </c>
      <c r="O55" s="8">
        <v>20</v>
      </c>
      <c r="P55" s="8">
        <v>21</v>
      </c>
      <c r="Q55" s="8">
        <v>17.5</v>
      </c>
      <c r="R55" s="8">
        <v>13</v>
      </c>
      <c r="S55">
        <v>8</v>
      </c>
      <c r="T55">
        <v>9</v>
      </c>
      <c r="U55">
        <v>11</v>
      </c>
      <c r="V55">
        <v>15</v>
      </c>
      <c r="W55">
        <v>-1</v>
      </c>
      <c r="X55">
        <v>-1</v>
      </c>
      <c r="Y55">
        <v>-1</v>
      </c>
      <c r="Z55">
        <v>-1</v>
      </c>
    </row>
    <row r="56" spans="1:49" x14ac:dyDescent="0.25">
      <c r="B56" s="12"/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57</v>
      </c>
      <c r="K56" t="s">
        <v>58</v>
      </c>
      <c r="L56" t="s">
        <v>59</v>
      </c>
      <c r="M56" t="s">
        <v>60</v>
      </c>
      <c r="N56" t="s">
        <v>61</v>
      </c>
      <c r="O56" t="s">
        <v>62</v>
      </c>
      <c r="P56" t="s">
        <v>63</v>
      </c>
      <c r="Q56" t="s">
        <v>64</v>
      </c>
      <c r="R56" t="s">
        <v>65</v>
      </c>
      <c r="S56" t="s">
        <v>66</v>
      </c>
      <c r="T56" t="s">
        <v>67</v>
      </c>
      <c r="U56" t="s">
        <v>68</v>
      </c>
      <c r="V56" t="s">
        <v>69</v>
      </c>
      <c r="W56" t="s">
        <v>77</v>
      </c>
      <c r="X56" t="s">
        <v>77</v>
      </c>
      <c r="Y56" t="s">
        <v>77</v>
      </c>
      <c r="Z56" t="s">
        <v>77</v>
      </c>
      <c r="AC56" s="12">
        <f>second_stage_assignment!BI27</f>
        <v>18</v>
      </c>
      <c r="AD56" s="12">
        <f>second_stage_assignment!BJ27</f>
        <v>3.5</v>
      </c>
      <c r="AE56" s="12">
        <f>second_stage_assignment!BK27</f>
        <v>26</v>
      </c>
      <c r="AF56" s="12">
        <f>second_stage_assignment!BL27</f>
        <v>4</v>
      </c>
      <c r="AG56" s="12">
        <f>second_stage_assignment!BM27</f>
        <v>17.5</v>
      </c>
      <c r="AH56" s="12">
        <f>second_stage_assignment!BN27</f>
        <v>4</v>
      </c>
      <c r="AI56" s="12">
        <f>second_stage_assignment!BO27</f>
        <v>3</v>
      </c>
      <c r="AJ56" s="12">
        <f>second_stage_assignment!BP27</f>
        <v>5</v>
      </c>
      <c r="AK56" s="12">
        <f>second_stage_assignment!BQ27</f>
        <v>2</v>
      </c>
      <c r="AL56" s="12">
        <f>second_stage_assignment!BR27</f>
        <v>3.5</v>
      </c>
      <c r="AM56" s="12">
        <f>second_stage_assignment!BS27</f>
        <v>3</v>
      </c>
      <c r="AN56" s="12">
        <f>second_stage_assignment!BT27</f>
        <v>5</v>
      </c>
      <c r="AO56" s="12">
        <f>second_stage_assignment!BU27</f>
        <v>6</v>
      </c>
      <c r="AP56" s="12">
        <f>second_stage_assignment!BV27</f>
        <v>7</v>
      </c>
      <c r="AQ56" s="12">
        <f>second_stage_assignment!BW27</f>
        <v>3.5</v>
      </c>
      <c r="AR56" s="12">
        <f>second_stage_assignment!BX27</f>
        <v>7</v>
      </c>
      <c r="AS56" s="12">
        <f>second_stage_assignment!BY27</f>
        <v>2</v>
      </c>
      <c r="AT56" s="12">
        <f>second_stage_assignment!BZ27</f>
        <v>3</v>
      </c>
      <c r="AU56" s="12">
        <f>second_stage_assignment!CA27</f>
        <v>5</v>
      </c>
      <c r="AV56" s="12">
        <f>second_stage_assignment!CB27</f>
        <v>1</v>
      </c>
    </row>
    <row r="57" spans="1:49" x14ac:dyDescent="0.25">
      <c r="A57">
        <v>6</v>
      </c>
      <c r="B57" t="s">
        <v>26</v>
      </c>
      <c r="C57" s="14">
        <f t="array" ref="C57:Z80">MMULT(C29:Z52, Assignment!AF4:BC27)</f>
        <v>44</v>
      </c>
      <c r="D57" s="14">
        <v>38.000000000000007</v>
      </c>
      <c r="E57" s="14">
        <v>44</v>
      </c>
      <c r="F57" s="14">
        <v>45</v>
      </c>
      <c r="G57" s="14">
        <v>44</v>
      </c>
      <c r="H57" s="14">
        <v>39</v>
      </c>
      <c r="I57" s="14">
        <v>46</v>
      </c>
      <c r="J57" s="14">
        <v>29</v>
      </c>
      <c r="K57" s="14">
        <v>10.999999999999996</v>
      </c>
      <c r="L57" s="14">
        <v>39</v>
      </c>
      <c r="M57" s="14">
        <v>25.999999999999996</v>
      </c>
      <c r="N57" s="14">
        <v>15.999999999999996</v>
      </c>
      <c r="O57" s="14">
        <v>25</v>
      </c>
      <c r="P57" s="14">
        <v>44</v>
      </c>
      <c r="Q57" s="14">
        <v>43.000000000000007</v>
      </c>
      <c r="R57" s="14">
        <v>41</v>
      </c>
      <c r="S57" s="14">
        <v>45</v>
      </c>
      <c r="T57" s="14">
        <v>39</v>
      </c>
      <c r="U57" s="14">
        <v>48</v>
      </c>
      <c r="V57" s="14">
        <v>43.000000000000007</v>
      </c>
      <c r="W57" s="14">
        <v>39</v>
      </c>
      <c r="X57" s="14">
        <v>38.000000000000007</v>
      </c>
      <c r="Y57" s="14">
        <v>40</v>
      </c>
      <c r="Z57" s="14">
        <v>44</v>
      </c>
      <c r="AB57" s="12">
        <f>first_stage_assignment!CA3</f>
        <v>5</v>
      </c>
      <c r="AC57" s="14">
        <f>C57+$AB57+AC$56</f>
        <v>67</v>
      </c>
      <c r="AD57" s="14">
        <f t="shared" ref="AD57:AV57" si="0">D57+$AB57+AD$56</f>
        <v>46.500000000000007</v>
      </c>
      <c r="AE57" s="14">
        <f t="shared" si="0"/>
        <v>75</v>
      </c>
      <c r="AF57" s="14">
        <f t="shared" si="0"/>
        <v>54</v>
      </c>
      <c r="AG57" s="14">
        <f t="shared" si="0"/>
        <v>66.5</v>
      </c>
      <c r="AH57" s="14">
        <f t="shared" si="0"/>
        <v>48</v>
      </c>
      <c r="AI57" s="14">
        <f t="shared" si="0"/>
        <v>54</v>
      </c>
      <c r="AJ57" s="14">
        <f t="shared" si="0"/>
        <v>39</v>
      </c>
      <c r="AK57" s="14">
        <f t="shared" si="0"/>
        <v>17.999999999999996</v>
      </c>
      <c r="AL57" s="14">
        <f t="shared" si="0"/>
        <v>47.5</v>
      </c>
      <c r="AM57" s="14">
        <f t="shared" si="0"/>
        <v>34</v>
      </c>
      <c r="AN57" s="14">
        <f t="shared" si="0"/>
        <v>25.999999999999996</v>
      </c>
      <c r="AO57" s="14">
        <f t="shared" si="0"/>
        <v>36</v>
      </c>
      <c r="AP57" s="14">
        <f t="shared" si="0"/>
        <v>56</v>
      </c>
      <c r="AQ57" s="14">
        <f t="shared" si="0"/>
        <v>51.500000000000007</v>
      </c>
      <c r="AR57" s="14">
        <f t="shared" si="0"/>
        <v>53</v>
      </c>
      <c r="AS57" s="14">
        <f t="shared" si="0"/>
        <v>52</v>
      </c>
      <c r="AT57" s="14">
        <f t="shared" si="0"/>
        <v>47</v>
      </c>
      <c r="AU57" s="14">
        <f t="shared" si="0"/>
        <v>58</v>
      </c>
      <c r="AV57" s="14">
        <f t="shared" si="0"/>
        <v>49.000000000000007</v>
      </c>
      <c r="AW57" s="12">
        <f>AVERAGE(AC57:AV57)</f>
        <v>48.9</v>
      </c>
    </row>
    <row r="58" spans="1:49" x14ac:dyDescent="0.25">
      <c r="A58">
        <v>9</v>
      </c>
      <c r="B58" t="s">
        <v>27</v>
      </c>
      <c r="C58" s="14">
        <v>47</v>
      </c>
      <c r="D58" s="14">
        <v>39</v>
      </c>
      <c r="E58" s="14">
        <v>15</v>
      </c>
      <c r="F58" s="14">
        <v>44</v>
      </c>
      <c r="G58" s="14">
        <v>45</v>
      </c>
      <c r="H58" s="14">
        <v>40</v>
      </c>
      <c r="I58" s="14">
        <v>41</v>
      </c>
      <c r="J58" s="14">
        <v>14.000000000000004</v>
      </c>
      <c r="K58" s="14">
        <v>38.000000000000007</v>
      </c>
      <c r="L58" s="14">
        <v>36</v>
      </c>
      <c r="M58" s="14">
        <v>13.000000000000007</v>
      </c>
      <c r="N58" s="14">
        <v>43.000000000000007</v>
      </c>
      <c r="O58" s="14">
        <v>11.999999999999993</v>
      </c>
      <c r="P58" s="14">
        <v>41</v>
      </c>
      <c r="Q58" s="14">
        <v>44</v>
      </c>
      <c r="R58" s="14">
        <v>36</v>
      </c>
      <c r="S58" s="14">
        <v>8.0000000000000071</v>
      </c>
      <c r="T58" s="14">
        <v>42</v>
      </c>
      <c r="U58" s="14">
        <v>9.0000000000000036</v>
      </c>
      <c r="V58" s="14">
        <v>48</v>
      </c>
      <c r="W58" s="14">
        <v>10</v>
      </c>
      <c r="X58" s="14">
        <v>43</v>
      </c>
      <c r="Y58" s="14">
        <v>39</v>
      </c>
      <c r="Z58" s="14">
        <v>6.9999999999999929</v>
      </c>
      <c r="AB58" s="12">
        <f>first_stage_assignment!CA4</f>
        <v>7</v>
      </c>
      <c r="AC58" s="14">
        <f>C58+$AB58+AC$56</f>
        <v>72</v>
      </c>
      <c r="AD58" s="14">
        <f t="shared" ref="AD58:AD72" si="1">D58+$AB58+AD$56</f>
        <v>49.5</v>
      </c>
      <c r="AE58" s="14">
        <f t="shared" ref="AE58:AE72" si="2">E58+$AB58+AE$56</f>
        <v>48</v>
      </c>
      <c r="AF58" s="14">
        <f t="shared" ref="AF58:AF72" si="3">F58+$AB58+AF$56</f>
        <v>55</v>
      </c>
      <c r="AG58" s="14">
        <f t="shared" ref="AG58:AG72" si="4">G58+$AB58+AG$56</f>
        <v>69.5</v>
      </c>
      <c r="AH58" s="14">
        <f t="shared" ref="AH58:AH72" si="5">H58+$AB58+AH$56</f>
        <v>51</v>
      </c>
      <c r="AI58" s="14">
        <f t="shared" ref="AI58:AI72" si="6">I58+$AB58+AI$56</f>
        <v>51</v>
      </c>
      <c r="AJ58" s="14">
        <f t="shared" ref="AJ58:AJ72" si="7">J58+$AB58+AJ$56</f>
        <v>26.000000000000004</v>
      </c>
      <c r="AK58" s="14">
        <f t="shared" ref="AK58:AK72" si="8">K58+$AB58+AK$56</f>
        <v>47.000000000000007</v>
      </c>
      <c r="AL58" s="14">
        <f t="shared" ref="AL58:AL72" si="9">L58+$AB58+AL$56</f>
        <v>46.5</v>
      </c>
      <c r="AM58" s="14">
        <f t="shared" ref="AM58:AM72" si="10">M58+$AB58+AM$56</f>
        <v>23.000000000000007</v>
      </c>
      <c r="AN58" s="14">
        <f t="shared" ref="AN58:AN72" si="11">N58+$AB58+AN$56</f>
        <v>55.000000000000007</v>
      </c>
      <c r="AO58" s="14">
        <f t="shared" ref="AO58:AO72" si="12">O58+$AB58+AO$56</f>
        <v>24.999999999999993</v>
      </c>
      <c r="AP58" s="14">
        <f t="shared" ref="AP58:AP72" si="13">P58+$AB58+AP$56</f>
        <v>55</v>
      </c>
      <c r="AQ58" s="14">
        <f t="shared" ref="AQ58:AQ72" si="14">Q58+$AB58+AQ$56</f>
        <v>54.5</v>
      </c>
      <c r="AR58" s="14">
        <f t="shared" ref="AR58:AR72" si="15">R58+$AB58+AR$56</f>
        <v>50</v>
      </c>
      <c r="AS58" s="14">
        <f t="shared" ref="AS58:AS72" si="16">S58+$AB58+AS$56</f>
        <v>17.000000000000007</v>
      </c>
      <c r="AT58" s="14">
        <f t="shared" ref="AT58:AT72" si="17">T58+$AB58+AT$56</f>
        <v>52</v>
      </c>
      <c r="AU58" s="14">
        <f t="shared" ref="AU58:AU72" si="18">U58+$AB58+AU$56</f>
        <v>21.000000000000004</v>
      </c>
      <c r="AV58" s="14">
        <f t="shared" ref="AV58:AV72" si="19">V58+$AB58+AV$56</f>
        <v>56</v>
      </c>
      <c r="AW58" s="12">
        <f t="shared" ref="AW58:AW72" si="20">AVERAGE(AC58:AV58)</f>
        <v>46.2</v>
      </c>
    </row>
    <row r="59" spans="1:49" x14ac:dyDescent="0.25">
      <c r="A59">
        <v>11</v>
      </c>
      <c r="B59" t="s">
        <v>28</v>
      </c>
      <c r="C59" s="14">
        <v>25.999999999999996</v>
      </c>
      <c r="D59" s="14">
        <v>48</v>
      </c>
      <c r="E59" s="14">
        <v>48.000000000000007</v>
      </c>
      <c r="F59" s="14">
        <v>25</v>
      </c>
      <c r="G59" s="14">
        <v>48.000000000000007</v>
      </c>
      <c r="H59" s="14">
        <v>43.000000000000007</v>
      </c>
      <c r="I59" s="14">
        <v>46</v>
      </c>
      <c r="J59" s="14">
        <v>43.000000000000007</v>
      </c>
      <c r="K59" s="14">
        <v>39</v>
      </c>
      <c r="L59" s="14">
        <v>45</v>
      </c>
      <c r="M59" s="14">
        <v>46</v>
      </c>
      <c r="N59" s="14">
        <v>44</v>
      </c>
      <c r="O59" s="14">
        <v>41.000000000000014</v>
      </c>
      <c r="P59" s="14">
        <v>25.999999999999996</v>
      </c>
      <c r="Q59" s="14">
        <v>29</v>
      </c>
      <c r="R59" s="14">
        <v>41</v>
      </c>
      <c r="S59" s="14">
        <v>41</v>
      </c>
      <c r="T59" s="14">
        <v>45</v>
      </c>
      <c r="U59" s="14">
        <v>38.000000000000007</v>
      </c>
      <c r="V59" s="14">
        <v>25</v>
      </c>
      <c r="W59" s="14">
        <v>43.000000000000007</v>
      </c>
      <c r="X59" s="14">
        <v>44</v>
      </c>
      <c r="Y59" s="14">
        <v>44</v>
      </c>
      <c r="Z59" s="14">
        <v>36</v>
      </c>
      <c r="AB59" s="12">
        <f>first_stage_assignment!CA5</f>
        <v>24</v>
      </c>
      <c r="AC59" s="14">
        <f t="shared" ref="AC59:AC72" si="21">C59+$AB59+AC$56</f>
        <v>68</v>
      </c>
      <c r="AD59" s="14">
        <f t="shared" si="1"/>
        <v>75.5</v>
      </c>
      <c r="AE59" s="14">
        <f t="shared" si="2"/>
        <v>98</v>
      </c>
      <c r="AF59" s="14">
        <f t="shared" si="3"/>
        <v>53</v>
      </c>
      <c r="AG59" s="14">
        <f t="shared" si="4"/>
        <v>89.5</v>
      </c>
      <c r="AH59" s="14">
        <f t="shared" si="5"/>
        <v>71</v>
      </c>
      <c r="AI59" s="14">
        <f t="shared" si="6"/>
        <v>73</v>
      </c>
      <c r="AJ59" s="14">
        <f t="shared" si="7"/>
        <v>72</v>
      </c>
      <c r="AK59" s="14">
        <f t="shared" si="8"/>
        <v>65</v>
      </c>
      <c r="AL59" s="14">
        <f t="shared" si="9"/>
        <v>72.5</v>
      </c>
      <c r="AM59" s="14">
        <f t="shared" si="10"/>
        <v>73</v>
      </c>
      <c r="AN59" s="14">
        <f t="shared" si="11"/>
        <v>73</v>
      </c>
      <c r="AO59" s="14">
        <f t="shared" si="12"/>
        <v>71.000000000000014</v>
      </c>
      <c r="AP59" s="14">
        <f t="shared" si="13"/>
        <v>57</v>
      </c>
      <c r="AQ59" s="14">
        <f t="shared" si="14"/>
        <v>56.5</v>
      </c>
      <c r="AR59" s="14">
        <f t="shared" si="15"/>
        <v>72</v>
      </c>
      <c r="AS59" s="14">
        <f t="shared" si="16"/>
        <v>67</v>
      </c>
      <c r="AT59" s="14">
        <f t="shared" si="17"/>
        <v>72</v>
      </c>
      <c r="AU59" s="14">
        <f t="shared" si="18"/>
        <v>67</v>
      </c>
      <c r="AV59" s="14">
        <f t="shared" si="19"/>
        <v>50</v>
      </c>
      <c r="AW59" s="12">
        <f t="shared" si="20"/>
        <v>69.8</v>
      </c>
    </row>
    <row r="60" spans="1:49" x14ac:dyDescent="0.25">
      <c r="A60">
        <v>14</v>
      </c>
      <c r="B60" t="s">
        <v>29</v>
      </c>
      <c r="C60" s="14">
        <v>41.999999999999993</v>
      </c>
      <c r="D60" s="14">
        <v>10</v>
      </c>
      <c r="E60" s="14">
        <v>10</v>
      </c>
      <c r="F60" s="14">
        <v>43.000000000000007</v>
      </c>
      <c r="G60" s="14">
        <v>44</v>
      </c>
      <c r="H60" s="14">
        <v>39</v>
      </c>
      <c r="I60" s="14">
        <v>41.999999999999993</v>
      </c>
      <c r="J60" s="14">
        <v>10.999999999999996</v>
      </c>
      <c r="K60" s="14">
        <v>43</v>
      </c>
      <c r="L60" s="14">
        <v>6.9999999999999929</v>
      </c>
      <c r="M60" s="14">
        <v>8.0000000000000071</v>
      </c>
      <c r="N60" s="14">
        <v>48</v>
      </c>
      <c r="O60" s="14">
        <v>15</v>
      </c>
      <c r="P60" s="14">
        <v>11.999999999999993</v>
      </c>
      <c r="Q60" s="14">
        <v>15</v>
      </c>
      <c r="R60" s="14">
        <v>36.999999999999993</v>
      </c>
      <c r="S60" s="14">
        <v>3.0000000000000071</v>
      </c>
      <c r="T60" s="14">
        <v>36.999999999999993</v>
      </c>
      <c r="U60" s="14">
        <v>5.9999999999999964</v>
      </c>
      <c r="V60" s="14">
        <v>43.000000000000007</v>
      </c>
      <c r="W60" s="14">
        <v>5</v>
      </c>
      <c r="X60" s="14">
        <v>38.000000000000007</v>
      </c>
      <c r="Y60" s="14">
        <v>38.000000000000007</v>
      </c>
      <c r="Z60" s="14">
        <v>10</v>
      </c>
      <c r="AB60" s="12">
        <f>first_stage_assignment!CA6</f>
        <v>2</v>
      </c>
      <c r="AC60" s="14">
        <f t="shared" si="21"/>
        <v>61.999999999999993</v>
      </c>
      <c r="AD60" s="14">
        <f t="shared" si="1"/>
        <v>15.5</v>
      </c>
      <c r="AE60" s="14">
        <f t="shared" si="2"/>
        <v>38</v>
      </c>
      <c r="AF60" s="14">
        <f t="shared" si="3"/>
        <v>49.000000000000007</v>
      </c>
      <c r="AG60" s="14">
        <f t="shared" si="4"/>
        <v>63.5</v>
      </c>
      <c r="AH60" s="14">
        <f t="shared" si="5"/>
        <v>45</v>
      </c>
      <c r="AI60" s="14">
        <f t="shared" si="6"/>
        <v>46.999999999999993</v>
      </c>
      <c r="AJ60" s="14">
        <f t="shared" si="7"/>
        <v>17.999999999999996</v>
      </c>
      <c r="AK60" s="14">
        <f t="shared" si="8"/>
        <v>47</v>
      </c>
      <c r="AL60" s="14">
        <f t="shared" si="9"/>
        <v>12.499999999999993</v>
      </c>
      <c r="AM60" s="14">
        <f t="shared" si="10"/>
        <v>13.000000000000007</v>
      </c>
      <c r="AN60" s="14">
        <f t="shared" si="11"/>
        <v>55</v>
      </c>
      <c r="AO60" s="14">
        <f t="shared" si="12"/>
        <v>23</v>
      </c>
      <c r="AP60" s="14">
        <f t="shared" si="13"/>
        <v>20.999999999999993</v>
      </c>
      <c r="AQ60" s="14">
        <f t="shared" si="14"/>
        <v>20.5</v>
      </c>
      <c r="AR60" s="14">
        <f t="shared" si="15"/>
        <v>45.999999999999993</v>
      </c>
      <c r="AS60" s="14">
        <f t="shared" si="16"/>
        <v>7.0000000000000071</v>
      </c>
      <c r="AT60" s="14">
        <f t="shared" si="17"/>
        <v>41.999999999999993</v>
      </c>
      <c r="AU60" s="14">
        <f t="shared" si="18"/>
        <v>12.999999999999996</v>
      </c>
      <c r="AV60" s="14">
        <f t="shared" si="19"/>
        <v>46.000000000000007</v>
      </c>
      <c r="AW60" s="12">
        <f t="shared" si="20"/>
        <v>34.200000000000003</v>
      </c>
    </row>
    <row r="61" spans="1:49" x14ac:dyDescent="0.25">
      <c r="A61">
        <v>17</v>
      </c>
      <c r="B61" t="s">
        <v>30</v>
      </c>
      <c r="C61" s="14">
        <v>25.999999999999996</v>
      </c>
      <c r="D61" s="14">
        <v>44</v>
      </c>
      <c r="E61" s="14">
        <v>44</v>
      </c>
      <c r="F61" s="14">
        <v>29</v>
      </c>
      <c r="G61" s="14">
        <v>28</v>
      </c>
      <c r="H61" s="14">
        <v>47</v>
      </c>
      <c r="I61" s="14">
        <v>25.999999999999996</v>
      </c>
      <c r="J61" s="14">
        <v>45</v>
      </c>
      <c r="K61" s="14">
        <v>43.000000000000007</v>
      </c>
      <c r="L61" s="14">
        <v>41</v>
      </c>
      <c r="M61" s="14">
        <v>41.999999999999993</v>
      </c>
      <c r="N61" s="14">
        <v>48.000000000000007</v>
      </c>
      <c r="O61" s="14">
        <v>45</v>
      </c>
      <c r="P61" s="14">
        <v>46</v>
      </c>
      <c r="Q61" s="14">
        <v>25</v>
      </c>
      <c r="R61" s="14">
        <v>45</v>
      </c>
      <c r="S61" s="14">
        <v>36.999999999999993</v>
      </c>
      <c r="T61" s="14">
        <v>45</v>
      </c>
      <c r="U61" s="14">
        <v>40</v>
      </c>
      <c r="V61" s="14">
        <v>25</v>
      </c>
      <c r="W61" s="14">
        <v>39</v>
      </c>
      <c r="X61" s="14">
        <v>44</v>
      </c>
      <c r="Y61" s="14">
        <v>48</v>
      </c>
      <c r="Z61" s="14">
        <v>40</v>
      </c>
      <c r="AB61" s="12">
        <f>first_stage_assignment!CA7</f>
        <v>18</v>
      </c>
      <c r="AC61" s="14">
        <f t="shared" si="21"/>
        <v>62</v>
      </c>
      <c r="AD61" s="14">
        <f t="shared" si="1"/>
        <v>65.5</v>
      </c>
      <c r="AE61" s="14">
        <f t="shared" si="2"/>
        <v>88</v>
      </c>
      <c r="AF61" s="14">
        <f t="shared" si="3"/>
        <v>51</v>
      </c>
      <c r="AG61" s="14">
        <f t="shared" si="4"/>
        <v>63.5</v>
      </c>
      <c r="AH61" s="14">
        <f t="shared" si="5"/>
        <v>69</v>
      </c>
      <c r="AI61" s="14">
        <f t="shared" si="6"/>
        <v>47</v>
      </c>
      <c r="AJ61" s="14">
        <f t="shared" si="7"/>
        <v>68</v>
      </c>
      <c r="AK61" s="14">
        <f t="shared" si="8"/>
        <v>63.000000000000007</v>
      </c>
      <c r="AL61" s="14">
        <f t="shared" si="9"/>
        <v>62.5</v>
      </c>
      <c r="AM61" s="14">
        <f t="shared" si="10"/>
        <v>62.999999999999993</v>
      </c>
      <c r="AN61" s="14">
        <f t="shared" si="11"/>
        <v>71</v>
      </c>
      <c r="AO61" s="14">
        <f t="shared" si="12"/>
        <v>69</v>
      </c>
      <c r="AP61" s="14">
        <f t="shared" si="13"/>
        <v>71</v>
      </c>
      <c r="AQ61" s="14">
        <f t="shared" si="14"/>
        <v>46.5</v>
      </c>
      <c r="AR61" s="14">
        <f t="shared" si="15"/>
        <v>70</v>
      </c>
      <c r="AS61" s="14">
        <f t="shared" si="16"/>
        <v>56.999999999999993</v>
      </c>
      <c r="AT61" s="14">
        <f t="shared" si="17"/>
        <v>66</v>
      </c>
      <c r="AU61" s="14">
        <f t="shared" si="18"/>
        <v>63</v>
      </c>
      <c r="AV61" s="14">
        <f t="shared" si="19"/>
        <v>44</v>
      </c>
      <c r="AW61" s="12">
        <f t="shared" si="20"/>
        <v>63</v>
      </c>
    </row>
    <row r="62" spans="1:49" x14ac:dyDescent="0.25">
      <c r="A62">
        <v>6</v>
      </c>
      <c r="B62" t="s">
        <v>31</v>
      </c>
      <c r="C62" s="14">
        <v>41.999999999999993</v>
      </c>
      <c r="D62" s="14">
        <v>36</v>
      </c>
      <c r="E62" s="14">
        <v>41.999999999999993</v>
      </c>
      <c r="F62" s="14">
        <v>45</v>
      </c>
      <c r="G62" s="14">
        <v>44</v>
      </c>
      <c r="H62" s="14">
        <v>39</v>
      </c>
      <c r="I62" s="14">
        <v>48.000000000000007</v>
      </c>
      <c r="J62" s="14">
        <v>25</v>
      </c>
      <c r="K62" s="14">
        <v>39</v>
      </c>
      <c r="L62" s="14">
        <v>36.999999999999993</v>
      </c>
      <c r="M62" s="14">
        <v>46</v>
      </c>
      <c r="N62" s="14">
        <v>44</v>
      </c>
      <c r="O62" s="14">
        <v>29</v>
      </c>
      <c r="P62" s="14">
        <v>41.999999999999993</v>
      </c>
      <c r="Q62" s="14">
        <v>41.000000000000014</v>
      </c>
      <c r="R62" s="14">
        <v>43.000000000000007</v>
      </c>
      <c r="S62" s="14">
        <v>41</v>
      </c>
      <c r="T62" s="14">
        <v>36.999999999999993</v>
      </c>
      <c r="U62" s="14">
        <v>44</v>
      </c>
      <c r="V62" s="14">
        <v>41.000000000000014</v>
      </c>
      <c r="W62" s="14">
        <v>36.999999999999993</v>
      </c>
      <c r="X62" s="14">
        <v>36</v>
      </c>
      <c r="Y62" s="14">
        <v>40</v>
      </c>
      <c r="Z62" s="14">
        <v>48</v>
      </c>
      <c r="AB62" s="12">
        <f>first_stage_assignment!CA8</f>
        <v>5</v>
      </c>
      <c r="AC62" s="14">
        <f t="shared" si="21"/>
        <v>65</v>
      </c>
      <c r="AD62" s="14">
        <f t="shared" si="1"/>
        <v>44.5</v>
      </c>
      <c r="AE62" s="14">
        <f t="shared" si="2"/>
        <v>73</v>
      </c>
      <c r="AF62" s="14">
        <f t="shared" si="3"/>
        <v>54</v>
      </c>
      <c r="AG62" s="14">
        <f t="shared" si="4"/>
        <v>66.5</v>
      </c>
      <c r="AH62" s="14">
        <f t="shared" si="5"/>
        <v>48</v>
      </c>
      <c r="AI62" s="14">
        <f t="shared" si="6"/>
        <v>56.000000000000007</v>
      </c>
      <c r="AJ62" s="14">
        <f t="shared" si="7"/>
        <v>35</v>
      </c>
      <c r="AK62" s="14">
        <f t="shared" si="8"/>
        <v>46</v>
      </c>
      <c r="AL62" s="14">
        <f t="shared" si="9"/>
        <v>45.499999999999993</v>
      </c>
      <c r="AM62" s="14">
        <f t="shared" si="10"/>
        <v>54</v>
      </c>
      <c r="AN62" s="14">
        <f t="shared" si="11"/>
        <v>54</v>
      </c>
      <c r="AO62" s="14">
        <f t="shared" si="12"/>
        <v>40</v>
      </c>
      <c r="AP62" s="14">
        <f t="shared" si="13"/>
        <v>53.999999999999993</v>
      </c>
      <c r="AQ62" s="14">
        <f t="shared" si="14"/>
        <v>49.500000000000014</v>
      </c>
      <c r="AR62" s="14">
        <f t="shared" si="15"/>
        <v>55.000000000000007</v>
      </c>
      <c r="AS62" s="14">
        <f t="shared" si="16"/>
        <v>48</v>
      </c>
      <c r="AT62" s="14">
        <f t="shared" si="17"/>
        <v>44.999999999999993</v>
      </c>
      <c r="AU62" s="14">
        <f t="shared" si="18"/>
        <v>54</v>
      </c>
      <c r="AV62" s="14">
        <f t="shared" si="19"/>
        <v>47.000000000000014</v>
      </c>
      <c r="AW62" s="12">
        <f t="shared" si="20"/>
        <v>51.7</v>
      </c>
    </row>
    <row r="63" spans="1:49" x14ac:dyDescent="0.25">
      <c r="A63">
        <v>9</v>
      </c>
      <c r="B63" t="s">
        <v>32</v>
      </c>
      <c r="C63" s="14">
        <v>46.999999999999993</v>
      </c>
      <c r="D63" s="14">
        <v>41</v>
      </c>
      <c r="E63" s="14">
        <v>45</v>
      </c>
      <c r="F63" s="14">
        <v>25.999999999999996</v>
      </c>
      <c r="G63" s="14">
        <v>25</v>
      </c>
      <c r="H63" s="14">
        <v>44</v>
      </c>
      <c r="I63" s="14">
        <v>29</v>
      </c>
      <c r="J63" s="14">
        <v>46</v>
      </c>
      <c r="K63" s="14">
        <v>41.999999999999993</v>
      </c>
      <c r="L63" s="14">
        <v>41.999999999999993</v>
      </c>
      <c r="M63" s="14">
        <v>43.000000000000007</v>
      </c>
      <c r="N63" s="14">
        <v>46.999999999999993</v>
      </c>
      <c r="O63" s="14">
        <v>48.000000000000007</v>
      </c>
      <c r="P63" s="14">
        <v>46.999999999999993</v>
      </c>
      <c r="Q63" s="14">
        <v>46</v>
      </c>
      <c r="R63" s="14">
        <v>48</v>
      </c>
      <c r="S63" s="14">
        <v>38.000000000000007</v>
      </c>
      <c r="T63" s="14">
        <v>41.999999999999993</v>
      </c>
      <c r="U63" s="14">
        <v>41</v>
      </c>
      <c r="V63" s="14">
        <v>46</v>
      </c>
      <c r="W63" s="14">
        <v>40</v>
      </c>
      <c r="X63" s="14">
        <v>41</v>
      </c>
      <c r="Y63" s="14">
        <v>45</v>
      </c>
      <c r="Z63" s="14">
        <v>43.000000000000007</v>
      </c>
      <c r="AB63" s="12">
        <f>first_stage_assignment!CA9</f>
        <v>2</v>
      </c>
      <c r="AC63" s="14">
        <f t="shared" si="21"/>
        <v>67</v>
      </c>
      <c r="AD63" s="14">
        <f t="shared" si="1"/>
        <v>46.5</v>
      </c>
      <c r="AE63" s="14">
        <f t="shared" si="2"/>
        <v>73</v>
      </c>
      <c r="AF63" s="14">
        <f t="shared" si="3"/>
        <v>31.999999999999996</v>
      </c>
      <c r="AG63" s="14">
        <f t="shared" si="4"/>
        <v>44.5</v>
      </c>
      <c r="AH63" s="14">
        <f t="shared" si="5"/>
        <v>50</v>
      </c>
      <c r="AI63" s="14">
        <f t="shared" si="6"/>
        <v>34</v>
      </c>
      <c r="AJ63" s="14">
        <f t="shared" si="7"/>
        <v>53</v>
      </c>
      <c r="AK63" s="14">
        <f t="shared" si="8"/>
        <v>45.999999999999993</v>
      </c>
      <c r="AL63" s="14">
        <f t="shared" si="9"/>
        <v>47.499999999999993</v>
      </c>
      <c r="AM63" s="14">
        <f t="shared" si="10"/>
        <v>48.000000000000007</v>
      </c>
      <c r="AN63" s="14">
        <f t="shared" si="11"/>
        <v>53.999999999999993</v>
      </c>
      <c r="AO63" s="14">
        <f t="shared" si="12"/>
        <v>56.000000000000007</v>
      </c>
      <c r="AP63" s="14">
        <f t="shared" si="13"/>
        <v>55.999999999999993</v>
      </c>
      <c r="AQ63" s="14">
        <f t="shared" si="14"/>
        <v>51.5</v>
      </c>
      <c r="AR63" s="14">
        <f t="shared" si="15"/>
        <v>57</v>
      </c>
      <c r="AS63" s="14">
        <f t="shared" si="16"/>
        <v>42.000000000000007</v>
      </c>
      <c r="AT63" s="14">
        <f t="shared" si="17"/>
        <v>46.999999999999993</v>
      </c>
      <c r="AU63" s="14">
        <f t="shared" si="18"/>
        <v>48</v>
      </c>
      <c r="AV63" s="14">
        <f t="shared" si="19"/>
        <v>49</v>
      </c>
      <c r="AW63" s="12">
        <f t="shared" si="20"/>
        <v>50.1</v>
      </c>
    </row>
    <row r="64" spans="1:49" x14ac:dyDescent="0.25">
      <c r="A64">
        <v>11</v>
      </c>
      <c r="B64" t="s">
        <v>33</v>
      </c>
      <c r="C64" s="14">
        <v>27</v>
      </c>
      <c r="D64" s="14">
        <v>43.000000000000007</v>
      </c>
      <c r="E64" s="14">
        <v>43.000000000000007</v>
      </c>
      <c r="F64" s="14">
        <v>28</v>
      </c>
      <c r="G64" s="14">
        <v>29</v>
      </c>
      <c r="H64" s="14">
        <v>48</v>
      </c>
      <c r="I64" s="14">
        <v>25</v>
      </c>
      <c r="J64" s="14">
        <v>44</v>
      </c>
      <c r="K64" s="14">
        <v>44</v>
      </c>
      <c r="L64" s="14">
        <v>40</v>
      </c>
      <c r="M64" s="14">
        <v>41.000000000000014</v>
      </c>
      <c r="N64" s="14">
        <v>25</v>
      </c>
      <c r="O64" s="14">
        <v>44</v>
      </c>
      <c r="P64" s="14">
        <v>45</v>
      </c>
      <c r="Q64" s="14">
        <v>48.000000000000007</v>
      </c>
      <c r="R64" s="14">
        <v>44</v>
      </c>
      <c r="S64" s="14">
        <v>36</v>
      </c>
      <c r="T64" s="14">
        <v>46</v>
      </c>
      <c r="U64" s="14">
        <v>39</v>
      </c>
      <c r="V64" s="14">
        <v>25.999999999999996</v>
      </c>
      <c r="W64" s="14">
        <v>38.000000000000007</v>
      </c>
      <c r="X64" s="14">
        <v>45</v>
      </c>
      <c r="Y64" s="14">
        <v>47</v>
      </c>
      <c r="Z64" s="14">
        <v>39</v>
      </c>
      <c r="AB64" s="12">
        <f>first_stage_assignment!CA10</f>
        <v>24</v>
      </c>
      <c r="AC64" s="14">
        <f t="shared" si="21"/>
        <v>69</v>
      </c>
      <c r="AD64" s="14">
        <f t="shared" si="1"/>
        <v>70.5</v>
      </c>
      <c r="AE64" s="14">
        <f t="shared" si="2"/>
        <v>93</v>
      </c>
      <c r="AF64" s="14">
        <f t="shared" si="3"/>
        <v>56</v>
      </c>
      <c r="AG64" s="14">
        <f t="shared" si="4"/>
        <v>70.5</v>
      </c>
      <c r="AH64" s="14">
        <f t="shared" si="5"/>
        <v>76</v>
      </c>
      <c r="AI64" s="14">
        <f t="shared" si="6"/>
        <v>52</v>
      </c>
      <c r="AJ64" s="14">
        <f t="shared" si="7"/>
        <v>73</v>
      </c>
      <c r="AK64" s="14">
        <f t="shared" si="8"/>
        <v>70</v>
      </c>
      <c r="AL64" s="14">
        <f t="shared" si="9"/>
        <v>67.5</v>
      </c>
      <c r="AM64" s="14">
        <f t="shared" si="10"/>
        <v>68.000000000000014</v>
      </c>
      <c r="AN64" s="14">
        <f t="shared" si="11"/>
        <v>54</v>
      </c>
      <c r="AO64" s="14">
        <f t="shared" si="12"/>
        <v>74</v>
      </c>
      <c r="AP64" s="14">
        <f t="shared" si="13"/>
        <v>76</v>
      </c>
      <c r="AQ64" s="14">
        <f t="shared" si="14"/>
        <v>75.5</v>
      </c>
      <c r="AR64" s="14">
        <f t="shared" si="15"/>
        <v>75</v>
      </c>
      <c r="AS64" s="14">
        <f t="shared" si="16"/>
        <v>62</v>
      </c>
      <c r="AT64" s="14">
        <f t="shared" si="17"/>
        <v>73</v>
      </c>
      <c r="AU64" s="14">
        <f t="shared" si="18"/>
        <v>68</v>
      </c>
      <c r="AV64" s="14">
        <f t="shared" si="19"/>
        <v>51</v>
      </c>
      <c r="AW64" s="12">
        <f t="shared" si="20"/>
        <v>68.7</v>
      </c>
    </row>
    <row r="65" spans="1:49" x14ac:dyDescent="0.25">
      <c r="A65">
        <v>14</v>
      </c>
      <c r="B65" t="s">
        <v>34</v>
      </c>
      <c r="C65" s="14">
        <v>45</v>
      </c>
      <c r="D65" s="14">
        <v>39</v>
      </c>
      <c r="E65" s="14">
        <v>15</v>
      </c>
      <c r="F65" s="14">
        <v>48</v>
      </c>
      <c r="G65" s="14">
        <v>47</v>
      </c>
      <c r="H65" s="14">
        <v>42</v>
      </c>
      <c r="I65" s="14">
        <v>45</v>
      </c>
      <c r="J65" s="14">
        <v>15.999999999999996</v>
      </c>
      <c r="K65" s="14">
        <v>38.000000000000007</v>
      </c>
      <c r="L65" s="14">
        <v>36</v>
      </c>
      <c r="M65" s="14">
        <v>13.000000000000007</v>
      </c>
      <c r="N65" s="14">
        <v>43.000000000000007</v>
      </c>
      <c r="O65" s="14">
        <v>15.999999999999996</v>
      </c>
      <c r="P65" s="14">
        <v>41</v>
      </c>
      <c r="Q65" s="14">
        <v>44</v>
      </c>
      <c r="R65" s="14">
        <v>40</v>
      </c>
      <c r="S65" s="14">
        <v>8.0000000000000071</v>
      </c>
      <c r="T65" s="14">
        <v>40</v>
      </c>
      <c r="U65" s="14">
        <v>10.999999999999996</v>
      </c>
      <c r="V65" s="14">
        <v>44</v>
      </c>
      <c r="W65" s="14">
        <v>10</v>
      </c>
      <c r="X65" s="14">
        <v>39</v>
      </c>
      <c r="Y65" s="14">
        <v>43</v>
      </c>
      <c r="Z65" s="14">
        <v>10.999999999999996</v>
      </c>
      <c r="AB65" s="12">
        <f>first_stage_assignment!CA11</f>
        <v>2</v>
      </c>
      <c r="AC65" s="14">
        <f t="shared" si="21"/>
        <v>65</v>
      </c>
      <c r="AD65" s="14">
        <f t="shared" si="1"/>
        <v>44.5</v>
      </c>
      <c r="AE65" s="14">
        <f t="shared" si="2"/>
        <v>43</v>
      </c>
      <c r="AF65" s="14">
        <f t="shared" si="3"/>
        <v>54</v>
      </c>
      <c r="AG65" s="14">
        <f t="shared" si="4"/>
        <v>66.5</v>
      </c>
      <c r="AH65" s="14">
        <f t="shared" si="5"/>
        <v>48</v>
      </c>
      <c r="AI65" s="14">
        <f t="shared" si="6"/>
        <v>50</v>
      </c>
      <c r="AJ65" s="14">
        <f t="shared" si="7"/>
        <v>22.999999999999996</v>
      </c>
      <c r="AK65" s="14">
        <f t="shared" si="8"/>
        <v>42.000000000000007</v>
      </c>
      <c r="AL65" s="14">
        <f t="shared" si="9"/>
        <v>41.5</v>
      </c>
      <c r="AM65" s="14">
        <f t="shared" si="10"/>
        <v>18.000000000000007</v>
      </c>
      <c r="AN65" s="14">
        <f t="shared" si="11"/>
        <v>50.000000000000007</v>
      </c>
      <c r="AO65" s="14">
        <f t="shared" si="12"/>
        <v>23.999999999999996</v>
      </c>
      <c r="AP65" s="14">
        <f t="shared" si="13"/>
        <v>50</v>
      </c>
      <c r="AQ65" s="14">
        <f t="shared" si="14"/>
        <v>49.5</v>
      </c>
      <c r="AR65" s="14">
        <f t="shared" si="15"/>
        <v>49</v>
      </c>
      <c r="AS65" s="14">
        <f t="shared" si="16"/>
        <v>12.000000000000007</v>
      </c>
      <c r="AT65" s="14">
        <f t="shared" si="17"/>
        <v>45</v>
      </c>
      <c r="AU65" s="14">
        <f t="shared" si="18"/>
        <v>17.999999999999996</v>
      </c>
      <c r="AV65" s="14">
        <f t="shared" si="19"/>
        <v>47</v>
      </c>
      <c r="AW65" s="12">
        <f t="shared" si="20"/>
        <v>42</v>
      </c>
    </row>
    <row r="66" spans="1:49" x14ac:dyDescent="0.25">
      <c r="A66">
        <v>17</v>
      </c>
      <c r="B66" t="s">
        <v>35</v>
      </c>
      <c r="C66" s="14">
        <v>45</v>
      </c>
      <c r="D66" s="14">
        <v>43.000000000000007</v>
      </c>
      <c r="E66" s="14">
        <v>29</v>
      </c>
      <c r="F66" s="14">
        <v>44</v>
      </c>
      <c r="G66" s="14">
        <v>43.000000000000007</v>
      </c>
      <c r="H66" s="14">
        <v>38.000000000000007</v>
      </c>
      <c r="I66" s="14">
        <v>45</v>
      </c>
      <c r="J66" s="14">
        <v>44</v>
      </c>
      <c r="K66" s="14">
        <v>10</v>
      </c>
      <c r="L66" s="14">
        <v>46</v>
      </c>
      <c r="M66" s="14">
        <v>46.999999999999993</v>
      </c>
      <c r="N66" s="14">
        <v>15</v>
      </c>
      <c r="O66" s="14">
        <v>41.999999999999993</v>
      </c>
      <c r="P66" s="14">
        <v>27</v>
      </c>
      <c r="Q66" s="14">
        <v>48.000000000000007</v>
      </c>
      <c r="R66" s="14">
        <v>40</v>
      </c>
      <c r="S66" s="14">
        <v>41.999999999999993</v>
      </c>
      <c r="T66" s="14">
        <v>40</v>
      </c>
      <c r="U66" s="14">
        <v>39</v>
      </c>
      <c r="V66" s="14">
        <v>44</v>
      </c>
      <c r="W66" s="14">
        <v>48</v>
      </c>
      <c r="X66" s="14">
        <v>39</v>
      </c>
      <c r="Y66" s="14">
        <v>39</v>
      </c>
      <c r="Z66" s="14">
        <v>36.999999999999993</v>
      </c>
      <c r="AB66" s="12">
        <f>first_stage_assignment!CA12</f>
        <v>18</v>
      </c>
      <c r="AC66" s="14">
        <f t="shared" si="21"/>
        <v>81</v>
      </c>
      <c r="AD66" s="14">
        <f t="shared" si="1"/>
        <v>64.5</v>
      </c>
      <c r="AE66" s="14">
        <f t="shared" si="2"/>
        <v>73</v>
      </c>
      <c r="AF66" s="14">
        <f t="shared" si="3"/>
        <v>66</v>
      </c>
      <c r="AG66" s="14">
        <f t="shared" si="4"/>
        <v>78.5</v>
      </c>
      <c r="AH66" s="14">
        <f t="shared" si="5"/>
        <v>60.000000000000007</v>
      </c>
      <c r="AI66" s="14">
        <f t="shared" si="6"/>
        <v>66</v>
      </c>
      <c r="AJ66" s="14">
        <f t="shared" si="7"/>
        <v>67</v>
      </c>
      <c r="AK66" s="14">
        <f t="shared" si="8"/>
        <v>30</v>
      </c>
      <c r="AL66" s="14">
        <f t="shared" si="9"/>
        <v>67.5</v>
      </c>
      <c r="AM66" s="14">
        <f t="shared" si="10"/>
        <v>68</v>
      </c>
      <c r="AN66" s="14">
        <f t="shared" si="11"/>
        <v>38</v>
      </c>
      <c r="AO66" s="14">
        <f t="shared" si="12"/>
        <v>66</v>
      </c>
      <c r="AP66" s="14">
        <f t="shared" si="13"/>
        <v>52</v>
      </c>
      <c r="AQ66" s="14">
        <f t="shared" si="14"/>
        <v>69.5</v>
      </c>
      <c r="AR66" s="14">
        <f t="shared" si="15"/>
        <v>65</v>
      </c>
      <c r="AS66" s="14">
        <f t="shared" si="16"/>
        <v>61.999999999999993</v>
      </c>
      <c r="AT66" s="14">
        <f t="shared" si="17"/>
        <v>61</v>
      </c>
      <c r="AU66" s="14">
        <f t="shared" si="18"/>
        <v>62</v>
      </c>
      <c r="AV66" s="14">
        <f t="shared" si="19"/>
        <v>63</v>
      </c>
      <c r="AW66" s="12">
        <f t="shared" si="20"/>
        <v>63</v>
      </c>
    </row>
    <row r="67" spans="1:49" x14ac:dyDescent="0.25">
      <c r="A67">
        <v>7</v>
      </c>
      <c r="B67" t="s">
        <v>36</v>
      </c>
      <c r="C67" s="14">
        <v>43.000000000000007</v>
      </c>
      <c r="D67" s="14">
        <v>41</v>
      </c>
      <c r="E67" s="14">
        <v>46.999999999999993</v>
      </c>
      <c r="F67" s="14">
        <v>41.999999999999993</v>
      </c>
      <c r="G67" s="14">
        <v>41.000000000000014</v>
      </c>
      <c r="H67" s="14">
        <v>36</v>
      </c>
      <c r="I67" s="14">
        <v>43.000000000000007</v>
      </c>
      <c r="J67" s="14">
        <v>25.999999999999996</v>
      </c>
      <c r="K67" s="14">
        <v>8.0000000000000071</v>
      </c>
      <c r="L67" s="14">
        <v>41.999999999999993</v>
      </c>
      <c r="M67" s="14">
        <v>29</v>
      </c>
      <c r="N67" s="14">
        <v>13.000000000000007</v>
      </c>
      <c r="O67" s="14">
        <v>46</v>
      </c>
      <c r="P67" s="14">
        <v>46.999999999999993</v>
      </c>
      <c r="Q67" s="14">
        <v>46</v>
      </c>
      <c r="R67" s="14">
        <v>38.000000000000007</v>
      </c>
      <c r="S67" s="14">
        <v>48</v>
      </c>
      <c r="T67" s="14">
        <v>38.000000000000007</v>
      </c>
      <c r="U67" s="14">
        <v>45</v>
      </c>
      <c r="V67" s="14">
        <v>41.999999999999993</v>
      </c>
      <c r="W67" s="14">
        <v>41.999999999999993</v>
      </c>
      <c r="X67" s="14">
        <v>36.999999999999993</v>
      </c>
      <c r="Y67" s="14">
        <v>36.999999999999993</v>
      </c>
      <c r="Z67" s="14">
        <v>41</v>
      </c>
      <c r="AB67" s="12">
        <f>first_stage_assignment!CA13</f>
        <v>4</v>
      </c>
      <c r="AC67" s="14">
        <f t="shared" si="21"/>
        <v>65</v>
      </c>
      <c r="AD67" s="14">
        <f t="shared" si="1"/>
        <v>48.5</v>
      </c>
      <c r="AE67" s="14">
        <f t="shared" si="2"/>
        <v>77</v>
      </c>
      <c r="AF67" s="14">
        <f t="shared" si="3"/>
        <v>49.999999999999993</v>
      </c>
      <c r="AG67" s="14">
        <f t="shared" si="4"/>
        <v>62.500000000000014</v>
      </c>
      <c r="AH67" s="14">
        <f t="shared" si="5"/>
        <v>44</v>
      </c>
      <c r="AI67" s="14">
        <f t="shared" si="6"/>
        <v>50.000000000000007</v>
      </c>
      <c r="AJ67" s="14">
        <f t="shared" si="7"/>
        <v>35</v>
      </c>
      <c r="AK67" s="14">
        <f t="shared" si="8"/>
        <v>14.000000000000007</v>
      </c>
      <c r="AL67" s="14">
        <f t="shared" si="9"/>
        <v>49.499999999999993</v>
      </c>
      <c r="AM67" s="14">
        <f t="shared" si="10"/>
        <v>36</v>
      </c>
      <c r="AN67" s="14">
        <f t="shared" si="11"/>
        <v>22.000000000000007</v>
      </c>
      <c r="AO67" s="14">
        <f t="shared" si="12"/>
        <v>56</v>
      </c>
      <c r="AP67" s="14">
        <f t="shared" si="13"/>
        <v>57.999999999999993</v>
      </c>
      <c r="AQ67" s="14">
        <f t="shared" si="14"/>
        <v>53.5</v>
      </c>
      <c r="AR67" s="14">
        <f t="shared" si="15"/>
        <v>49.000000000000007</v>
      </c>
      <c r="AS67" s="14">
        <f t="shared" si="16"/>
        <v>54</v>
      </c>
      <c r="AT67" s="14">
        <f t="shared" si="17"/>
        <v>45.000000000000007</v>
      </c>
      <c r="AU67" s="14">
        <f t="shared" si="18"/>
        <v>54</v>
      </c>
      <c r="AV67" s="14">
        <f t="shared" si="19"/>
        <v>46.999999999999993</v>
      </c>
      <c r="AW67" s="12">
        <f t="shared" si="20"/>
        <v>48.5</v>
      </c>
    </row>
    <row r="68" spans="1:49" x14ac:dyDescent="0.25">
      <c r="A68">
        <v>10</v>
      </c>
      <c r="B68" t="s">
        <v>37</v>
      </c>
      <c r="C68" s="14">
        <v>46.999999999999993</v>
      </c>
      <c r="D68" s="14">
        <v>45</v>
      </c>
      <c r="E68" s="14">
        <v>27</v>
      </c>
      <c r="F68" s="14">
        <v>46</v>
      </c>
      <c r="G68" s="14">
        <v>45</v>
      </c>
      <c r="H68" s="14">
        <v>40</v>
      </c>
      <c r="I68" s="14">
        <v>46.999999999999993</v>
      </c>
      <c r="J68" s="14">
        <v>44</v>
      </c>
      <c r="K68" s="14">
        <v>36</v>
      </c>
      <c r="L68" s="14">
        <v>48</v>
      </c>
      <c r="M68" s="14">
        <v>46.999999999999993</v>
      </c>
      <c r="N68" s="14">
        <v>41.000000000000014</v>
      </c>
      <c r="O68" s="14">
        <v>41.999999999999993</v>
      </c>
      <c r="P68" s="14">
        <v>29</v>
      </c>
      <c r="Q68" s="14">
        <v>25.999999999999996</v>
      </c>
      <c r="R68" s="14">
        <v>41.999999999999993</v>
      </c>
      <c r="S68" s="14">
        <v>41.999999999999993</v>
      </c>
      <c r="T68" s="14">
        <v>41.999999999999993</v>
      </c>
      <c r="U68" s="14">
        <v>39</v>
      </c>
      <c r="V68" s="14">
        <v>46</v>
      </c>
      <c r="W68" s="14">
        <v>46</v>
      </c>
      <c r="X68" s="14">
        <v>41</v>
      </c>
      <c r="Y68" s="14">
        <v>41</v>
      </c>
      <c r="Z68" s="14">
        <v>36.999999999999993</v>
      </c>
      <c r="AB68" s="12">
        <f>first_stage_assignment!CA14</f>
        <v>1</v>
      </c>
      <c r="AC68" s="14">
        <f t="shared" si="21"/>
        <v>66</v>
      </c>
      <c r="AD68" s="14">
        <f t="shared" si="1"/>
        <v>49.5</v>
      </c>
      <c r="AE68" s="14">
        <f t="shared" si="2"/>
        <v>54</v>
      </c>
      <c r="AF68" s="14">
        <f t="shared" si="3"/>
        <v>51</v>
      </c>
      <c r="AG68" s="14">
        <f t="shared" si="4"/>
        <v>63.5</v>
      </c>
      <c r="AH68" s="14">
        <f t="shared" si="5"/>
        <v>45</v>
      </c>
      <c r="AI68" s="14">
        <f t="shared" si="6"/>
        <v>50.999999999999993</v>
      </c>
      <c r="AJ68" s="14">
        <f t="shared" si="7"/>
        <v>50</v>
      </c>
      <c r="AK68" s="14">
        <f t="shared" si="8"/>
        <v>39</v>
      </c>
      <c r="AL68" s="14">
        <f t="shared" si="9"/>
        <v>52.5</v>
      </c>
      <c r="AM68" s="14">
        <f t="shared" si="10"/>
        <v>50.999999999999993</v>
      </c>
      <c r="AN68" s="14">
        <f t="shared" si="11"/>
        <v>47.000000000000014</v>
      </c>
      <c r="AO68" s="14">
        <f t="shared" si="12"/>
        <v>48.999999999999993</v>
      </c>
      <c r="AP68" s="14">
        <f t="shared" si="13"/>
        <v>37</v>
      </c>
      <c r="AQ68" s="14">
        <f t="shared" si="14"/>
        <v>30.499999999999996</v>
      </c>
      <c r="AR68" s="14">
        <f t="shared" si="15"/>
        <v>49.999999999999993</v>
      </c>
      <c r="AS68" s="14">
        <f t="shared" si="16"/>
        <v>44.999999999999993</v>
      </c>
      <c r="AT68" s="14">
        <f t="shared" si="17"/>
        <v>45.999999999999993</v>
      </c>
      <c r="AU68" s="14">
        <f t="shared" si="18"/>
        <v>45</v>
      </c>
      <c r="AV68" s="14">
        <f t="shared" si="19"/>
        <v>48</v>
      </c>
      <c r="AW68" s="12">
        <f t="shared" si="20"/>
        <v>48.5</v>
      </c>
    </row>
    <row r="69" spans="1:49" x14ac:dyDescent="0.25">
      <c r="A69">
        <v>12</v>
      </c>
      <c r="B69" t="s">
        <v>38</v>
      </c>
      <c r="C69" s="14">
        <v>41.999999999999993</v>
      </c>
      <c r="D69" s="14">
        <v>36</v>
      </c>
      <c r="E69" s="14">
        <v>15.999999999999996</v>
      </c>
      <c r="F69" s="14">
        <v>45</v>
      </c>
      <c r="G69" s="14">
        <v>44</v>
      </c>
      <c r="H69" s="14">
        <v>39</v>
      </c>
      <c r="I69" s="14">
        <v>48</v>
      </c>
      <c r="J69" s="14">
        <v>41</v>
      </c>
      <c r="K69" s="14">
        <v>36.999999999999993</v>
      </c>
      <c r="L69" s="14">
        <v>36.999999999999993</v>
      </c>
      <c r="M69" s="14">
        <v>14.000000000000004</v>
      </c>
      <c r="N69" s="14">
        <v>41.999999999999993</v>
      </c>
      <c r="O69" s="14">
        <v>43.000000000000007</v>
      </c>
      <c r="P69" s="14">
        <v>41.999999999999993</v>
      </c>
      <c r="Q69" s="14">
        <v>41</v>
      </c>
      <c r="R69" s="14">
        <v>43</v>
      </c>
      <c r="S69" s="14">
        <v>9.0000000000000036</v>
      </c>
      <c r="T69" s="14">
        <v>36.999999999999993</v>
      </c>
      <c r="U69" s="14">
        <v>36</v>
      </c>
      <c r="V69" s="14">
        <v>41</v>
      </c>
      <c r="W69" s="14">
        <v>10.999999999999996</v>
      </c>
      <c r="X69" s="14">
        <v>36</v>
      </c>
      <c r="Y69" s="14">
        <v>40</v>
      </c>
      <c r="Z69" s="14">
        <v>38.000000000000007</v>
      </c>
      <c r="AB69" s="12">
        <f>first_stage_assignment!CA15</f>
        <v>4</v>
      </c>
      <c r="AC69" s="14">
        <f t="shared" si="21"/>
        <v>63.999999999999993</v>
      </c>
      <c r="AD69" s="14">
        <f t="shared" si="1"/>
        <v>43.5</v>
      </c>
      <c r="AE69" s="14">
        <f t="shared" si="2"/>
        <v>46</v>
      </c>
      <c r="AF69" s="14">
        <f t="shared" si="3"/>
        <v>53</v>
      </c>
      <c r="AG69" s="14">
        <f t="shared" si="4"/>
        <v>65.5</v>
      </c>
      <c r="AH69" s="14">
        <f t="shared" si="5"/>
        <v>47</v>
      </c>
      <c r="AI69" s="14">
        <f t="shared" si="6"/>
        <v>55</v>
      </c>
      <c r="AJ69" s="14">
        <f t="shared" si="7"/>
        <v>50</v>
      </c>
      <c r="AK69" s="14">
        <f t="shared" si="8"/>
        <v>42.999999999999993</v>
      </c>
      <c r="AL69" s="14">
        <f t="shared" si="9"/>
        <v>44.499999999999993</v>
      </c>
      <c r="AM69" s="14">
        <f t="shared" si="10"/>
        <v>21.000000000000004</v>
      </c>
      <c r="AN69" s="14">
        <f t="shared" si="11"/>
        <v>50.999999999999993</v>
      </c>
      <c r="AO69" s="14">
        <f t="shared" si="12"/>
        <v>53.000000000000007</v>
      </c>
      <c r="AP69" s="14">
        <f t="shared" si="13"/>
        <v>52.999999999999993</v>
      </c>
      <c r="AQ69" s="14">
        <f t="shared" si="14"/>
        <v>48.5</v>
      </c>
      <c r="AR69" s="14">
        <f t="shared" si="15"/>
        <v>54</v>
      </c>
      <c r="AS69" s="14">
        <f t="shared" si="16"/>
        <v>15.000000000000004</v>
      </c>
      <c r="AT69" s="14">
        <f t="shared" si="17"/>
        <v>43.999999999999993</v>
      </c>
      <c r="AU69" s="14">
        <f t="shared" si="18"/>
        <v>45</v>
      </c>
      <c r="AV69" s="14">
        <f t="shared" si="19"/>
        <v>46</v>
      </c>
      <c r="AW69" s="12">
        <f t="shared" si="20"/>
        <v>47.1</v>
      </c>
    </row>
    <row r="70" spans="1:49" x14ac:dyDescent="0.25">
      <c r="A70">
        <v>15</v>
      </c>
      <c r="B70" t="s">
        <v>39</v>
      </c>
      <c r="C70" s="14">
        <v>28</v>
      </c>
      <c r="D70" s="14">
        <v>44</v>
      </c>
      <c r="E70" s="14">
        <v>44</v>
      </c>
      <c r="F70" s="14">
        <v>25</v>
      </c>
      <c r="G70" s="14">
        <v>25.999999999999996</v>
      </c>
      <c r="H70" s="14">
        <v>45</v>
      </c>
      <c r="I70" s="14">
        <v>46</v>
      </c>
      <c r="J70" s="14">
        <v>43.000000000000007</v>
      </c>
      <c r="K70" s="14">
        <v>43.000000000000007</v>
      </c>
      <c r="L70" s="14">
        <v>41</v>
      </c>
      <c r="M70" s="14">
        <v>41.999999999999993</v>
      </c>
      <c r="N70" s="14">
        <v>48.000000000000007</v>
      </c>
      <c r="O70" s="14">
        <v>41.000000000000014</v>
      </c>
      <c r="P70" s="14">
        <v>46</v>
      </c>
      <c r="Q70" s="14">
        <v>25</v>
      </c>
      <c r="R70" s="14">
        <v>41</v>
      </c>
      <c r="S70" s="14">
        <v>36.999999999999993</v>
      </c>
      <c r="T70" s="14">
        <v>47</v>
      </c>
      <c r="U70" s="14">
        <v>38.000000000000007</v>
      </c>
      <c r="V70" s="14">
        <v>29</v>
      </c>
      <c r="W70" s="14">
        <v>39</v>
      </c>
      <c r="X70" s="14">
        <v>48</v>
      </c>
      <c r="Y70" s="14">
        <v>44</v>
      </c>
      <c r="Z70" s="14">
        <v>36</v>
      </c>
      <c r="AB70" s="12">
        <f>first_stage_assignment!CA16</f>
        <v>20</v>
      </c>
      <c r="AC70" s="14">
        <f t="shared" si="21"/>
        <v>66</v>
      </c>
      <c r="AD70" s="14">
        <f t="shared" si="1"/>
        <v>67.5</v>
      </c>
      <c r="AE70" s="14">
        <f t="shared" si="2"/>
        <v>90</v>
      </c>
      <c r="AF70" s="14">
        <f t="shared" si="3"/>
        <v>49</v>
      </c>
      <c r="AG70" s="14">
        <f t="shared" si="4"/>
        <v>63.5</v>
      </c>
      <c r="AH70" s="14">
        <f t="shared" si="5"/>
        <v>69</v>
      </c>
      <c r="AI70" s="14">
        <f t="shared" si="6"/>
        <v>69</v>
      </c>
      <c r="AJ70" s="14">
        <f t="shared" si="7"/>
        <v>68</v>
      </c>
      <c r="AK70" s="14">
        <f t="shared" si="8"/>
        <v>65</v>
      </c>
      <c r="AL70" s="14">
        <f t="shared" si="9"/>
        <v>64.5</v>
      </c>
      <c r="AM70" s="14">
        <f t="shared" si="10"/>
        <v>65</v>
      </c>
      <c r="AN70" s="14">
        <f t="shared" si="11"/>
        <v>73</v>
      </c>
      <c r="AO70" s="14">
        <f t="shared" si="12"/>
        <v>67.000000000000014</v>
      </c>
      <c r="AP70" s="14">
        <f t="shared" si="13"/>
        <v>73</v>
      </c>
      <c r="AQ70" s="14">
        <f t="shared" si="14"/>
        <v>48.5</v>
      </c>
      <c r="AR70" s="14">
        <f t="shared" si="15"/>
        <v>68</v>
      </c>
      <c r="AS70" s="14">
        <f t="shared" si="16"/>
        <v>58.999999999999993</v>
      </c>
      <c r="AT70" s="14">
        <f t="shared" si="17"/>
        <v>70</v>
      </c>
      <c r="AU70" s="14">
        <f t="shared" si="18"/>
        <v>63.000000000000007</v>
      </c>
      <c r="AV70" s="14">
        <f t="shared" si="19"/>
        <v>50</v>
      </c>
      <c r="AW70" s="12">
        <f t="shared" si="20"/>
        <v>65.400000000000006</v>
      </c>
    </row>
    <row r="71" spans="1:49" x14ac:dyDescent="0.25">
      <c r="A71">
        <v>8</v>
      </c>
      <c r="B71" t="s">
        <v>40</v>
      </c>
      <c r="C71" s="14">
        <v>29</v>
      </c>
      <c r="D71" s="14">
        <v>45</v>
      </c>
      <c r="E71" s="14">
        <v>45</v>
      </c>
      <c r="F71" s="14">
        <v>25.999999999999996</v>
      </c>
      <c r="G71" s="14">
        <v>27</v>
      </c>
      <c r="H71" s="14">
        <v>46</v>
      </c>
      <c r="I71" s="14">
        <v>46.999999999999993</v>
      </c>
      <c r="J71" s="14">
        <v>44</v>
      </c>
      <c r="K71" s="14">
        <v>41.999999999999993</v>
      </c>
      <c r="L71" s="14">
        <v>41.999999999999993</v>
      </c>
      <c r="M71" s="14">
        <v>43.000000000000007</v>
      </c>
      <c r="N71" s="14">
        <v>46.999999999999993</v>
      </c>
      <c r="O71" s="14">
        <v>41.999999999999993</v>
      </c>
      <c r="P71" s="14">
        <v>46.999999999999993</v>
      </c>
      <c r="Q71" s="14">
        <v>25.999999999999996</v>
      </c>
      <c r="R71" s="14">
        <v>41.999999999999993</v>
      </c>
      <c r="S71" s="14">
        <v>38.000000000000007</v>
      </c>
      <c r="T71" s="14">
        <v>48</v>
      </c>
      <c r="U71" s="14">
        <v>39</v>
      </c>
      <c r="V71" s="14">
        <v>28</v>
      </c>
      <c r="W71" s="14">
        <v>40</v>
      </c>
      <c r="X71" s="14">
        <v>47</v>
      </c>
      <c r="Y71" s="14">
        <v>45</v>
      </c>
      <c r="Z71" s="14">
        <v>36.999999999999993</v>
      </c>
      <c r="AB71" s="12">
        <f>first_stage_assignment!CA17</f>
        <v>3</v>
      </c>
      <c r="AC71" s="14">
        <f t="shared" si="21"/>
        <v>50</v>
      </c>
      <c r="AD71" s="14">
        <f t="shared" si="1"/>
        <v>51.5</v>
      </c>
      <c r="AE71" s="14">
        <f t="shared" si="2"/>
        <v>74</v>
      </c>
      <c r="AF71" s="14">
        <f t="shared" si="3"/>
        <v>33</v>
      </c>
      <c r="AG71" s="14">
        <f t="shared" si="4"/>
        <v>47.5</v>
      </c>
      <c r="AH71" s="14">
        <f t="shared" si="5"/>
        <v>53</v>
      </c>
      <c r="AI71" s="14">
        <f t="shared" si="6"/>
        <v>52.999999999999993</v>
      </c>
      <c r="AJ71" s="14">
        <f t="shared" si="7"/>
        <v>52</v>
      </c>
      <c r="AK71" s="14">
        <f t="shared" si="8"/>
        <v>46.999999999999993</v>
      </c>
      <c r="AL71" s="14">
        <f t="shared" si="9"/>
        <v>48.499999999999993</v>
      </c>
      <c r="AM71" s="14">
        <f t="shared" si="10"/>
        <v>49.000000000000007</v>
      </c>
      <c r="AN71" s="14">
        <f t="shared" si="11"/>
        <v>54.999999999999993</v>
      </c>
      <c r="AO71" s="14">
        <f t="shared" si="12"/>
        <v>50.999999999999993</v>
      </c>
      <c r="AP71" s="14">
        <f t="shared" si="13"/>
        <v>56.999999999999993</v>
      </c>
      <c r="AQ71" s="14">
        <f t="shared" si="14"/>
        <v>32.5</v>
      </c>
      <c r="AR71" s="14">
        <f t="shared" si="15"/>
        <v>51.999999999999993</v>
      </c>
      <c r="AS71" s="14">
        <f t="shared" si="16"/>
        <v>43.000000000000007</v>
      </c>
      <c r="AT71" s="14">
        <f t="shared" si="17"/>
        <v>54</v>
      </c>
      <c r="AU71" s="14">
        <f t="shared" si="18"/>
        <v>47</v>
      </c>
      <c r="AV71" s="14">
        <f t="shared" si="19"/>
        <v>32</v>
      </c>
      <c r="AW71" s="12">
        <f t="shared" si="20"/>
        <v>49.1</v>
      </c>
    </row>
    <row r="72" spans="1:49" x14ac:dyDescent="0.25">
      <c r="A72">
        <v>16</v>
      </c>
      <c r="B72" t="s">
        <v>41</v>
      </c>
      <c r="C72" s="14">
        <v>46.999999999999993</v>
      </c>
      <c r="D72" s="14">
        <v>39</v>
      </c>
      <c r="E72" s="14">
        <v>15</v>
      </c>
      <c r="F72" s="14">
        <v>48.000000000000007</v>
      </c>
      <c r="G72" s="14">
        <v>25</v>
      </c>
      <c r="H72" s="14">
        <v>44</v>
      </c>
      <c r="I72" s="14">
        <v>46.999999999999993</v>
      </c>
      <c r="J72" s="14">
        <v>15.999999999999996</v>
      </c>
      <c r="K72" s="14">
        <v>48</v>
      </c>
      <c r="L72" s="14">
        <v>36</v>
      </c>
      <c r="M72" s="14">
        <v>13.000000000000007</v>
      </c>
      <c r="N72" s="14">
        <v>29</v>
      </c>
      <c r="O72" s="14">
        <v>44</v>
      </c>
      <c r="P72" s="14">
        <v>41.000000000000014</v>
      </c>
      <c r="Q72" s="14">
        <v>44</v>
      </c>
      <c r="R72" s="14">
        <v>41.999999999999993</v>
      </c>
      <c r="S72" s="14">
        <v>8.0000000000000071</v>
      </c>
      <c r="T72" s="14">
        <v>41.999999999999993</v>
      </c>
      <c r="U72" s="14">
        <v>10.999999999999996</v>
      </c>
      <c r="V72" s="14">
        <v>48.000000000000007</v>
      </c>
      <c r="W72" s="14">
        <v>10</v>
      </c>
      <c r="X72" s="14">
        <v>43.000000000000007</v>
      </c>
      <c r="Y72" s="14">
        <v>43.000000000000007</v>
      </c>
      <c r="Z72" s="14">
        <v>39</v>
      </c>
      <c r="AB72" s="12">
        <f>first_stage_assignment!CA18</f>
        <v>19</v>
      </c>
      <c r="AC72" s="14">
        <f t="shared" si="21"/>
        <v>84</v>
      </c>
      <c r="AD72" s="14">
        <f t="shared" si="1"/>
        <v>61.5</v>
      </c>
      <c r="AE72" s="14">
        <f t="shared" si="2"/>
        <v>60</v>
      </c>
      <c r="AF72" s="14">
        <f t="shared" si="3"/>
        <v>71</v>
      </c>
      <c r="AG72" s="14">
        <f t="shared" si="4"/>
        <v>61.5</v>
      </c>
      <c r="AH72" s="14">
        <f t="shared" si="5"/>
        <v>67</v>
      </c>
      <c r="AI72" s="14">
        <f t="shared" si="6"/>
        <v>69</v>
      </c>
      <c r="AJ72" s="14">
        <f t="shared" si="7"/>
        <v>40</v>
      </c>
      <c r="AK72" s="14">
        <f t="shared" si="8"/>
        <v>69</v>
      </c>
      <c r="AL72" s="14">
        <f t="shared" si="9"/>
        <v>58.5</v>
      </c>
      <c r="AM72" s="14">
        <f t="shared" si="10"/>
        <v>35.000000000000007</v>
      </c>
      <c r="AN72" s="14">
        <f t="shared" si="11"/>
        <v>53</v>
      </c>
      <c r="AO72" s="14">
        <f t="shared" si="12"/>
        <v>69</v>
      </c>
      <c r="AP72" s="14">
        <f t="shared" si="13"/>
        <v>67.000000000000014</v>
      </c>
      <c r="AQ72" s="14">
        <f t="shared" si="14"/>
        <v>66.5</v>
      </c>
      <c r="AR72" s="14">
        <f t="shared" si="15"/>
        <v>68</v>
      </c>
      <c r="AS72" s="14">
        <f t="shared" si="16"/>
        <v>29.000000000000007</v>
      </c>
      <c r="AT72" s="14">
        <f t="shared" si="17"/>
        <v>63.999999999999993</v>
      </c>
      <c r="AU72" s="14">
        <f t="shared" si="18"/>
        <v>35</v>
      </c>
      <c r="AV72" s="14">
        <f t="shared" si="19"/>
        <v>68</v>
      </c>
      <c r="AW72" s="12">
        <f t="shared" si="20"/>
        <v>59.8</v>
      </c>
    </row>
    <row r="73" spans="1:49" x14ac:dyDescent="0.25">
      <c r="A73">
        <v>-1</v>
      </c>
      <c r="B73" t="s">
        <v>23</v>
      </c>
      <c r="C73" s="14">
        <v>46</v>
      </c>
      <c r="D73" s="14">
        <v>38.000000000000007</v>
      </c>
      <c r="E73" s="14">
        <v>14.000000000000004</v>
      </c>
      <c r="F73" s="14">
        <v>47</v>
      </c>
      <c r="G73" s="14">
        <v>48</v>
      </c>
      <c r="H73" s="14">
        <v>43</v>
      </c>
      <c r="I73" s="14">
        <v>44</v>
      </c>
      <c r="J73" s="14">
        <v>15</v>
      </c>
      <c r="K73" s="14">
        <v>39</v>
      </c>
      <c r="L73" s="14">
        <v>10.999999999999996</v>
      </c>
      <c r="M73" s="14">
        <v>11.999999999999993</v>
      </c>
      <c r="N73" s="14">
        <v>44</v>
      </c>
      <c r="O73" s="14">
        <v>15</v>
      </c>
      <c r="P73" s="14">
        <v>15.999999999999996</v>
      </c>
      <c r="Q73" s="14">
        <v>43.000000000000007</v>
      </c>
      <c r="R73" s="14">
        <v>39</v>
      </c>
      <c r="S73" s="14">
        <v>6.9999999999999929</v>
      </c>
      <c r="T73" s="14">
        <v>41</v>
      </c>
      <c r="U73" s="14">
        <v>10</v>
      </c>
      <c r="V73" s="14">
        <v>45</v>
      </c>
      <c r="W73" s="14">
        <v>9.0000000000000036</v>
      </c>
      <c r="X73" s="14">
        <v>40</v>
      </c>
      <c r="Y73" s="14">
        <v>42</v>
      </c>
      <c r="Z73" s="14">
        <v>10</v>
      </c>
      <c r="AC73" s="12">
        <f>AVERAGE(AC57:AC72)</f>
        <v>67.0625</v>
      </c>
      <c r="AD73" s="12">
        <f t="shared" ref="AD73:AV73" si="22">AVERAGE(AD57:AD72)</f>
        <v>52.8125</v>
      </c>
      <c r="AE73" s="12">
        <f t="shared" si="22"/>
        <v>68.9375</v>
      </c>
      <c r="AF73" s="12">
        <f t="shared" si="22"/>
        <v>51.9375</v>
      </c>
      <c r="AG73" s="12">
        <f t="shared" si="22"/>
        <v>65.1875</v>
      </c>
      <c r="AH73" s="12">
        <f t="shared" si="22"/>
        <v>55.6875</v>
      </c>
      <c r="AI73" s="12">
        <f t="shared" si="22"/>
        <v>54.8125</v>
      </c>
      <c r="AJ73" s="12">
        <f t="shared" si="22"/>
        <v>48.0625</v>
      </c>
      <c r="AK73" s="12">
        <f t="shared" si="22"/>
        <v>46.9375</v>
      </c>
      <c r="AL73" s="12">
        <f t="shared" si="22"/>
        <v>51.8125</v>
      </c>
      <c r="AM73" s="12">
        <f t="shared" si="22"/>
        <v>44.9375</v>
      </c>
      <c r="AN73" s="12">
        <f t="shared" si="22"/>
        <v>51.9375</v>
      </c>
      <c r="AO73" s="12">
        <f t="shared" si="22"/>
        <v>51.8125</v>
      </c>
      <c r="AP73" s="12">
        <f t="shared" si="22"/>
        <v>55.8125</v>
      </c>
      <c r="AQ73" s="12">
        <f t="shared" si="22"/>
        <v>50.3125</v>
      </c>
      <c r="AR73" s="12">
        <f t="shared" si="22"/>
        <v>58.3125</v>
      </c>
      <c r="AS73" s="12">
        <f t="shared" si="22"/>
        <v>41.9375</v>
      </c>
      <c r="AT73" s="12">
        <f t="shared" si="22"/>
        <v>54.5625</v>
      </c>
      <c r="AU73" s="12">
        <f t="shared" si="22"/>
        <v>47.5625</v>
      </c>
      <c r="AV73" s="12">
        <f t="shared" si="22"/>
        <v>49.5625</v>
      </c>
    </row>
    <row r="74" spans="1:49" x14ac:dyDescent="0.25">
      <c r="A74">
        <v>-1</v>
      </c>
      <c r="B74" t="s">
        <v>23</v>
      </c>
      <c r="C74" s="14">
        <v>41.999999999999993</v>
      </c>
      <c r="D74" s="14">
        <v>40</v>
      </c>
      <c r="E74" s="14">
        <v>46</v>
      </c>
      <c r="F74" s="14">
        <v>41</v>
      </c>
      <c r="G74" s="14">
        <v>15.999999999999996</v>
      </c>
      <c r="H74" s="14">
        <v>10.999999999999996</v>
      </c>
      <c r="I74" s="14">
        <v>41.999999999999993</v>
      </c>
      <c r="J74" s="14">
        <v>15</v>
      </c>
      <c r="K74" s="14">
        <v>6.9999999999999929</v>
      </c>
      <c r="L74" s="14">
        <v>43</v>
      </c>
      <c r="M74" s="14">
        <v>41.999999999999993</v>
      </c>
      <c r="N74" s="14">
        <v>11.999999999999993</v>
      </c>
      <c r="O74" s="14">
        <v>13.000000000000007</v>
      </c>
      <c r="P74" s="14">
        <v>48</v>
      </c>
      <c r="Q74" s="14">
        <v>45</v>
      </c>
      <c r="R74" s="14">
        <v>36.999999999999993</v>
      </c>
      <c r="S74" s="14">
        <v>36.999999999999993</v>
      </c>
      <c r="T74" s="14">
        <v>36.999999999999993</v>
      </c>
      <c r="U74" s="14">
        <v>10</v>
      </c>
      <c r="V74" s="14">
        <v>41</v>
      </c>
      <c r="W74" s="14">
        <v>41</v>
      </c>
      <c r="X74" s="14">
        <v>36</v>
      </c>
      <c r="Y74" s="14">
        <v>36</v>
      </c>
      <c r="Z74" s="14">
        <v>8.0000000000000071</v>
      </c>
    </row>
    <row r="75" spans="1:49" x14ac:dyDescent="0.25">
      <c r="A75">
        <v>-1</v>
      </c>
      <c r="B75" t="s">
        <v>23</v>
      </c>
      <c r="C75" s="14">
        <v>48</v>
      </c>
      <c r="D75" s="14">
        <v>40</v>
      </c>
      <c r="E75" s="14">
        <v>15.999999999999996</v>
      </c>
      <c r="F75" s="14">
        <v>45</v>
      </c>
      <c r="G75" s="14">
        <v>46</v>
      </c>
      <c r="H75" s="14">
        <v>41</v>
      </c>
      <c r="I75" s="14">
        <v>41.999999999999993</v>
      </c>
      <c r="J75" s="14">
        <v>15</v>
      </c>
      <c r="K75" s="14">
        <v>36.999999999999993</v>
      </c>
      <c r="L75" s="14">
        <v>36.999999999999993</v>
      </c>
      <c r="M75" s="14">
        <v>14.000000000000004</v>
      </c>
      <c r="N75" s="14">
        <v>41.999999999999993</v>
      </c>
      <c r="O75" s="14">
        <v>13.000000000000007</v>
      </c>
      <c r="P75" s="14">
        <v>41.999999999999993</v>
      </c>
      <c r="Q75" s="14">
        <v>45</v>
      </c>
      <c r="R75" s="14">
        <v>36.999999999999993</v>
      </c>
      <c r="S75" s="14">
        <v>9.0000000000000036</v>
      </c>
      <c r="T75" s="14">
        <v>43</v>
      </c>
      <c r="U75" s="14">
        <v>10</v>
      </c>
      <c r="V75" s="14">
        <v>47</v>
      </c>
      <c r="W75" s="14">
        <v>10.999999999999996</v>
      </c>
      <c r="X75" s="14">
        <v>42</v>
      </c>
      <c r="Y75" s="14">
        <v>40</v>
      </c>
      <c r="Z75" s="14">
        <v>8.0000000000000071</v>
      </c>
    </row>
    <row r="76" spans="1:49" x14ac:dyDescent="0.25">
      <c r="A76">
        <v>-1</v>
      </c>
      <c r="B76" t="s">
        <v>23</v>
      </c>
      <c r="C76" s="14">
        <v>15</v>
      </c>
      <c r="D76" s="14">
        <v>9.0000000000000036</v>
      </c>
      <c r="E76" s="14">
        <v>15</v>
      </c>
      <c r="F76" s="14">
        <v>15.999999999999996</v>
      </c>
      <c r="G76" s="14">
        <v>15</v>
      </c>
      <c r="H76" s="14">
        <v>10</v>
      </c>
      <c r="I76" s="14">
        <v>41</v>
      </c>
      <c r="J76" s="14">
        <v>48</v>
      </c>
      <c r="K76" s="14">
        <v>5.9999999999999964</v>
      </c>
      <c r="L76" s="14">
        <v>10</v>
      </c>
      <c r="M76" s="14">
        <v>45</v>
      </c>
      <c r="N76" s="14">
        <v>10.999999999999996</v>
      </c>
      <c r="O76" s="14">
        <v>44</v>
      </c>
      <c r="P76" s="14">
        <v>15</v>
      </c>
      <c r="Q76" s="14">
        <v>14.000000000000004</v>
      </c>
      <c r="R76" s="14">
        <v>36</v>
      </c>
      <c r="S76" s="14">
        <v>40</v>
      </c>
      <c r="T76" s="14">
        <v>10</v>
      </c>
      <c r="U76" s="14">
        <v>43</v>
      </c>
      <c r="V76" s="14">
        <v>14.000000000000004</v>
      </c>
      <c r="W76" s="14">
        <v>10</v>
      </c>
      <c r="X76" s="14">
        <v>9.0000000000000036</v>
      </c>
      <c r="Y76" s="14">
        <v>10.999999999999996</v>
      </c>
      <c r="Z76" s="14">
        <v>39</v>
      </c>
    </row>
    <row r="77" spans="1:49" x14ac:dyDescent="0.25">
      <c r="A77">
        <v>-1</v>
      </c>
      <c r="B77" t="s">
        <v>23</v>
      </c>
      <c r="C77" s="14">
        <v>13.000000000000007</v>
      </c>
      <c r="D77" s="14">
        <v>6.9999999999999929</v>
      </c>
      <c r="E77" s="14">
        <v>13.000000000000007</v>
      </c>
      <c r="F77" s="14">
        <v>15.999999999999996</v>
      </c>
      <c r="G77" s="14">
        <v>15</v>
      </c>
      <c r="H77" s="14">
        <v>10</v>
      </c>
      <c r="I77" s="14">
        <v>43.000000000000007</v>
      </c>
      <c r="J77" s="14">
        <v>44</v>
      </c>
      <c r="K77" s="14">
        <v>10</v>
      </c>
      <c r="L77" s="14">
        <v>8.0000000000000071</v>
      </c>
      <c r="M77" s="14">
        <v>41</v>
      </c>
      <c r="N77" s="14">
        <v>15</v>
      </c>
      <c r="O77" s="14">
        <v>48</v>
      </c>
      <c r="P77" s="14">
        <v>13.000000000000007</v>
      </c>
      <c r="Q77" s="14">
        <v>11.999999999999993</v>
      </c>
      <c r="R77" s="14">
        <v>38.000000000000007</v>
      </c>
      <c r="S77" s="14">
        <v>36</v>
      </c>
      <c r="T77" s="14">
        <v>8.0000000000000071</v>
      </c>
      <c r="U77" s="14">
        <v>39</v>
      </c>
      <c r="V77" s="14">
        <v>11.999999999999993</v>
      </c>
      <c r="W77" s="14">
        <v>8.0000000000000071</v>
      </c>
      <c r="X77" s="14">
        <v>6.9999999999999929</v>
      </c>
      <c r="Y77" s="14">
        <v>10.999999999999996</v>
      </c>
      <c r="Z77" s="14">
        <v>43</v>
      </c>
    </row>
    <row r="78" spans="1:49" x14ac:dyDescent="0.25">
      <c r="A78">
        <v>-1</v>
      </c>
      <c r="B78" t="s">
        <v>23</v>
      </c>
      <c r="C78" s="14">
        <v>15.999999999999996</v>
      </c>
      <c r="D78" s="14">
        <v>38.000000000000007</v>
      </c>
      <c r="E78" s="14">
        <v>48</v>
      </c>
      <c r="F78" s="14">
        <v>15</v>
      </c>
      <c r="G78" s="14">
        <v>14.000000000000004</v>
      </c>
      <c r="H78" s="14">
        <v>9.0000000000000036</v>
      </c>
      <c r="I78" s="14">
        <v>15.999999999999996</v>
      </c>
      <c r="J78" s="14">
        <v>15</v>
      </c>
      <c r="K78" s="14">
        <v>5</v>
      </c>
      <c r="L78" s="14">
        <v>41</v>
      </c>
      <c r="M78" s="14">
        <v>41.999999999999993</v>
      </c>
      <c r="N78" s="14">
        <v>10</v>
      </c>
      <c r="O78" s="14">
        <v>13.000000000000007</v>
      </c>
      <c r="P78" s="14">
        <v>46</v>
      </c>
      <c r="Q78" s="14">
        <v>43.000000000000007</v>
      </c>
      <c r="R78" s="14">
        <v>10.999999999999996</v>
      </c>
      <c r="S78" s="14">
        <v>36.999999999999993</v>
      </c>
      <c r="T78" s="14">
        <v>10.999999999999996</v>
      </c>
      <c r="U78" s="14">
        <v>10</v>
      </c>
      <c r="V78" s="14">
        <v>15</v>
      </c>
      <c r="W78" s="14">
        <v>43</v>
      </c>
      <c r="X78" s="14">
        <v>10</v>
      </c>
      <c r="Y78" s="14">
        <v>10</v>
      </c>
      <c r="Z78" s="14">
        <v>8.0000000000000071</v>
      </c>
    </row>
    <row r="79" spans="1:49" x14ac:dyDescent="0.25">
      <c r="A79">
        <v>-1</v>
      </c>
      <c r="B79" t="s">
        <v>23</v>
      </c>
      <c r="C79" s="14">
        <v>14.000000000000004</v>
      </c>
      <c r="D79" s="14">
        <v>36</v>
      </c>
      <c r="E79" s="14">
        <v>41.999999999999993</v>
      </c>
      <c r="F79" s="14">
        <v>13.000000000000007</v>
      </c>
      <c r="G79" s="14">
        <v>11.999999999999993</v>
      </c>
      <c r="H79" s="14">
        <v>6.9999999999999929</v>
      </c>
      <c r="I79" s="14">
        <v>14.000000000000004</v>
      </c>
      <c r="J79" s="14">
        <v>45</v>
      </c>
      <c r="K79" s="14">
        <v>3.0000000000000071</v>
      </c>
      <c r="L79" s="14">
        <v>36.999999999999993</v>
      </c>
      <c r="M79" s="14">
        <v>48</v>
      </c>
      <c r="N79" s="14">
        <v>8.0000000000000071</v>
      </c>
      <c r="O79" s="14">
        <v>41</v>
      </c>
      <c r="P79" s="14">
        <v>41.999999999999993</v>
      </c>
      <c r="Q79" s="14">
        <v>41</v>
      </c>
      <c r="R79" s="14">
        <v>9.0000000000000036</v>
      </c>
      <c r="S79" s="14">
        <v>43</v>
      </c>
      <c r="T79" s="14">
        <v>9.0000000000000036</v>
      </c>
      <c r="U79" s="14">
        <v>40</v>
      </c>
      <c r="V79" s="14">
        <v>13.000000000000007</v>
      </c>
      <c r="W79" s="14">
        <v>36.999999999999993</v>
      </c>
      <c r="X79" s="14">
        <v>8.0000000000000071</v>
      </c>
      <c r="Y79" s="14">
        <v>8.0000000000000071</v>
      </c>
      <c r="Z79" s="14">
        <v>36</v>
      </c>
    </row>
    <row r="80" spans="1:49" x14ac:dyDescent="0.25">
      <c r="A80">
        <v>-1</v>
      </c>
      <c r="B80" t="s">
        <v>23</v>
      </c>
      <c r="C80" s="14">
        <v>45</v>
      </c>
      <c r="D80" s="14">
        <v>43</v>
      </c>
      <c r="E80" s="14">
        <v>43.000000000000007</v>
      </c>
      <c r="F80" s="14">
        <v>44</v>
      </c>
      <c r="G80" s="14">
        <v>43.000000000000007</v>
      </c>
      <c r="H80" s="14">
        <v>38.000000000000007</v>
      </c>
      <c r="I80" s="14">
        <v>41</v>
      </c>
      <c r="J80" s="14">
        <v>14.000000000000004</v>
      </c>
      <c r="K80" s="14">
        <v>10</v>
      </c>
      <c r="L80" s="14">
        <v>40</v>
      </c>
      <c r="M80" s="14">
        <v>41</v>
      </c>
      <c r="N80" s="14">
        <v>15</v>
      </c>
      <c r="O80" s="14">
        <v>11.999999999999993</v>
      </c>
      <c r="P80" s="14">
        <v>45</v>
      </c>
      <c r="Q80" s="14">
        <v>48</v>
      </c>
      <c r="R80" s="14">
        <v>36</v>
      </c>
      <c r="S80" s="14">
        <v>36</v>
      </c>
      <c r="T80" s="14">
        <v>40</v>
      </c>
      <c r="U80" s="14">
        <v>9.0000000000000036</v>
      </c>
      <c r="V80" s="14">
        <v>44</v>
      </c>
      <c r="W80" s="14">
        <v>38.000000000000007</v>
      </c>
      <c r="X80" s="14">
        <v>39</v>
      </c>
      <c r="Y80" s="14">
        <v>39</v>
      </c>
      <c r="Z80" s="14">
        <v>6.9999999999999929</v>
      </c>
    </row>
    <row r="82" spans="2:27" x14ac:dyDescent="0.25"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57</v>
      </c>
      <c r="K82" t="s">
        <v>58</v>
      </c>
      <c r="L82" t="s">
        <v>59</v>
      </c>
      <c r="M82" t="s">
        <v>60</v>
      </c>
      <c r="N82" t="s">
        <v>61</v>
      </c>
      <c r="O82" t="s">
        <v>62</v>
      </c>
      <c r="P82" t="s">
        <v>63</v>
      </c>
      <c r="Q82" t="s">
        <v>64</v>
      </c>
      <c r="R82" t="s">
        <v>65</v>
      </c>
      <c r="S82" t="s">
        <v>66</v>
      </c>
      <c r="T82" t="s">
        <v>67</v>
      </c>
      <c r="U82" t="s">
        <v>68</v>
      </c>
      <c r="V82" t="s">
        <v>69</v>
      </c>
      <c r="W82" t="s">
        <v>77</v>
      </c>
      <c r="X82" t="s">
        <v>77</v>
      </c>
      <c r="Y82" t="s">
        <v>77</v>
      </c>
      <c r="Z82" t="s">
        <v>77</v>
      </c>
    </row>
    <row r="83" spans="2:27" x14ac:dyDescent="0.25">
      <c r="B83" t="s">
        <v>26</v>
      </c>
      <c r="C83" s="15">
        <f>C57*OD_flow!B2</f>
        <v>26.400000000000006</v>
      </c>
      <c r="D83" s="15">
        <f>D57*OD_flow!C2</f>
        <v>19.000000000000004</v>
      </c>
      <c r="E83" s="15">
        <f>E57*OD_flow!D2</f>
        <v>39.6</v>
      </c>
      <c r="F83" s="15">
        <f>F57*OD_flow!E2</f>
        <v>9</v>
      </c>
      <c r="G83" s="15">
        <f>G57*OD_flow!F2</f>
        <v>35.200000000000003</v>
      </c>
      <c r="H83" s="15">
        <f>H57*OD_flow!G2</f>
        <v>11.700000000000001</v>
      </c>
      <c r="I83" s="15">
        <f>I57*OD_flow!H2</f>
        <v>9.2000000000000011</v>
      </c>
      <c r="J83" s="15">
        <f>J57*OD_flow!I2</f>
        <v>8.7000000000000011</v>
      </c>
      <c r="K83" s="15">
        <f>K57*OD_flow!J2</f>
        <v>2.1999999999999993</v>
      </c>
      <c r="L83" s="15">
        <f>L57*OD_flow!K2</f>
        <v>7.8000000000000007</v>
      </c>
      <c r="M83" s="15">
        <f>M57*OD_flow!L2</f>
        <v>10.399999999999999</v>
      </c>
      <c r="N83" s="15">
        <f>N57*OD_flow!M2</f>
        <v>7.9999999999999982</v>
      </c>
      <c r="O83" s="15">
        <f>O57*OD_flow!N2</f>
        <v>2.5</v>
      </c>
      <c r="P83" s="15">
        <f>P57*OD_flow!O2</f>
        <v>4.4000000000000004</v>
      </c>
      <c r="Q83" s="15">
        <f>Q57*OD_flow!P2</f>
        <v>38.70000000000001</v>
      </c>
      <c r="R83" s="15">
        <f>R57*OD_flow!Q2</f>
        <v>20.5</v>
      </c>
      <c r="S83" s="15">
        <f>S57*OD_flow!R2</f>
        <v>36</v>
      </c>
      <c r="T83" s="15">
        <f>T57*OD_flow!S2</f>
        <v>27.300000000000004</v>
      </c>
      <c r="U83" s="15">
        <f>U57*OD_flow!T2</f>
        <v>38.400000000000006</v>
      </c>
      <c r="V83" s="15">
        <f>V57*OD_flow!U2</f>
        <v>12.900000000000004</v>
      </c>
      <c r="W83" s="14">
        <f>W57*OD_flow!V2</f>
        <v>0</v>
      </c>
      <c r="X83" s="14">
        <f>X57*OD_flow!W2</f>
        <v>0</v>
      </c>
      <c r="Y83" s="14">
        <f>Y57*OD_flow!X2</f>
        <v>0</v>
      </c>
      <c r="Z83" s="14">
        <f>Z57*OD_flow!Y2</f>
        <v>0</v>
      </c>
      <c r="AA83" s="12">
        <f>SUM(C83:V83)</f>
        <v>367.9</v>
      </c>
    </row>
    <row r="84" spans="2:27" x14ac:dyDescent="0.25">
      <c r="B84" t="s">
        <v>27</v>
      </c>
      <c r="C84" s="15">
        <f>C58*OD_flow!B3</f>
        <v>9.4</v>
      </c>
      <c r="D84" s="15">
        <f>D58*OD_flow!C3</f>
        <v>15.600000000000001</v>
      </c>
      <c r="E84" s="15">
        <f>E58*OD_flow!D3</f>
        <v>6</v>
      </c>
      <c r="F84" s="15">
        <f>F58*OD_flow!E3</f>
        <v>0</v>
      </c>
      <c r="G84" s="15">
        <f>G58*OD_flow!F3</f>
        <v>4.5</v>
      </c>
      <c r="H84" s="15">
        <f>H58*OD_flow!G3</f>
        <v>20</v>
      </c>
      <c r="I84" s="15">
        <f>I58*OD_flow!H3</f>
        <v>24.600000000000005</v>
      </c>
      <c r="J84" s="15">
        <f>J58*OD_flow!I3</f>
        <v>2.8000000000000007</v>
      </c>
      <c r="K84" s="15">
        <f>K58*OD_flow!J3</f>
        <v>38.000000000000007</v>
      </c>
      <c r="L84" s="15">
        <f>L58*OD_flow!K3</f>
        <v>10.8</v>
      </c>
      <c r="M84" s="15">
        <f>M58*OD_flow!L3</f>
        <v>5.2000000000000028</v>
      </c>
      <c r="N84" s="15">
        <f>N58*OD_flow!M3</f>
        <v>25.800000000000008</v>
      </c>
      <c r="O84" s="15">
        <f>O58*OD_flow!N3</f>
        <v>10.799999999999994</v>
      </c>
      <c r="P84" s="15">
        <f>P58*OD_flow!O3</f>
        <v>12.300000000000002</v>
      </c>
      <c r="Q84" s="15">
        <f>Q58*OD_flow!P3</f>
        <v>4.4000000000000004</v>
      </c>
      <c r="R84" s="15">
        <f>R58*OD_flow!Q3</f>
        <v>28.8</v>
      </c>
      <c r="S84" s="15">
        <f>S58*OD_flow!R3</f>
        <v>3.2000000000000028</v>
      </c>
      <c r="T84" s="15">
        <f>T58*OD_flow!S3</f>
        <v>25.200000000000003</v>
      </c>
      <c r="U84" s="15">
        <f>U58*OD_flow!T3</f>
        <v>0.90000000000000036</v>
      </c>
      <c r="V84" s="15">
        <f>V58*OD_flow!U3</f>
        <v>28.800000000000004</v>
      </c>
      <c r="W84" s="14">
        <f>W58*OD_flow!V3</f>
        <v>0</v>
      </c>
      <c r="X84" s="14">
        <f>X58*OD_flow!W3</f>
        <v>0</v>
      </c>
      <c r="Y84" s="14">
        <f>Y58*OD_flow!X3</f>
        <v>0</v>
      </c>
      <c r="Z84" s="14">
        <f>Z58*OD_flow!Y3</f>
        <v>0</v>
      </c>
      <c r="AA84" s="12">
        <f t="shared" ref="AA84:AA106" si="23">SUM(C84:V84)</f>
        <v>277.10000000000002</v>
      </c>
    </row>
    <row r="85" spans="2:27" x14ac:dyDescent="0.25">
      <c r="B85" t="s">
        <v>28</v>
      </c>
      <c r="C85" s="15">
        <f>C59*OD_flow!B4</f>
        <v>20.799999999999997</v>
      </c>
      <c r="D85" s="15">
        <f>D59*OD_flow!C4</f>
        <v>33.6</v>
      </c>
      <c r="E85" s="15">
        <f>E59*OD_flow!D4</f>
        <v>24.000000000000004</v>
      </c>
      <c r="F85" s="15">
        <f>F59*OD_flow!E4</f>
        <v>25</v>
      </c>
      <c r="G85" s="15">
        <f>G59*OD_flow!F4</f>
        <v>28.800000000000008</v>
      </c>
      <c r="H85" s="15">
        <f>H59*OD_flow!G4</f>
        <v>8.6000000000000014</v>
      </c>
      <c r="I85" s="15">
        <f>I59*OD_flow!H4</f>
        <v>0</v>
      </c>
      <c r="J85" s="15">
        <f>J59*OD_flow!I4</f>
        <v>34.400000000000006</v>
      </c>
      <c r="K85" s="15">
        <f>K59*OD_flow!J4</f>
        <v>27.300000000000004</v>
      </c>
      <c r="L85" s="15">
        <f>L59*OD_flow!K4</f>
        <v>4.5</v>
      </c>
      <c r="M85" s="15">
        <f>M59*OD_flow!L4</f>
        <v>13.800000000000002</v>
      </c>
      <c r="N85" s="15">
        <f>N59*OD_flow!M4</f>
        <v>30.800000000000004</v>
      </c>
      <c r="O85" s="15">
        <f>O59*OD_flow!N4</f>
        <v>20.500000000000007</v>
      </c>
      <c r="P85" s="15">
        <f>P59*OD_flow!O4</f>
        <v>23.4</v>
      </c>
      <c r="Q85" s="15">
        <f>Q59*OD_flow!P4</f>
        <v>29</v>
      </c>
      <c r="R85" s="15">
        <f>R59*OD_flow!Q4</f>
        <v>32.800000000000004</v>
      </c>
      <c r="S85" s="15">
        <f>S59*OD_flow!R4</f>
        <v>12.300000000000002</v>
      </c>
      <c r="T85" s="15">
        <f>T59*OD_flow!S4</f>
        <v>40.5</v>
      </c>
      <c r="U85" s="15">
        <f>U59*OD_flow!T4</f>
        <v>38.000000000000007</v>
      </c>
      <c r="V85" s="15">
        <f>V59*OD_flow!U4</f>
        <v>22.5</v>
      </c>
      <c r="W85" s="14">
        <f>W59*OD_flow!V4</f>
        <v>0</v>
      </c>
      <c r="X85" s="14">
        <f>X59*OD_flow!W4</f>
        <v>0</v>
      </c>
      <c r="Y85" s="14">
        <f>Y59*OD_flow!X4</f>
        <v>0</v>
      </c>
      <c r="Z85" s="14">
        <f>Z59*OD_flow!Y4</f>
        <v>0</v>
      </c>
      <c r="AA85" s="12">
        <f t="shared" si="23"/>
        <v>470.60000000000008</v>
      </c>
    </row>
    <row r="86" spans="2:27" x14ac:dyDescent="0.25">
      <c r="B86" t="s">
        <v>29</v>
      </c>
      <c r="C86" s="15">
        <f>C60*OD_flow!B5</f>
        <v>4.1999999999999993</v>
      </c>
      <c r="D86" s="15">
        <f>D60*OD_flow!C5</f>
        <v>3.0000000000000004</v>
      </c>
      <c r="E86" s="15">
        <f>E60*OD_flow!D5</f>
        <v>1</v>
      </c>
      <c r="F86" s="15">
        <f>F60*OD_flow!E5</f>
        <v>12.900000000000004</v>
      </c>
      <c r="G86" s="15">
        <f>G60*OD_flow!F5</f>
        <v>22</v>
      </c>
      <c r="H86" s="15">
        <f>H60*OD_flow!G5</f>
        <v>31.200000000000003</v>
      </c>
      <c r="I86" s="15">
        <f>I60*OD_flow!H5</f>
        <v>33.599999999999994</v>
      </c>
      <c r="J86" s="15">
        <f>J60*OD_flow!I5</f>
        <v>2.1999999999999993</v>
      </c>
      <c r="K86" s="15">
        <f>K60*OD_flow!J5</f>
        <v>34.4</v>
      </c>
      <c r="L86" s="15">
        <f>L60*OD_flow!K5</f>
        <v>2.0999999999999983</v>
      </c>
      <c r="M86" s="15">
        <f>M60*OD_flow!L5</f>
        <v>7.2000000000000064</v>
      </c>
      <c r="N86" s="15">
        <f>N60*OD_flow!M5</f>
        <v>0</v>
      </c>
      <c r="O86" s="15">
        <f>O60*OD_flow!N5</f>
        <v>6</v>
      </c>
      <c r="P86" s="15">
        <f>P60*OD_flow!O5</f>
        <v>0</v>
      </c>
      <c r="Q86" s="15">
        <f>Q60*OD_flow!P5</f>
        <v>4.5000000000000009</v>
      </c>
      <c r="R86" s="15">
        <f>R60*OD_flow!Q5</f>
        <v>14.799999999999997</v>
      </c>
      <c r="S86" s="15">
        <f>S60*OD_flow!R5</f>
        <v>3.0000000000000071</v>
      </c>
      <c r="T86" s="15">
        <f>T60*OD_flow!S5</f>
        <v>7.3999999999999986</v>
      </c>
      <c r="U86" s="15">
        <f>U60*OD_flow!T5</f>
        <v>5.3999999999999968</v>
      </c>
      <c r="V86" s="15">
        <f>V60*OD_flow!U5</f>
        <v>38.70000000000001</v>
      </c>
      <c r="W86" s="14">
        <f>W60*OD_flow!V5</f>
        <v>0</v>
      </c>
      <c r="X86" s="14">
        <f>X60*OD_flow!W5</f>
        <v>0</v>
      </c>
      <c r="Y86" s="14">
        <f>Y60*OD_flow!X5</f>
        <v>0</v>
      </c>
      <c r="Z86" s="14">
        <f>Z60*OD_flow!Y5</f>
        <v>0</v>
      </c>
      <c r="AA86" s="12">
        <f t="shared" si="23"/>
        <v>233.60000000000005</v>
      </c>
    </row>
    <row r="87" spans="2:27" x14ac:dyDescent="0.25">
      <c r="B87" t="s">
        <v>30</v>
      </c>
      <c r="C87" s="15">
        <f>C61*OD_flow!B6</f>
        <v>23.4</v>
      </c>
      <c r="D87" s="15">
        <f>D61*OD_flow!C6</f>
        <v>8.8000000000000007</v>
      </c>
      <c r="E87" s="15">
        <f>E61*OD_flow!D6</f>
        <v>30.800000000000004</v>
      </c>
      <c r="F87" s="15">
        <f>F61*OD_flow!E6</f>
        <v>26.1</v>
      </c>
      <c r="G87" s="15">
        <f>G61*OD_flow!F6</f>
        <v>16.800000000000004</v>
      </c>
      <c r="H87" s="15">
        <f>H61*OD_flow!G6</f>
        <v>42.300000000000004</v>
      </c>
      <c r="I87" s="15">
        <f>I61*OD_flow!H6</f>
        <v>18.2</v>
      </c>
      <c r="J87" s="15">
        <f>J61*OD_flow!I6</f>
        <v>0</v>
      </c>
      <c r="K87" s="15">
        <f>K61*OD_flow!J6</f>
        <v>38.70000000000001</v>
      </c>
      <c r="L87" s="15">
        <f>L61*OD_flow!K6</f>
        <v>8.2000000000000011</v>
      </c>
      <c r="M87" s="15">
        <f>M61*OD_flow!L6</f>
        <v>33.599999999999994</v>
      </c>
      <c r="N87" s="15">
        <f>N61*OD_flow!M6</f>
        <v>24.000000000000004</v>
      </c>
      <c r="O87" s="15">
        <f>O61*OD_flow!N6</f>
        <v>0</v>
      </c>
      <c r="P87" s="15">
        <f>P61*OD_flow!O6</f>
        <v>36.800000000000004</v>
      </c>
      <c r="Q87" s="15">
        <f>Q61*OD_flow!P6</f>
        <v>7.5000000000000009</v>
      </c>
      <c r="R87" s="15">
        <f>R61*OD_flow!Q6</f>
        <v>36</v>
      </c>
      <c r="S87" s="15">
        <f>S61*OD_flow!R6</f>
        <v>25.9</v>
      </c>
      <c r="T87" s="15">
        <f>T61*OD_flow!S6</f>
        <v>31.500000000000004</v>
      </c>
      <c r="U87" s="15">
        <f>U61*OD_flow!T6</f>
        <v>36</v>
      </c>
      <c r="V87" s="15">
        <f>V61*OD_flow!U6</f>
        <v>10</v>
      </c>
      <c r="W87" s="14">
        <f>W61*OD_flow!V6</f>
        <v>0</v>
      </c>
      <c r="X87" s="14">
        <f>X61*OD_flow!W6</f>
        <v>0</v>
      </c>
      <c r="Y87" s="14">
        <f>Y61*OD_flow!X6</f>
        <v>0</v>
      </c>
      <c r="Z87" s="14">
        <f>Z61*OD_flow!Y6</f>
        <v>0</v>
      </c>
      <c r="AA87" s="12">
        <f t="shared" si="23"/>
        <v>454.6</v>
      </c>
    </row>
    <row r="88" spans="2:27" x14ac:dyDescent="0.25">
      <c r="B88" t="s">
        <v>31</v>
      </c>
      <c r="C88" s="15">
        <f>C62*OD_flow!B7</f>
        <v>8.3999999999999986</v>
      </c>
      <c r="D88" s="15">
        <f>D62*OD_flow!C7</f>
        <v>21.6</v>
      </c>
      <c r="E88" s="15">
        <f>E62*OD_flow!D7</f>
        <v>41.999999999999993</v>
      </c>
      <c r="F88" s="15">
        <f>F62*OD_flow!E7</f>
        <v>27.000000000000004</v>
      </c>
      <c r="G88" s="15">
        <f>G62*OD_flow!F7</f>
        <v>26.400000000000006</v>
      </c>
      <c r="H88" s="15">
        <f>H62*OD_flow!G7</f>
        <v>31.200000000000003</v>
      </c>
      <c r="I88" s="15">
        <f>I62*OD_flow!H7</f>
        <v>4.8000000000000007</v>
      </c>
      <c r="J88" s="15">
        <f>J62*OD_flow!I7</f>
        <v>7.5000000000000009</v>
      </c>
      <c r="K88" s="15">
        <f>K62*OD_flow!J7</f>
        <v>3.9000000000000004</v>
      </c>
      <c r="L88" s="15">
        <f>L62*OD_flow!K7</f>
        <v>22.2</v>
      </c>
      <c r="M88" s="15">
        <f>M62*OD_flow!L7</f>
        <v>27.600000000000005</v>
      </c>
      <c r="N88" s="15">
        <f>N62*OD_flow!M7</f>
        <v>8.8000000000000007</v>
      </c>
      <c r="O88" s="15">
        <f>O62*OD_flow!N7</f>
        <v>23.200000000000003</v>
      </c>
      <c r="P88" s="15">
        <f>P62*OD_flow!O7</f>
        <v>0</v>
      </c>
      <c r="Q88" s="15">
        <f>Q62*OD_flow!P7</f>
        <v>20.500000000000007</v>
      </c>
      <c r="R88" s="15">
        <f>R62*OD_flow!Q7</f>
        <v>34.400000000000006</v>
      </c>
      <c r="S88" s="15">
        <f>S62*OD_flow!R7</f>
        <v>28.700000000000003</v>
      </c>
      <c r="T88" s="15">
        <f>T62*OD_flow!S7</f>
        <v>7.3999999999999986</v>
      </c>
      <c r="U88" s="15">
        <f>U62*OD_flow!T7</f>
        <v>13.200000000000003</v>
      </c>
      <c r="V88" s="15">
        <f>V62*OD_flow!U7</f>
        <v>20.500000000000007</v>
      </c>
      <c r="W88" s="14">
        <f>W62*OD_flow!V7</f>
        <v>0</v>
      </c>
      <c r="X88" s="14">
        <f>X62*OD_flow!W7</f>
        <v>0</v>
      </c>
      <c r="Y88" s="14">
        <f>Y62*OD_flow!X7</f>
        <v>0</v>
      </c>
      <c r="Z88" s="14">
        <f>Z62*OD_flow!Y7</f>
        <v>0</v>
      </c>
      <c r="AA88" s="12">
        <f t="shared" si="23"/>
        <v>379.29999999999995</v>
      </c>
    </row>
    <row r="89" spans="2:27" x14ac:dyDescent="0.25">
      <c r="B89" t="s">
        <v>32</v>
      </c>
      <c r="C89" s="15">
        <f>C63*OD_flow!B8</f>
        <v>37.599999999999994</v>
      </c>
      <c r="D89" s="15">
        <f>D63*OD_flow!C8</f>
        <v>20.5</v>
      </c>
      <c r="E89" s="15">
        <f>E63*OD_flow!D8</f>
        <v>27.000000000000004</v>
      </c>
      <c r="F89" s="15">
        <f>F63*OD_flow!E8</f>
        <v>18.2</v>
      </c>
      <c r="G89" s="15">
        <f>G63*OD_flow!F8</f>
        <v>15.000000000000002</v>
      </c>
      <c r="H89" s="15">
        <f>H63*OD_flow!G8</f>
        <v>44</v>
      </c>
      <c r="I89" s="15">
        <f>I63*OD_flow!H8</f>
        <v>20.3</v>
      </c>
      <c r="J89" s="15">
        <f>J63*OD_flow!I8</f>
        <v>9.2000000000000011</v>
      </c>
      <c r="K89" s="15">
        <f>K63*OD_flow!J8</f>
        <v>37.799999999999997</v>
      </c>
      <c r="L89" s="15">
        <f>L63*OD_flow!K8</f>
        <v>29.4</v>
      </c>
      <c r="M89" s="15">
        <f>M63*OD_flow!L8</f>
        <v>30.100000000000009</v>
      </c>
      <c r="N89" s="15">
        <f>N63*OD_flow!M8</f>
        <v>9.3999999999999986</v>
      </c>
      <c r="O89" s="15">
        <f>O63*OD_flow!N8</f>
        <v>19.200000000000003</v>
      </c>
      <c r="P89" s="15">
        <f>P63*OD_flow!O8</f>
        <v>32.9</v>
      </c>
      <c r="Q89" s="15">
        <f>Q63*OD_flow!P8</f>
        <v>41.4</v>
      </c>
      <c r="R89" s="15">
        <f>R63*OD_flow!Q8</f>
        <v>33.6</v>
      </c>
      <c r="S89" s="15">
        <f>S63*OD_flow!R8</f>
        <v>11.400000000000004</v>
      </c>
      <c r="T89" s="15">
        <f>T63*OD_flow!S8</f>
        <v>4.1999999999999993</v>
      </c>
      <c r="U89" s="15">
        <f>U63*OD_flow!T8</f>
        <v>32.800000000000004</v>
      </c>
      <c r="V89" s="15">
        <f>V63*OD_flow!U8</f>
        <v>41.4</v>
      </c>
      <c r="W89" s="14">
        <f>W63*OD_flow!V8</f>
        <v>0</v>
      </c>
      <c r="X89" s="14">
        <f>X63*OD_flow!W8</f>
        <v>0</v>
      </c>
      <c r="Y89" s="14">
        <f>Y63*OD_flow!X8</f>
        <v>0</v>
      </c>
      <c r="Z89" s="14">
        <f>Z63*OD_flow!Y8</f>
        <v>0</v>
      </c>
      <c r="AA89" s="12">
        <f t="shared" si="23"/>
        <v>515.4</v>
      </c>
    </row>
    <row r="90" spans="2:27" x14ac:dyDescent="0.25">
      <c r="B90" t="s">
        <v>33</v>
      </c>
      <c r="C90" s="15">
        <f>C64*OD_flow!B9</f>
        <v>18.900000000000002</v>
      </c>
      <c r="D90" s="15">
        <f>D64*OD_flow!C9</f>
        <v>8.6000000000000014</v>
      </c>
      <c r="E90" s="15">
        <f>E64*OD_flow!D9</f>
        <v>25.800000000000008</v>
      </c>
      <c r="F90" s="15">
        <f>F64*OD_flow!E9</f>
        <v>28</v>
      </c>
      <c r="G90" s="15">
        <f>G64*OD_flow!F9</f>
        <v>20.3</v>
      </c>
      <c r="H90" s="15">
        <f>H64*OD_flow!G9</f>
        <v>38.400000000000006</v>
      </c>
      <c r="I90" s="15">
        <f>I64*OD_flow!H9</f>
        <v>7.5000000000000009</v>
      </c>
      <c r="J90" s="15">
        <f>J64*OD_flow!I9</f>
        <v>13.200000000000003</v>
      </c>
      <c r="K90" s="15">
        <f>K64*OD_flow!J9</f>
        <v>30.800000000000004</v>
      </c>
      <c r="L90" s="15">
        <f>L64*OD_flow!K9</f>
        <v>32</v>
      </c>
      <c r="M90" s="15">
        <f>M64*OD_flow!L9</f>
        <v>8.2000000000000028</v>
      </c>
      <c r="N90" s="15">
        <f>N64*OD_flow!M9</f>
        <v>15.000000000000002</v>
      </c>
      <c r="O90" s="15">
        <f>O64*OD_flow!N9</f>
        <v>30.800000000000004</v>
      </c>
      <c r="P90" s="15">
        <f>P64*OD_flow!O9</f>
        <v>9</v>
      </c>
      <c r="Q90" s="15">
        <f>Q64*OD_flow!P9</f>
        <v>24.000000000000004</v>
      </c>
      <c r="R90" s="15">
        <f>R64*OD_flow!Q9</f>
        <v>4.4000000000000004</v>
      </c>
      <c r="S90" s="15">
        <f>S64*OD_flow!R9</f>
        <v>21.6</v>
      </c>
      <c r="T90" s="15">
        <f>T64*OD_flow!S9</f>
        <v>32.200000000000003</v>
      </c>
      <c r="U90" s="15">
        <f>U64*OD_flow!T9</f>
        <v>39</v>
      </c>
      <c r="V90" s="15">
        <f>V64*OD_flow!U9</f>
        <v>12.999999999999998</v>
      </c>
      <c r="W90" s="14">
        <f>W64*OD_flow!V9</f>
        <v>0</v>
      </c>
      <c r="X90" s="14">
        <f>X64*OD_flow!W9</f>
        <v>0</v>
      </c>
      <c r="Y90" s="14">
        <f>Y64*OD_flow!X9</f>
        <v>0</v>
      </c>
      <c r="Z90" s="14">
        <f>Z64*OD_flow!Y9</f>
        <v>0</v>
      </c>
      <c r="AA90" s="12">
        <f t="shared" si="23"/>
        <v>420.7</v>
      </c>
    </row>
    <row r="91" spans="2:27" x14ac:dyDescent="0.25">
      <c r="B91" t="s">
        <v>34</v>
      </c>
      <c r="C91" s="15">
        <f>C65*OD_flow!B10</f>
        <v>13.500000000000002</v>
      </c>
      <c r="D91" s="15">
        <f>D65*OD_flow!C10</f>
        <v>39</v>
      </c>
      <c r="E91" s="15">
        <f>E65*OD_flow!D10</f>
        <v>4.5000000000000009</v>
      </c>
      <c r="F91" s="15">
        <f>F65*OD_flow!E10</f>
        <v>28.800000000000004</v>
      </c>
      <c r="G91" s="15">
        <f>G65*OD_flow!F10</f>
        <v>23.5</v>
      </c>
      <c r="H91" s="15">
        <f>H65*OD_flow!G10</f>
        <v>42</v>
      </c>
      <c r="I91" s="15">
        <f>I65*OD_flow!H10</f>
        <v>22.5</v>
      </c>
      <c r="J91" s="15">
        <f>J65*OD_flow!I10</f>
        <v>9.6</v>
      </c>
      <c r="K91" s="15">
        <f>K65*OD_flow!J10</f>
        <v>26.600000000000009</v>
      </c>
      <c r="L91" s="15">
        <f>L65*OD_flow!K10</f>
        <v>25.200000000000003</v>
      </c>
      <c r="M91" s="15">
        <f>M65*OD_flow!L10</f>
        <v>3.9000000000000026</v>
      </c>
      <c r="N91" s="15">
        <f>N65*OD_flow!M10</f>
        <v>38.70000000000001</v>
      </c>
      <c r="O91" s="15">
        <f>O65*OD_flow!N10</f>
        <v>11.2</v>
      </c>
      <c r="P91" s="15">
        <f>P65*OD_flow!O10</f>
        <v>0</v>
      </c>
      <c r="Q91" s="15">
        <f>Q65*OD_flow!P10</f>
        <v>35.200000000000003</v>
      </c>
      <c r="R91" s="15">
        <f>R65*OD_flow!Q10</f>
        <v>24.000000000000004</v>
      </c>
      <c r="S91" s="15">
        <f>S65*OD_flow!R10</f>
        <v>7.2000000000000064</v>
      </c>
      <c r="T91" s="15">
        <f>T65*OD_flow!S10</f>
        <v>36</v>
      </c>
      <c r="U91" s="15">
        <f>U65*OD_flow!T10</f>
        <v>6.5999999999999988</v>
      </c>
      <c r="V91" s="15">
        <f>V65*OD_flow!U10</f>
        <v>0</v>
      </c>
      <c r="W91" s="14">
        <f>W65*OD_flow!V10</f>
        <v>0</v>
      </c>
      <c r="X91" s="14">
        <f>X65*OD_flow!W10</f>
        <v>0</v>
      </c>
      <c r="Y91" s="14">
        <f>Y65*OD_flow!X10</f>
        <v>0</v>
      </c>
      <c r="Z91" s="14">
        <f>Z65*OD_flow!Y10</f>
        <v>0</v>
      </c>
      <c r="AA91" s="12">
        <f t="shared" si="23"/>
        <v>398</v>
      </c>
    </row>
    <row r="92" spans="2:27" x14ac:dyDescent="0.25">
      <c r="B92" t="s">
        <v>35</v>
      </c>
      <c r="C92" s="15">
        <f>C66*OD_flow!B11</f>
        <v>22.5</v>
      </c>
      <c r="D92" s="15">
        <f>D66*OD_flow!C11</f>
        <v>4.3000000000000007</v>
      </c>
      <c r="E92" s="15">
        <f>E66*OD_flow!D11</f>
        <v>26.1</v>
      </c>
      <c r="F92" s="15">
        <f>F66*OD_flow!E11</f>
        <v>22</v>
      </c>
      <c r="G92" s="15">
        <f>G66*OD_flow!F11</f>
        <v>25.800000000000008</v>
      </c>
      <c r="H92" s="15">
        <f>H66*OD_flow!G11</f>
        <v>19.000000000000004</v>
      </c>
      <c r="I92" s="15">
        <f>I66*OD_flow!H11</f>
        <v>27.000000000000004</v>
      </c>
      <c r="J92" s="15">
        <f>J66*OD_flow!I11</f>
        <v>22</v>
      </c>
      <c r="K92" s="15">
        <f>K66*OD_flow!J11</f>
        <v>5</v>
      </c>
      <c r="L92" s="15">
        <f>L66*OD_flow!K11</f>
        <v>18.400000000000002</v>
      </c>
      <c r="M92" s="15">
        <f>M66*OD_flow!L11</f>
        <v>4.6999999999999993</v>
      </c>
      <c r="N92" s="15">
        <f>N66*OD_flow!M11</f>
        <v>3</v>
      </c>
      <c r="O92" s="15">
        <f>O66*OD_flow!N11</f>
        <v>33.599999999999994</v>
      </c>
      <c r="P92" s="15">
        <f>P66*OD_flow!O11</f>
        <v>13.5</v>
      </c>
      <c r="Q92" s="15">
        <f>Q66*OD_flow!P11</f>
        <v>33.600000000000009</v>
      </c>
      <c r="R92" s="15">
        <f>R66*OD_flow!Q11</f>
        <v>28.000000000000004</v>
      </c>
      <c r="S92" s="15">
        <f>S66*OD_flow!R11</f>
        <v>33.599999999999994</v>
      </c>
      <c r="T92" s="15">
        <f>T66*OD_flow!S11</f>
        <v>28.000000000000004</v>
      </c>
      <c r="U92" s="15">
        <f>U66*OD_flow!T11</f>
        <v>27.300000000000004</v>
      </c>
      <c r="V92" s="15">
        <f>V66*OD_flow!U11</f>
        <v>22</v>
      </c>
      <c r="W92" s="14">
        <f>W66*OD_flow!V11</f>
        <v>0</v>
      </c>
      <c r="X92" s="14">
        <f>X66*OD_flow!W11</f>
        <v>0</v>
      </c>
      <c r="Y92" s="14">
        <f>Y66*OD_flow!X11</f>
        <v>0</v>
      </c>
      <c r="Z92" s="14">
        <f>Z66*OD_flow!Y11</f>
        <v>0</v>
      </c>
      <c r="AA92" s="12">
        <f t="shared" si="23"/>
        <v>419.40000000000003</v>
      </c>
    </row>
    <row r="93" spans="2:27" x14ac:dyDescent="0.25">
      <c r="B93" t="s">
        <v>36</v>
      </c>
      <c r="C93" s="15">
        <f>C67*OD_flow!B12</f>
        <v>30.100000000000009</v>
      </c>
      <c r="D93" s="15">
        <f>D67*OD_flow!C12</f>
        <v>16.400000000000002</v>
      </c>
      <c r="E93" s="15">
        <f>E67*OD_flow!D12</f>
        <v>37.599999999999994</v>
      </c>
      <c r="F93" s="15">
        <f>F67*OD_flow!E12</f>
        <v>37.799999999999997</v>
      </c>
      <c r="G93" s="15">
        <f>G67*OD_flow!F12</f>
        <v>16.400000000000006</v>
      </c>
      <c r="H93" s="15">
        <f>H67*OD_flow!G12</f>
        <v>21.6</v>
      </c>
      <c r="I93" s="15">
        <f>I67*OD_flow!H12</f>
        <v>34.400000000000006</v>
      </c>
      <c r="J93" s="15">
        <f>J67*OD_flow!I12</f>
        <v>2.5999999999999996</v>
      </c>
      <c r="K93" s="15">
        <f>K67*OD_flow!J12</f>
        <v>2.4000000000000026</v>
      </c>
      <c r="L93" s="15">
        <f>L67*OD_flow!K12</f>
        <v>0</v>
      </c>
      <c r="M93" s="15">
        <f>M67*OD_flow!L12</f>
        <v>26.1</v>
      </c>
      <c r="N93" s="15">
        <f>N67*OD_flow!M12</f>
        <v>7.8000000000000052</v>
      </c>
      <c r="O93" s="15">
        <f>O67*OD_flow!N12</f>
        <v>13.800000000000002</v>
      </c>
      <c r="P93" s="15">
        <f>P67*OD_flow!O12</f>
        <v>23.499999999999996</v>
      </c>
      <c r="Q93" s="15">
        <f>Q67*OD_flow!P12</f>
        <v>23</v>
      </c>
      <c r="R93" s="15">
        <f>R67*OD_flow!Q12</f>
        <v>7.6000000000000014</v>
      </c>
      <c r="S93" s="15">
        <f>S67*OD_flow!R12</f>
        <v>38.400000000000006</v>
      </c>
      <c r="T93" s="15">
        <f>T67*OD_flow!S12</f>
        <v>30.400000000000006</v>
      </c>
      <c r="U93" s="15">
        <f>U67*OD_flow!T12</f>
        <v>18</v>
      </c>
      <c r="V93" s="15">
        <f>V67*OD_flow!U12</f>
        <v>16.799999999999997</v>
      </c>
      <c r="W93" s="14">
        <f>W67*OD_flow!V12</f>
        <v>0</v>
      </c>
      <c r="X93" s="14">
        <f>X67*OD_flow!W12</f>
        <v>0</v>
      </c>
      <c r="Y93" s="14">
        <f>Y67*OD_flow!X12</f>
        <v>0</v>
      </c>
      <c r="Z93" s="14">
        <f>Z67*OD_flow!Y12</f>
        <v>0</v>
      </c>
      <c r="AA93" s="12">
        <f t="shared" si="23"/>
        <v>404.7</v>
      </c>
    </row>
    <row r="94" spans="2:27" x14ac:dyDescent="0.25">
      <c r="B94" t="s">
        <v>37</v>
      </c>
      <c r="C94" s="15">
        <f>C68*OD_flow!B13</f>
        <v>14.1</v>
      </c>
      <c r="D94" s="15">
        <f>D68*OD_flow!C13</f>
        <v>13.500000000000002</v>
      </c>
      <c r="E94" s="15">
        <f>E68*OD_flow!D13</f>
        <v>24.3</v>
      </c>
      <c r="F94" s="15">
        <f>F68*OD_flow!E13</f>
        <v>27.600000000000005</v>
      </c>
      <c r="G94" s="15">
        <f>G68*OD_flow!F13</f>
        <v>13.500000000000002</v>
      </c>
      <c r="H94" s="15">
        <f>H68*OD_flow!G13</f>
        <v>40</v>
      </c>
      <c r="I94" s="15">
        <f>I68*OD_flow!H13</f>
        <v>46.999999999999993</v>
      </c>
      <c r="J94" s="15">
        <f>J68*OD_flow!I13</f>
        <v>26.400000000000006</v>
      </c>
      <c r="K94" s="15">
        <f>K68*OD_flow!J13</f>
        <v>25.200000000000003</v>
      </c>
      <c r="L94" s="15">
        <f>L68*OD_flow!K13</f>
        <v>33.6</v>
      </c>
      <c r="M94" s="15">
        <f>M68*OD_flow!L13</f>
        <v>32.9</v>
      </c>
      <c r="N94" s="15">
        <f>N68*OD_flow!M13</f>
        <v>12.300000000000006</v>
      </c>
      <c r="O94" s="15">
        <f>O68*OD_flow!N13</f>
        <v>12.6</v>
      </c>
      <c r="P94" s="15">
        <f>P68*OD_flow!O13</f>
        <v>11.600000000000001</v>
      </c>
      <c r="Q94" s="15">
        <f>Q68*OD_flow!P13</f>
        <v>18.2</v>
      </c>
      <c r="R94" s="15">
        <f>R68*OD_flow!Q13</f>
        <v>33.599999999999994</v>
      </c>
      <c r="S94" s="15">
        <f>S68*OD_flow!R13</f>
        <v>0</v>
      </c>
      <c r="T94" s="15">
        <f>T68*OD_flow!S13</f>
        <v>4.1999999999999993</v>
      </c>
      <c r="U94" s="15">
        <f>U68*OD_flow!T13</f>
        <v>19.5</v>
      </c>
      <c r="V94" s="15">
        <f>V68*OD_flow!U13</f>
        <v>13.800000000000002</v>
      </c>
      <c r="W94" s="14">
        <f>W68*OD_flow!V13</f>
        <v>0</v>
      </c>
      <c r="X94" s="14">
        <f>X68*OD_flow!W13</f>
        <v>0</v>
      </c>
      <c r="Y94" s="14">
        <f>Y68*OD_flow!X13</f>
        <v>0</v>
      </c>
      <c r="Z94" s="14">
        <f>Z68*OD_flow!Y13</f>
        <v>0</v>
      </c>
      <c r="AA94" s="12">
        <f t="shared" si="23"/>
        <v>423.90000000000009</v>
      </c>
    </row>
    <row r="95" spans="2:27" x14ac:dyDescent="0.25">
      <c r="B95" t="s">
        <v>38</v>
      </c>
      <c r="C95" s="15">
        <f>C69*OD_flow!B14</f>
        <v>0</v>
      </c>
      <c r="D95" s="15">
        <f>D69*OD_flow!C14</f>
        <v>14.4</v>
      </c>
      <c r="E95" s="15">
        <f>E69*OD_flow!D14</f>
        <v>4.8</v>
      </c>
      <c r="F95" s="15">
        <f>F69*OD_flow!E14</f>
        <v>31.500000000000004</v>
      </c>
      <c r="G95" s="15">
        <f>G69*OD_flow!F14</f>
        <v>39.6</v>
      </c>
      <c r="H95" s="15">
        <f>H69*OD_flow!G14</f>
        <v>27.300000000000004</v>
      </c>
      <c r="I95" s="15">
        <f>I69*OD_flow!H14</f>
        <v>38.400000000000006</v>
      </c>
      <c r="J95" s="15">
        <f>J69*OD_flow!I14</f>
        <v>20.5</v>
      </c>
      <c r="K95" s="15">
        <f>K69*OD_flow!J14</f>
        <v>18.499999999999996</v>
      </c>
      <c r="L95" s="15">
        <f>L69*OD_flow!K14</f>
        <v>18.499999999999996</v>
      </c>
      <c r="M95" s="15">
        <f>M69*OD_flow!L14</f>
        <v>11.200000000000003</v>
      </c>
      <c r="N95" s="15">
        <f>N69*OD_flow!M14</f>
        <v>16.799999999999997</v>
      </c>
      <c r="O95" s="15">
        <f>O69*OD_flow!N14</f>
        <v>38.70000000000001</v>
      </c>
      <c r="P95" s="15">
        <f>P69*OD_flow!O14</f>
        <v>12.6</v>
      </c>
      <c r="Q95" s="15">
        <f>Q69*OD_flow!P14</f>
        <v>16.400000000000002</v>
      </c>
      <c r="R95" s="15">
        <f>R69*OD_flow!Q14</f>
        <v>21.5</v>
      </c>
      <c r="S95" s="15">
        <f>S69*OD_flow!R14</f>
        <v>0.90000000000000036</v>
      </c>
      <c r="T95" s="15">
        <f>T69*OD_flow!S14</f>
        <v>18.499999999999996</v>
      </c>
      <c r="U95" s="15">
        <f>U69*OD_flow!T14</f>
        <v>28.8</v>
      </c>
      <c r="V95" s="15">
        <f>V69*OD_flow!U14</f>
        <v>0</v>
      </c>
      <c r="W95" s="14">
        <f>W69*OD_flow!V14</f>
        <v>0</v>
      </c>
      <c r="X95" s="14">
        <f>X69*OD_flow!W14</f>
        <v>0</v>
      </c>
      <c r="Y95" s="14">
        <f>Y69*OD_flow!X14</f>
        <v>0</v>
      </c>
      <c r="Z95" s="14">
        <f>Z69*OD_flow!Y14</f>
        <v>0</v>
      </c>
      <c r="AA95" s="12">
        <f t="shared" si="23"/>
        <v>378.90000000000003</v>
      </c>
    </row>
    <row r="96" spans="2:27" x14ac:dyDescent="0.25">
      <c r="B96" t="s">
        <v>39</v>
      </c>
      <c r="C96" s="15">
        <f>C70*OD_flow!B15</f>
        <v>28</v>
      </c>
      <c r="D96" s="15">
        <f>D70*OD_flow!C15</f>
        <v>26.400000000000006</v>
      </c>
      <c r="E96" s="15">
        <f>E70*OD_flow!D15</f>
        <v>22</v>
      </c>
      <c r="F96" s="15">
        <f>F70*OD_flow!E15</f>
        <v>2.5</v>
      </c>
      <c r="G96" s="15">
        <f>G70*OD_flow!F15</f>
        <v>10.399999999999999</v>
      </c>
      <c r="H96" s="15">
        <f>H70*OD_flow!G15</f>
        <v>22.5</v>
      </c>
      <c r="I96" s="15">
        <f>I70*OD_flow!H15</f>
        <v>23</v>
      </c>
      <c r="J96" s="15">
        <f>J70*OD_flow!I15</f>
        <v>8.6000000000000014</v>
      </c>
      <c r="K96" s="15">
        <f>K70*OD_flow!J15</f>
        <v>34.400000000000006</v>
      </c>
      <c r="L96" s="15">
        <f>L70*OD_flow!K15</f>
        <v>24.600000000000005</v>
      </c>
      <c r="M96" s="15">
        <f>M70*OD_flow!L15</f>
        <v>16.799999999999997</v>
      </c>
      <c r="N96" s="15">
        <f>N70*OD_flow!M15</f>
        <v>43.20000000000001</v>
      </c>
      <c r="O96" s="15">
        <f>O70*OD_flow!N15</f>
        <v>28.700000000000014</v>
      </c>
      <c r="P96" s="15">
        <f>P70*OD_flow!O15</f>
        <v>46</v>
      </c>
      <c r="Q96" s="15">
        <f>Q70*OD_flow!P15</f>
        <v>15.000000000000002</v>
      </c>
      <c r="R96" s="15">
        <f>R70*OD_flow!Q15</f>
        <v>32.800000000000004</v>
      </c>
      <c r="S96" s="15">
        <f>S70*OD_flow!R15</f>
        <v>25.9</v>
      </c>
      <c r="T96" s="15">
        <f>T70*OD_flow!S15</f>
        <v>42.300000000000004</v>
      </c>
      <c r="U96" s="15">
        <f>U70*OD_flow!T15</f>
        <v>19.000000000000004</v>
      </c>
      <c r="V96" s="15">
        <f>V70*OD_flow!U15</f>
        <v>14.5</v>
      </c>
      <c r="W96" s="14">
        <f>W70*OD_flow!V15</f>
        <v>0</v>
      </c>
      <c r="X96" s="14">
        <f>X70*OD_flow!W15</f>
        <v>0</v>
      </c>
      <c r="Y96" s="14">
        <f>Y70*OD_flow!X15</f>
        <v>0</v>
      </c>
      <c r="Z96" s="14">
        <f>Z70*OD_flow!Y15</f>
        <v>0</v>
      </c>
      <c r="AA96" s="12">
        <f t="shared" si="23"/>
        <v>486.59999999999997</v>
      </c>
    </row>
    <row r="97" spans="2:27" x14ac:dyDescent="0.25">
      <c r="B97" t="s">
        <v>40</v>
      </c>
      <c r="C97" s="15">
        <f>C71*OD_flow!B16</f>
        <v>23.200000000000003</v>
      </c>
      <c r="D97" s="15">
        <f>D71*OD_flow!C16</f>
        <v>22.5</v>
      </c>
      <c r="E97" s="15">
        <f>E71*OD_flow!D16</f>
        <v>4.5</v>
      </c>
      <c r="F97" s="15">
        <f>F71*OD_flow!E16</f>
        <v>23.4</v>
      </c>
      <c r="G97" s="15">
        <f>G71*OD_flow!F16</f>
        <v>16.200000000000003</v>
      </c>
      <c r="H97" s="15">
        <f>H71*OD_flow!G16</f>
        <v>23</v>
      </c>
      <c r="I97" s="15">
        <f>I71*OD_flow!H16</f>
        <v>46.999999999999993</v>
      </c>
      <c r="J97" s="15">
        <f>J71*OD_flow!I16</f>
        <v>35.200000000000003</v>
      </c>
      <c r="K97" s="15">
        <f>K71*OD_flow!J16</f>
        <v>25.2</v>
      </c>
      <c r="L97" s="15">
        <f>L71*OD_flow!K16</f>
        <v>12.6</v>
      </c>
      <c r="M97" s="15">
        <f>M71*OD_flow!L16</f>
        <v>25.800000000000008</v>
      </c>
      <c r="N97" s="15">
        <f>N71*OD_flow!M16</f>
        <v>4.6999999999999993</v>
      </c>
      <c r="O97" s="15">
        <f>O71*OD_flow!N16</f>
        <v>29.4</v>
      </c>
      <c r="P97" s="15">
        <f>P71*OD_flow!O16</f>
        <v>28.2</v>
      </c>
      <c r="Q97" s="15">
        <f>Q71*OD_flow!P16</f>
        <v>10.399999999999999</v>
      </c>
      <c r="R97" s="15">
        <f>R71*OD_flow!Q16</f>
        <v>8.3999999999999986</v>
      </c>
      <c r="S97" s="15">
        <f>S71*OD_flow!R16</f>
        <v>26.600000000000009</v>
      </c>
      <c r="T97" s="15">
        <f>T71*OD_flow!S16</f>
        <v>43.2</v>
      </c>
      <c r="U97" s="15">
        <f>U71*OD_flow!T16</f>
        <v>23.400000000000002</v>
      </c>
      <c r="V97" s="15">
        <f>V71*OD_flow!U16</f>
        <v>8.4000000000000021</v>
      </c>
      <c r="W97" s="14">
        <f>W71*OD_flow!V16</f>
        <v>0</v>
      </c>
      <c r="X97" s="14">
        <f>X71*OD_flow!W16</f>
        <v>0</v>
      </c>
      <c r="Y97" s="14">
        <f>Y71*OD_flow!X16</f>
        <v>0</v>
      </c>
      <c r="Z97" s="14">
        <f>Z71*OD_flow!Y16</f>
        <v>0</v>
      </c>
      <c r="AA97" s="12">
        <f t="shared" si="23"/>
        <v>441.29999999999984</v>
      </c>
    </row>
    <row r="98" spans="2:27" x14ac:dyDescent="0.25">
      <c r="B98" t="s">
        <v>41</v>
      </c>
      <c r="C98" s="15">
        <f>C72*OD_flow!B17</f>
        <v>18.799999999999997</v>
      </c>
      <c r="D98" s="15">
        <f>D72*OD_flow!C17</f>
        <v>3.9000000000000004</v>
      </c>
      <c r="E98" s="15">
        <f>E72*OD_flow!D17</f>
        <v>13.5</v>
      </c>
      <c r="F98" s="15">
        <f>F72*OD_flow!E17</f>
        <v>43.20000000000001</v>
      </c>
      <c r="G98" s="15">
        <f>G72*OD_flow!F17</f>
        <v>12.5</v>
      </c>
      <c r="H98" s="15">
        <f>H72*OD_flow!G17</f>
        <v>30.800000000000004</v>
      </c>
      <c r="I98" s="15">
        <f>I72*OD_flow!H17</f>
        <v>18.799999999999997</v>
      </c>
      <c r="J98" s="15">
        <f>J72*OD_flow!I17</f>
        <v>9.6</v>
      </c>
      <c r="K98" s="15">
        <f>K72*OD_flow!J17</f>
        <v>24</v>
      </c>
      <c r="L98" s="15">
        <f>L72*OD_flow!K17</f>
        <v>10.8</v>
      </c>
      <c r="M98" s="15">
        <f>M72*OD_flow!L17</f>
        <v>2.6000000000000014</v>
      </c>
      <c r="N98" s="15">
        <f>N72*OD_flow!M17</f>
        <v>23.200000000000003</v>
      </c>
      <c r="O98" s="15">
        <f>O72*OD_flow!N17</f>
        <v>26.400000000000006</v>
      </c>
      <c r="P98" s="15">
        <f>P72*OD_flow!O17</f>
        <v>16.400000000000006</v>
      </c>
      <c r="Q98" s="15">
        <f>Q72*OD_flow!P17</f>
        <v>39.6</v>
      </c>
      <c r="R98" s="15">
        <f>R72*OD_flow!Q17</f>
        <v>20.999999999999996</v>
      </c>
      <c r="S98" s="15">
        <f>S72*OD_flow!R17</f>
        <v>4.8000000000000052</v>
      </c>
      <c r="T98" s="15">
        <f>T72*OD_flow!S17</f>
        <v>29.4</v>
      </c>
      <c r="U98" s="15">
        <f>U72*OD_flow!T17</f>
        <v>6.5999999999999988</v>
      </c>
      <c r="V98" s="15">
        <f>V72*OD_flow!U17</f>
        <v>24.000000000000004</v>
      </c>
      <c r="W98" s="14">
        <f>W72*OD_flow!V17</f>
        <v>0</v>
      </c>
      <c r="X98" s="14">
        <f>X72*OD_flow!W17</f>
        <v>0</v>
      </c>
      <c r="Y98" s="14">
        <f>Y72*OD_flow!X17</f>
        <v>0</v>
      </c>
      <c r="Z98" s="14">
        <f>Z72*OD_flow!Y17</f>
        <v>0</v>
      </c>
      <c r="AA98" s="12">
        <f t="shared" si="23"/>
        <v>379.90000000000003</v>
      </c>
    </row>
    <row r="99" spans="2:27" x14ac:dyDescent="0.25">
      <c r="B99" t="s">
        <v>23</v>
      </c>
      <c r="C99" s="14">
        <f>C73*OD_flow!B18</f>
        <v>0</v>
      </c>
      <c r="D99" s="14">
        <f>D73*OD_flow!C18</f>
        <v>0</v>
      </c>
      <c r="E99" s="14">
        <f>E73*OD_flow!D18</f>
        <v>0</v>
      </c>
      <c r="F99" s="14">
        <f>F73*OD_flow!E18</f>
        <v>0</v>
      </c>
      <c r="G99" s="14">
        <f>G73*OD_flow!F18</f>
        <v>0</v>
      </c>
      <c r="H99" s="14">
        <f>H73*OD_flow!G18</f>
        <v>0</v>
      </c>
      <c r="I99" s="14">
        <f>I73*OD_flow!H18</f>
        <v>0</v>
      </c>
      <c r="J99" s="14">
        <f>J73*OD_flow!I18</f>
        <v>0</v>
      </c>
      <c r="K99" s="14">
        <f>K73*OD_flow!J18</f>
        <v>0</v>
      </c>
      <c r="L99" s="14">
        <f>L73*OD_flow!K18</f>
        <v>0</v>
      </c>
      <c r="M99" s="14">
        <f>M73*OD_flow!L18</f>
        <v>0</v>
      </c>
      <c r="N99" s="14">
        <f>N73*OD_flow!M18</f>
        <v>0</v>
      </c>
      <c r="O99" s="14">
        <f>O73*OD_flow!N18</f>
        <v>0</v>
      </c>
      <c r="P99" s="14">
        <f>P73*OD_flow!O18</f>
        <v>0</v>
      </c>
      <c r="Q99" s="14">
        <f>Q73*OD_flow!P18</f>
        <v>0</v>
      </c>
      <c r="R99" s="14">
        <f>R73*OD_flow!Q18</f>
        <v>0</v>
      </c>
      <c r="S99" s="14">
        <f>S73*OD_flow!R18</f>
        <v>0</v>
      </c>
      <c r="T99" s="14">
        <f>T73*OD_flow!S18</f>
        <v>0</v>
      </c>
      <c r="U99" s="14">
        <f>U73*OD_flow!T18</f>
        <v>0</v>
      </c>
      <c r="V99" s="14">
        <f>V73*OD_flow!U18</f>
        <v>0</v>
      </c>
      <c r="W99" s="14">
        <f>W73*OD_flow!V18</f>
        <v>0</v>
      </c>
      <c r="X99" s="14">
        <f>X73*OD_flow!W18</f>
        <v>0</v>
      </c>
      <c r="Y99" s="14">
        <f>Y73*OD_flow!X18</f>
        <v>0</v>
      </c>
      <c r="Z99" s="14">
        <f>Z73*OD_flow!Y18</f>
        <v>0</v>
      </c>
      <c r="AA99" s="12">
        <f t="shared" si="23"/>
        <v>0</v>
      </c>
    </row>
    <row r="100" spans="2:27" x14ac:dyDescent="0.25">
      <c r="B100" t="s">
        <v>23</v>
      </c>
      <c r="C100" s="14">
        <f>C74*OD_flow!B19</f>
        <v>0</v>
      </c>
      <c r="D100" s="14">
        <f>D74*OD_flow!C19</f>
        <v>0</v>
      </c>
      <c r="E100" s="14">
        <f>E74*OD_flow!D19</f>
        <v>0</v>
      </c>
      <c r="F100" s="14">
        <f>F74*OD_flow!E19</f>
        <v>0</v>
      </c>
      <c r="G100" s="14">
        <f>G74*OD_flow!F19</f>
        <v>0</v>
      </c>
      <c r="H100" s="14">
        <f>H74*OD_flow!G19</f>
        <v>0</v>
      </c>
      <c r="I100" s="14">
        <f>I74*OD_flow!H19</f>
        <v>0</v>
      </c>
      <c r="J100" s="14">
        <f>J74*OD_flow!I19</f>
        <v>0</v>
      </c>
      <c r="K100" s="14">
        <f>K74*OD_flow!J19</f>
        <v>0</v>
      </c>
      <c r="L100" s="14">
        <f>L74*OD_flow!K19</f>
        <v>0</v>
      </c>
      <c r="M100" s="14">
        <f>M74*OD_flow!L19</f>
        <v>0</v>
      </c>
      <c r="N100" s="14">
        <f>N74*OD_flow!M19</f>
        <v>0</v>
      </c>
      <c r="O100" s="14">
        <f>O74*OD_flow!N19</f>
        <v>0</v>
      </c>
      <c r="P100" s="14">
        <f>P74*OD_flow!O19</f>
        <v>0</v>
      </c>
      <c r="Q100" s="14">
        <f>Q74*OD_flow!P19</f>
        <v>0</v>
      </c>
      <c r="R100" s="14">
        <f>R74*OD_flow!Q19</f>
        <v>0</v>
      </c>
      <c r="S100" s="14">
        <f>S74*OD_flow!R19</f>
        <v>0</v>
      </c>
      <c r="T100" s="14">
        <f>T74*OD_flow!S19</f>
        <v>0</v>
      </c>
      <c r="U100" s="14">
        <f>U74*OD_flow!T19</f>
        <v>0</v>
      </c>
      <c r="V100" s="14">
        <f>V74*OD_flow!U19</f>
        <v>0</v>
      </c>
      <c r="W100" s="14">
        <f>W74*OD_flow!V19</f>
        <v>0</v>
      </c>
      <c r="X100" s="14">
        <f>X74*OD_flow!W19</f>
        <v>0</v>
      </c>
      <c r="Y100" s="14">
        <f>Y74*OD_flow!X19</f>
        <v>0</v>
      </c>
      <c r="Z100" s="14">
        <f>Z74*OD_flow!Y19</f>
        <v>0</v>
      </c>
      <c r="AA100" s="12">
        <f t="shared" si="23"/>
        <v>0</v>
      </c>
    </row>
    <row r="101" spans="2:27" x14ac:dyDescent="0.25">
      <c r="B101" t="s">
        <v>23</v>
      </c>
      <c r="C101" s="14">
        <f>C75*OD_flow!B20</f>
        <v>0</v>
      </c>
      <c r="D101" s="14">
        <f>D75*OD_flow!C20</f>
        <v>0</v>
      </c>
      <c r="E101" s="14">
        <f>E75*OD_flow!D20</f>
        <v>0</v>
      </c>
      <c r="F101" s="14">
        <f>F75*OD_flow!E20</f>
        <v>0</v>
      </c>
      <c r="G101" s="14">
        <f>G75*OD_flow!F20</f>
        <v>0</v>
      </c>
      <c r="H101" s="14">
        <f>H75*OD_flow!G20</f>
        <v>0</v>
      </c>
      <c r="I101" s="14">
        <f>I75*OD_flow!H20</f>
        <v>0</v>
      </c>
      <c r="J101" s="14">
        <f>J75*OD_flow!I20</f>
        <v>0</v>
      </c>
      <c r="K101" s="14">
        <f>K75*OD_flow!J20</f>
        <v>0</v>
      </c>
      <c r="L101" s="14">
        <f>L75*OD_flow!K20</f>
        <v>0</v>
      </c>
      <c r="M101" s="14">
        <f>M75*OD_flow!L20</f>
        <v>0</v>
      </c>
      <c r="N101" s="14">
        <f>N75*OD_flow!M20</f>
        <v>0</v>
      </c>
      <c r="O101" s="14">
        <f>O75*OD_flow!N20</f>
        <v>0</v>
      </c>
      <c r="P101" s="14">
        <f>P75*OD_flow!O20</f>
        <v>0</v>
      </c>
      <c r="Q101" s="14">
        <f>Q75*OD_flow!P20</f>
        <v>0</v>
      </c>
      <c r="R101" s="14">
        <f>R75*OD_flow!Q20</f>
        <v>0</v>
      </c>
      <c r="S101" s="14">
        <f>S75*OD_flow!R20</f>
        <v>0</v>
      </c>
      <c r="T101" s="14">
        <f>T75*OD_flow!S20</f>
        <v>0</v>
      </c>
      <c r="U101" s="14">
        <f>U75*OD_flow!T20</f>
        <v>0</v>
      </c>
      <c r="V101" s="14">
        <f>V75*OD_flow!U20</f>
        <v>0</v>
      </c>
      <c r="W101" s="14">
        <f>W75*OD_flow!V20</f>
        <v>0</v>
      </c>
      <c r="X101" s="14">
        <f>X75*OD_flow!W20</f>
        <v>0</v>
      </c>
      <c r="Y101" s="14">
        <f>Y75*OD_flow!X20</f>
        <v>0</v>
      </c>
      <c r="Z101" s="14">
        <f>Z75*OD_flow!Y20</f>
        <v>0</v>
      </c>
      <c r="AA101" s="12">
        <f t="shared" si="23"/>
        <v>0</v>
      </c>
    </row>
    <row r="102" spans="2:27" x14ac:dyDescent="0.25">
      <c r="B102" t="s">
        <v>23</v>
      </c>
      <c r="C102" s="14">
        <f>C76*OD_flow!B21</f>
        <v>0</v>
      </c>
      <c r="D102" s="14">
        <f>D76*OD_flow!C21</f>
        <v>0</v>
      </c>
      <c r="E102" s="14">
        <f>E76*OD_flow!D21</f>
        <v>0</v>
      </c>
      <c r="F102" s="14">
        <f>F76*OD_flow!E21</f>
        <v>0</v>
      </c>
      <c r="G102" s="14">
        <f>G76*OD_flow!F21</f>
        <v>0</v>
      </c>
      <c r="H102" s="14">
        <f>H76*OD_flow!G21</f>
        <v>0</v>
      </c>
      <c r="I102" s="14">
        <f>I76*OD_flow!H21</f>
        <v>0</v>
      </c>
      <c r="J102" s="14">
        <f>J76*OD_flow!I21</f>
        <v>0</v>
      </c>
      <c r="K102" s="14">
        <f>K76*OD_flow!J21</f>
        <v>0</v>
      </c>
      <c r="L102" s="14">
        <f>L76*OD_flow!K21</f>
        <v>0</v>
      </c>
      <c r="M102" s="14">
        <f>M76*OD_flow!L21</f>
        <v>0</v>
      </c>
      <c r="N102" s="14">
        <f>N76*OD_flow!M21</f>
        <v>0</v>
      </c>
      <c r="O102" s="14">
        <f>O76*OD_flow!N21</f>
        <v>0</v>
      </c>
      <c r="P102" s="14">
        <f>P76*OD_flow!O21</f>
        <v>0</v>
      </c>
      <c r="Q102" s="14">
        <f>Q76*OD_flow!P21</f>
        <v>0</v>
      </c>
      <c r="R102" s="14">
        <f>R76*OD_flow!Q21</f>
        <v>0</v>
      </c>
      <c r="S102" s="14">
        <f>S76*OD_flow!R21</f>
        <v>0</v>
      </c>
      <c r="T102" s="14">
        <f>T76*OD_flow!S21</f>
        <v>0</v>
      </c>
      <c r="U102" s="14">
        <f>U76*OD_flow!T21</f>
        <v>0</v>
      </c>
      <c r="V102" s="14">
        <f>V76*OD_flow!U21</f>
        <v>0</v>
      </c>
      <c r="W102" s="14">
        <f>W76*OD_flow!V21</f>
        <v>0</v>
      </c>
      <c r="X102" s="14">
        <f>X76*OD_flow!W21</f>
        <v>0</v>
      </c>
      <c r="Y102" s="14">
        <f>Y76*OD_flow!X21</f>
        <v>0</v>
      </c>
      <c r="Z102" s="14">
        <f>Z76*OD_flow!Y21</f>
        <v>0</v>
      </c>
      <c r="AA102" s="12">
        <f t="shared" si="23"/>
        <v>0</v>
      </c>
    </row>
    <row r="103" spans="2:27" x14ac:dyDescent="0.25">
      <c r="B103" t="s">
        <v>23</v>
      </c>
      <c r="C103" s="14">
        <f>C77*OD_flow!B22</f>
        <v>0</v>
      </c>
      <c r="D103" s="14">
        <f>D77*OD_flow!C22</f>
        <v>0</v>
      </c>
      <c r="E103" s="14">
        <f>E77*OD_flow!D22</f>
        <v>0</v>
      </c>
      <c r="F103" s="14">
        <f>F77*OD_flow!E22</f>
        <v>0</v>
      </c>
      <c r="G103" s="14">
        <f>G77*OD_flow!F22</f>
        <v>0</v>
      </c>
      <c r="H103" s="14">
        <f>H77*OD_flow!G22</f>
        <v>0</v>
      </c>
      <c r="I103" s="14">
        <f>I77*OD_flow!H22</f>
        <v>0</v>
      </c>
      <c r="J103" s="14">
        <f>J77*OD_flow!I22</f>
        <v>0</v>
      </c>
      <c r="K103" s="14">
        <f>K77*OD_flow!J22</f>
        <v>0</v>
      </c>
      <c r="L103" s="14">
        <f>L77*OD_flow!K22</f>
        <v>0</v>
      </c>
      <c r="M103" s="14">
        <f>M77*OD_flow!L22</f>
        <v>0</v>
      </c>
      <c r="N103" s="14">
        <f>N77*OD_flow!M22</f>
        <v>0</v>
      </c>
      <c r="O103" s="14">
        <f>O77*OD_flow!N22</f>
        <v>0</v>
      </c>
      <c r="P103" s="14">
        <f>P77*OD_flow!O22</f>
        <v>0</v>
      </c>
      <c r="Q103" s="14">
        <f>Q77*OD_flow!P22</f>
        <v>0</v>
      </c>
      <c r="R103" s="14">
        <f>R77*OD_flow!Q22</f>
        <v>0</v>
      </c>
      <c r="S103" s="14">
        <f>S77*OD_flow!R22</f>
        <v>0</v>
      </c>
      <c r="T103" s="14">
        <f>T77*OD_flow!S22</f>
        <v>0</v>
      </c>
      <c r="U103" s="14">
        <f>U77*OD_flow!T22</f>
        <v>0</v>
      </c>
      <c r="V103" s="14">
        <f>V77*OD_flow!U22</f>
        <v>0</v>
      </c>
      <c r="W103" s="14">
        <f>W77*OD_flow!V22</f>
        <v>0</v>
      </c>
      <c r="X103" s="14">
        <f>X77*OD_flow!W22</f>
        <v>0</v>
      </c>
      <c r="Y103" s="14">
        <f>Y77*OD_flow!X22</f>
        <v>0</v>
      </c>
      <c r="Z103" s="14">
        <f>Z77*OD_flow!Y22</f>
        <v>0</v>
      </c>
      <c r="AA103" s="12">
        <f t="shared" si="23"/>
        <v>0</v>
      </c>
    </row>
    <row r="104" spans="2:27" x14ac:dyDescent="0.25">
      <c r="B104" t="s">
        <v>23</v>
      </c>
      <c r="C104" s="14">
        <f>C78*OD_flow!B23</f>
        <v>0</v>
      </c>
      <c r="D104" s="14">
        <f>D78*OD_flow!C23</f>
        <v>0</v>
      </c>
      <c r="E104" s="14">
        <f>E78*OD_flow!D23</f>
        <v>0</v>
      </c>
      <c r="F104" s="14">
        <f>F78*OD_flow!E23</f>
        <v>0</v>
      </c>
      <c r="G104" s="14">
        <f>G78*OD_flow!F23</f>
        <v>0</v>
      </c>
      <c r="H104" s="14">
        <f>H78*OD_flow!G23</f>
        <v>0</v>
      </c>
      <c r="I104" s="14">
        <f>I78*OD_flow!H23</f>
        <v>0</v>
      </c>
      <c r="J104" s="14">
        <f>J78*OD_flow!I23</f>
        <v>0</v>
      </c>
      <c r="K104" s="14">
        <f>K78*OD_flow!J23</f>
        <v>0</v>
      </c>
      <c r="L104" s="14">
        <f>L78*OD_flow!K23</f>
        <v>0</v>
      </c>
      <c r="M104" s="14">
        <f>M78*OD_flow!L23</f>
        <v>0</v>
      </c>
      <c r="N104" s="14">
        <f>N78*OD_flow!M23</f>
        <v>0</v>
      </c>
      <c r="O104" s="14">
        <f>O78*OD_flow!N23</f>
        <v>0</v>
      </c>
      <c r="P104" s="14">
        <f>P78*OD_flow!O23</f>
        <v>0</v>
      </c>
      <c r="Q104" s="14">
        <f>Q78*OD_flow!P23</f>
        <v>0</v>
      </c>
      <c r="R104" s="14">
        <f>R78*OD_flow!Q23</f>
        <v>0</v>
      </c>
      <c r="S104" s="14">
        <f>S78*OD_flow!R23</f>
        <v>0</v>
      </c>
      <c r="T104" s="14">
        <f>T78*OD_flow!S23</f>
        <v>0</v>
      </c>
      <c r="U104" s="14">
        <f>U78*OD_flow!T23</f>
        <v>0</v>
      </c>
      <c r="V104" s="14">
        <f>V78*OD_flow!U23</f>
        <v>0</v>
      </c>
      <c r="W104" s="14">
        <f>W78*OD_flow!V23</f>
        <v>0</v>
      </c>
      <c r="X104" s="14">
        <f>X78*OD_flow!W23</f>
        <v>0</v>
      </c>
      <c r="Y104" s="14">
        <f>Y78*OD_flow!X23</f>
        <v>0</v>
      </c>
      <c r="Z104" s="14">
        <f>Z78*OD_flow!Y23</f>
        <v>0</v>
      </c>
      <c r="AA104" s="12">
        <f t="shared" si="23"/>
        <v>0</v>
      </c>
    </row>
    <row r="105" spans="2:27" x14ac:dyDescent="0.25">
      <c r="B105" t="s">
        <v>23</v>
      </c>
      <c r="C105" s="14">
        <f>C79*OD_flow!B24</f>
        <v>0</v>
      </c>
      <c r="D105" s="14">
        <f>D79*OD_flow!C24</f>
        <v>0</v>
      </c>
      <c r="E105" s="14">
        <f>E79*OD_flow!D24</f>
        <v>0</v>
      </c>
      <c r="F105" s="14">
        <f>F79*OD_flow!E24</f>
        <v>0</v>
      </c>
      <c r="G105" s="14">
        <f>G79*OD_flow!F24</f>
        <v>0</v>
      </c>
      <c r="H105" s="14">
        <f>H79*OD_flow!G24</f>
        <v>0</v>
      </c>
      <c r="I105" s="14">
        <f>I79*OD_flow!H24</f>
        <v>0</v>
      </c>
      <c r="J105" s="14">
        <f>J79*OD_flow!I24</f>
        <v>0</v>
      </c>
      <c r="K105" s="14">
        <f>K79*OD_flow!J24</f>
        <v>0</v>
      </c>
      <c r="L105" s="14">
        <f>L79*OD_flow!K24</f>
        <v>0</v>
      </c>
      <c r="M105" s="14">
        <f>M79*OD_flow!L24</f>
        <v>0</v>
      </c>
      <c r="N105" s="14">
        <f>N79*OD_flow!M24</f>
        <v>0</v>
      </c>
      <c r="O105" s="14">
        <f>O79*OD_flow!N24</f>
        <v>0</v>
      </c>
      <c r="P105" s="14">
        <f>P79*OD_flow!O24</f>
        <v>0</v>
      </c>
      <c r="Q105" s="14">
        <f>Q79*OD_flow!P24</f>
        <v>0</v>
      </c>
      <c r="R105" s="14">
        <f>R79*OD_flow!Q24</f>
        <v>0</v>
      </c>
      <c r="S105" s="14">
        <f>S79*OD_flow!R24</f>
        <v>0</v>
      </c>
      <c r="T105" s="14">
        <f>T79*OD_flow!S24</f>
        <v>0</v>
      </c>
      <c r="U105" s="14">
        <f>U79*OD_flow!T24</f>
        <v>0</v>
      </c>
      <c r="V105" s="14">
        <f>V79*OD_flow!U24</f>
        <v>0</v>
      </c>
      <c r="W105" s="14">
        <f>W79*OD_flow!V24</f>
        <v>0</v>
      </c>
      <c r="X105" s="14">
        <f>X79*OD_flow!W24</f>
        <v>0</v>
      </c>
      <c r="Y105" s="14">
        <f>Y79*OD_flow!X24</f>
        <v>0</v>
      </c>
      <c r="Z105" s="14">
        <f>Z79*OD_flow!Y24</f>
        <v>0</v>
      </c>
      <c r="AA105" s="12">
        <f t="shared" si="23"/>
        <v>0</v>
      </c>
    </row>
    <row r="106" spans="2:27" x14ac:dyDescent="0.25">
      <c r="B106" t="s">
        <v>23</v>
      </c>
      <c r="C106" s="14">
        <f>C80*OD_flow!B25</f>
        <v>0</v>
      </c>
      <c r="D106" s="14">
        <f>D80*OD_flow!C25</f>
        <v>0</v>
      </c>
      <c r="E106" s="14">
        <f>E80*OD_flow!D25</f>
        <v>0</v>
      </c>
      <c r="F106" s="14">
        <f>F80*OD_flow!E25</f>
        <v>0</v>
      </c>
      <c r="G106" s="14">
        <f>G80*OD_flow!F25</f>
        <v>0</v>
      </c>
      <c r="H106" s="14">
        <f>H80*OD_flow!G25</f>
        <v>0</v>
      </c>
      <c r="I106" s="14">
        <f>I80*OD_flow!H25</f>
        <v>0</v>
      </c>
      <c r="J106" s="14">
        <f>J80*OD_flow!I25</f>
        <v>0</v>
      </c>
      <c r="K106" s="14">
        <f>K80*OD_flow!J25</f>
        <v>0</v>
      </c>
      <c r="L106" s="14">
        <f>L80*OD_flow!K25</f>
        <v>0</v>
      </c>
      <c r="M106" s="14">
        <f>M80*OD_flow!L25</f>
        <v>0</v>
      </c>
      <c r="N106" s="14">
        <f>N80*OD_flow!M25</f>
        <v>0</v>
      </c>
      <c r="O106" s="14">
        <f>O80*OD_flow!N25</f>
        <v>0</v>
      </c>
      <c r="P106" s="14">
        <f>P80*OD_flow!O25</f>
        <v>0</v>
      </c>
      <c r="Q106" s="14">
        <f>Q80*OD_flow!P25</f>
        <v>0</v>
      </c>
      <c r="R106" s="14">
        <f>R80*OD_flow!Q25</f>
        <v>0</v>
      </c>
      <c r="S106" s="14">
        <f>S80*OD_flow!R25</f>
        <v>0</v>
      </c>
      <c r="T106" s="14">
        <f>T80*OD_flow!S25</f>
        <v>0</v>
      </c>
      <c r="U106" s="14">
        <f>U80*OD_flow!T25</f>
        <v>0</v>
      </c>
      <c r="V106" s="14">
        <f>V80*OD_flow!U25</f>
        <v>0</v>
      </c>
      <c r="W106" s="14">
        <f>W80*OD_flow!V25</f>
        <v>0</v>
      </c>
      <c r="X106" s="14">
        <f>X80*OD_flow!W25</f>
        <v>0</v>
      </c>
      <c r="Y106" s="14">
        <f>Y80*OD_flow!X25</f>
        <v>0</v>
      </c>
      <c r="Z106" s="14">
        <f>Z80*OD_flow!Y25</f>
        <v>0</v>
      </c>
      <c r="AA106" s="12">
        <f t="shared" si="23"/>
        <v>0</v>
      </c>
    </row>
    <row r="107" spans="2:27" x14ac:dyDescent="0.25">
      <c r="C107" s="12">
        <f>SUM(C83:C98)</f>
        <v>299.29999999999995</v>
      </c>
      <c r="D107" s="12">
        <f t="shared" ref="D107:AA107" si="24">SUM(D83:D98)</f>
        <v>271.10000000000002</v>
      </c>
      <c r="E107" s="12">
        <f t="shared" si="24"/>
        <v>333.5</v>
      </c>
      <c r="F107" s="12">
        <f t="shared" si="24"/>
        <v>363</v>
      </c>
      <c r="G107" s="12">
        <f t="shared" si="24"/>
        <v>326.90000000000003</v>
      </c>
      <c r="H107" s="12">
        <f t="shared" si="24"/>
        <v>453.6</v>
      </c>
      <c r="I107" s="12">
        <f t="shared" si="24"/>
        <v>376.3</v>
      </c>
      <c r="J107" s="12">
        <f t="shared" si="24"/>
        <v>212.50000000000003</v>
      </c>
      <c r="K107" s="12">
        <f t="shared" si="24"/>
        <v>374.40000000000003</v>
      </c>
      <c r="L107" s="12">
        <f t="shared" si="24"/>
        <v>260.7</v>
      </c>
      <c r="M107" s="12">
        <f t="shared" si="24"/>
        <v>260.10000000000008</v>
      </c>
      <c r="N107" s="12">
        <f t="shared" si="24"/>
        <v>271.50000000000006</v>
      </c>
      <c r="O107" s="12">
        <f t="shared" si="24"/>
        <v>307.40000000000009</v>
      </c>
      <c r="P107" s="12">
        <f t="shared" si="24"/>
        <v>270.60000000000002</v>
      </c>
      <c r="Q107" s="12">
        <f t="shared" si="24"/>
        <v>361.40000000000003</v>
      </c>
      <c r="R107" s="12">
        <f t="shared" si="24"/>
        <v>382.2</v>
      </c>
      <c r="S107" s="12">
        <f t="shared" si="24"/>
        <v>279.50000000000006</v>
      </c>
      <c r="T107" s="12">
        <f t="shared" si="24"/>
        <v>407.7</v>
      </c>
      <c r="U107" s="12">
        <f t="shared" si="24"/>
        <v>352.90000000000003</v>
      </c>
      <c r="V107" s="12">
        <f t="shared" si="24"/>
        <v>287.3</v>
      </c>
      <c r="W107" s="12">
        <f t="shared" si="24"/>
        <v>0</v>
      </c>
      <c r="X107" s="12">
        <f t="shared" si="24"/>
        <v>0</v>
      </c>
      <c r="Y107" s="12">
        <f t="shared" si="24"/>
        <v>0</v>
      </c>
      <c r="Z107" s="12">
        <f t="shared" si="24"/>
        <v>0</v>
      </c>
      <c r="AA107" s="12">
        <f t="shared" si="24"/>
        <v>6451.9000000000005</v>
      </c>
    </row>
  </sheetData>
  <conditionalFormatting sqref="C28:Z28">
    <cfRule type="cellIs" dxfId="8" priority="13" operator="greaterThan">
      <formula>0</formula>
    </cfRule>
  </conditionalFormatting>
  <conditionalFormatting sqref="E55:Z55 C53:Z54">
    <cfRule type="cellIs" dxfId="7" priority="12" operator="greaterThan">
      <formula>0.5</formula>
    </cfRule>
  </conditionalFormatting>
  <conditionalFormatting sqref="C83:V9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7:V72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57:AV72">
    <cfRule type="cellIs" dxfId="6" priority="3" operator="lessThan">
      <formula>12</formula>
    </cfRule>
    <cfRule type="cellIs" dxfId="5" priority="2" operator="between">
      <formula>12</formula>
      <formula>24</formula>
    </cfRule>
    <cfRule type="cellIs" dxfId="4" priority="1" operator="between">
      <formula>24</formula>
      <formula>48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6"/>
  <sheetViews>
    <sheetView topLeftCell="B1" workbookViewId="0">
      <selection activeCell="C3" sqref="C3:Z26"/>
    </sheetView>
  </sheetViews>
  <sheetFormatPr defaultRowHeight="15" x14ac:dyDescent="0.25"/>
  <sheetData>
    <row r="1" spans="1:26" x14ac:dyDescent="0.25">
      <c r="C1" s="12">
        <v>1</v>
      </c>
      <c r="D1" s="12">
        <v>2</v>
      </c>
      <c r="E1" s="12">
        <v>3</v>
      </c>
      <c r="F1" s="12">
        <v>4</v>
      </c>
      <c r="G1" s="12">
        <v>5</v>
      </c>
      <c r="H1" s="12">
        <v>6</v>
      </c>
      <c r="I1" s="12">
        <v>7</v>
      </c>
      <c r="J1" s="12">
        <v>8</v>
      </c>
      <c r="K1" s="12">
        <v>9</v>
      </c>
      <c r="L1" s="12">
        <v>10</v>
      </c>
      <c r="M1" s="12">
        <v>11</v>
      </c>
      <c r="N1" s="12">
        <v>12</v>
      </c>
      <c r="O1" s="12">
        <v>13</v>
      </c>
      <c r="P1" s="12">
        <v>14</v>
      </c>
      <c r="Q1" s="12">
        <v>15</v>
      </c>
      <c r="R1" s="12">
        <v>16</v>
      </c>
      <c r="S1" s="12">
        <v>17</v>
      </c>
      <c r="T1" s="12">
        <v>18</v>
      </c>
      <c r="U1" s="12">
        <v>19</v>
      </c>
      <c r="V1" s="12">
        <v>20</v>
      </c>
      <c r="W1" s="12">
        <v>21</v>
      </c>
      <c r="X1" s="12">
        <v>22</v>
      </c>
      <c r="Y1" s="12">
        <v>23</v>
      </c>
      <c r="Z1" s="12">
        <v>24</v>
      </c>
    </row>
    <row r="2" spans="1:26" x14ac:dyDescent="0.25"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2</v>
      </c>
      <c r="P2" s="13" t="s">
        <v>3</v>
      </c>
      <c r="Q2" s="13" t="s">
        <v>4</v>
      </c>
      <c r="R2" s="13" t="s">
        <v>5</v>
      </c>
      <c r="S2" s="13" t="s">
        <v>6</v>
      </c>
      <c r="T2" s="13" t="s">
        <v>7</v>
      </c>
      <c r="U2" s="13" t="s">
        <v>8</v>
      </c>
      <c r="V2" s="13" t="s">
        <v>9</v>
      </c>
      <c r="W2" s="13" t="s">
        <v>10</v>
      </c>
      <c r="X2" s="13" t="s">
        <v>11</v>
      </c>
      <c r="Y2" s="13" t="s">
        <v>12</v>
      </c>
      <c r="Z2" s="13" t="s">
        <v>13</v>
      </c>
    </row>
    <row r="3" spans="1:26" x14ac:dyDescent="0.25">
      <c r="A3" s="12">
        <v>1</v>
      </c>
      <c r="B3" s="13" t="s">
        <v>2</v>
      </c>
      <c r="C3" s="16">
        <v>0</v>
      </c>
      <c r="D3" s="16">
        <v>7</v>
      </c>
      <c r="E3" s="16">
        <v>7</v>
      </c>
      <c r="F3" s="16">
        <v>4</v>
      </c>
      <c r="G3" s="16">
        <v>5</v>
      </c>
      <c r="H3" s="16">
        <v>12</v>
      </c>
      <c r="I3" s="16">
        <v>10</v>
      </c>
      <c r="J3" s="16">
        <v>9</v>
      </c>
      <c r="K3" s="16">
        <v>4</v>
      </c>
      <c r="L3" s="16">
        <v>3</v>
      </c>
      <c r="M3" s="16">
        <v>3</v>
      </c>
      <c r="N3" s="16">
        <v>5</v>
      </c>
      <c r="O3" s="17">
        <v>0</v>
      </c>
      <c r="P3" s="17">
        <v>7</v>
      </c>
      <c r="Q3" s="17">
        <v>7</v>
      </c>
      <c r="R3" s="17">
        <v>4</v>
      </c>
      <c r="S3" s="17">
        <v>5</v>
      </c>
      <c r="T3" s="17">
        <v>12</v>
      </c>
      <c r="U3" s="17">
        <v>10</v>
      </c>
      <c r="V3" s="17">
        <v>9</v>
      </c>
      <c r="W3" s="17">
        <v>4</v>
      </c>
      <c r="X3" s="17">
        <v>3</v>
      </c>
      <c r="Y3" s="17">
        <v>3</v>
      </c>
      <c r="Z3" s="17">
        <v>5</v>
      </c>
    </row>
    <row r="4" spans="1:26" x14ac:dyDescent="0.25">
      <c r="A4" s="12">
        <v>2</v>
      </c>
      <c r="B4" s="13" t="s">
        <v>3</v>
      </c>
      <c r="C4" s="16">
        <v>7</v>
      </c>
      <c r="D4" s="16">
        <v>0</v>
      </c>
      <c r="E4" s="16">
        <v>10</v>
      </c>
      <c r="F4" s="16">
        <v>11</v>
      </c>
      <c r="G4" s="16">
        <v>6</v>
      </c>
      <c r="H4" s="16">
        <v>7</v>
      </c>
      <c r="I4" s="16">
        <v>3</v>
      </c>
      <c r="J4" s="16">
        <v>16</v>
      </c>
      <c r="K4" s="16">
        <v>11</v>
      </c>
      <c r="L4" s="16">
        <v>10</v>
      </c>
      <c r="M4" s="16">
        <v>6</v>
      </c>
      <c r="N4" s="16">
        <v>12</v>
      </c>
      <c r="O4" s="17">
        <v>7</v>
      </c>
      <c r="P4" s="17">
        <v>0</v>
      </c>
      <c r="Q4" s="17">
        <v>10</v>
      </c>
      <c r="R4" s="17">
        <v>11</v>
      </c>
      <c r="S4" s="17">
        <v>6</v>
      </c>
      <c r="T4" s="17">
        <v>7</v>
      </c>
      <c r="U4" s="17">
        <v>3</v>
      </c>
      <c r="V4" s="17">
        <v>16</v>
      </c>
      <c r="W4" s="17">
        <v>11</v>
      </c>
      <c r="X4" s="17">
        <v>10</v>
      </c>
      <c r="Y4" s="17">
        <v>6</v>
      </c>
      <c r="Z4" s="17">
        <v>12</v>
      </c>
    </row>
    <row r="5" spans="1:26" x14ac:dyDescent="0.25">
      <c r="A5" s="12">
        <v>3</v>
      </c>
      <c r="B5" s="13" t="s">
        <v>4</v>
      </c>
      <c r="C5" s="16">
        <v>7</v>
      </c>
      <c r="D5" s="16">
        <v>10</v>
      </c>
      <c r="E5" s="16">
        <v>0</v>
      </c>
      <c r="F5" s="16">
        <v>7</v>
      </c>
      <c r="G5" s="16">
        <v>8</v>
      </c>
      <c r="H5" s="16">
        <v>5</v>
      </c>
      <c r="I5" s="16">
        <v>7</v>
      </c>
      <c r="J5" s="16">
        <v>6</v>
      </c>
      <c r="K5" s="16">
        <v>3</v>
      </c>
      <c r="L5" s="16">
        <v>6</v>
      </c>
      <c r="M5" s="16">
        <v>6</v>
      </c>
      <c r="N5" s="16">
        <v>4</v>
      </c>
      <c r="O5" s="17">
        <v>7</v>
      </c>
      <c r="P5" s="17">
        <v>10</v>
      </c>
      <c r="Q5" s="17">
        <v>0</v>
      </c>
      <c r="R5" s="17">
        <v>7</v>
      </c>
      <c r="S5" s="17">
        <v>8</v>
      </c>
      <c r="T5" s="17">
        <v>5</v>
      </c>
      <c r="U5" s="17">
        <v>7</v>
      </c>
      <c r="V5" s="17">
        <v>6</v>
      </c>
      <c r="W5" s="17">
        <v>3</v>
      </c>
      <c r="X5" s="17">
        <v>6</v>
      </c>
      <c r="Y5" s="17">
        <v>6</v>
      </c>
      <c r="Z5" s="17">
        <v>4</v>
      </c>
    </row>
    <row r="6" spans="1:26" x14ac:dyDescent="0.25">
      <c r="A6" s="12">
        <v>4</v>
      </c>
      <c r="B6" s="13" t="s">
        <v>5</v>
      </c>
      <c r="C6" s="16">
        <v>4</v>
      </c>
      <c r="D6" s="16">
        <v>11</v>
      </c>
      <c r="E6" s="16">
        <v>7</v>
      </c>
      <c r="F6" s="16">
        <v>0</v>
      </c>
      <c r="G6" s="16">
        <v>9</v>
      </c>
      <c r="H6" s="16">
        <v>12</v>
      </c>
      <c r="I6" s="16">
        <v>10</v>
      </c>
      <c r="J6" s="16">
        <v>5</v>
      </c>
      <c r="K6" s="16">
        <v>4</v>
      </c>
      <c r="L6" s="16">
        <v>1</v>
      </c>
      <c r="M6" s="16">
        <v>7</v>
      </c>
      <c r="N6" s="16">
        <v>3</v>
      </c>
      <c r="O6" s="17">
        <v>4</v>
      </c>
      <c r="P6" s="17">
        <v>11</v>
      </c>
      <c r="Q6" s="17">
        <v>7</v>
      </c>
      <c r="R6" s="17">
        <v>0</v>
      </c>
      <c r="S6" s="17">
        <v>9</v>
      </c>
      <c r="T6" s="17">
        <v>12</v>
      </c>
      <c r="U6" s="17">
        <v>10</v>
      </c>
      <c r="V6" s="17">
        <v>5</v>
      </c>
      <c r="W6" s="17">
        <v>4</v>
      </c>
      <c r="X6" s="17">
        <v>1</v>
      </c>
      <c r="Y6" s="17">
        <v>7</v>
      </c>
      <c r="Z6" s="17">
        <v>3</v>
      </c>
    </row>
    <row r="7" spans="1:26" x14ac:dyDescent="0.25">
      <c r="A7" s="12">
        <v>5</v>
      </c>
      <c r="B7" s="13" t="s">
        <v>6</v>
      </c>
      <c r="C7" s="16">
        <v>5</v>
      </c>
      <c r="D7" s="16">
        <v>6</v>
      </c>
      <c r="E7" s="16">
        <v>8</v>
      </c>
      <c r="F7" s="16">
        <v>9</v>
      </c>
      <c r="G7" s="16">
        <v>0</v>
      </c>
      <c r="H7" s="16">
        <v>11</v>
      </c>
      <c r="I7" s="16">
        <v>9</v>
      </c>
      <c r="J7" s="16">
        <v>14</v>
      </c>
      <c r="K7" s="16">
        <v>9</v>
      </c>
      <c r="L7" s="16">
        <v>8</v>
      </c>
      <c r="M7" s="16">
        <v>2</v>
      </c>
      <c r="N7" s="16">
        <v>10</v>
      </c>
      <c r="O7" s="17">
        <v>5</v>
      </c>
      <c r="P7" s="17">
        <v>6</v>
      </c>
      <c r="Q7" s="17">
        <v>8</v>
      </c>
      <c r="R7" s="17">
        <v>9</v>
      </c>
      <c r="S7" s="17">
        <v>0</v>
      </c>
      <c r="T7" s="17">
        <v>11</v>
      </c>
      <c r="U7" s="17">
        <v>9</v>
      </c>
      <c r="V7" s="17">
        <v>14</v>
      </c>
      <c r="W7" s="17">
        <v>9</v>
      </c>
      <c r="X7" s="17">
        <v>8</v>
      </c>
      <c r="Y7" s="17">
        <v>2</v>
      </c>
      <c r="Z7" s="17">
        <v>10</v>
      </c>
    </row>
    <row r="8" spans="1:26" x14ac:dyDescent="0.25">
      <c r="A8" s="12">
        <v>6</v>
      </c>
      <c r="B8" s="13" t="s">
        <v>7</v>
      </c>
      <c r="C8" s="16">
        <v>12</v>
      </c>
      <c r="D8" s="16">
        <v>7</v>
      </c>
      <c r="E8" s="16">
        <v>5</v>
      </c>
      <c r="F8" s="16">
        <v>12</v>
      </c>
      <c r="G8" s="16">
        <v>11</v>
      </c>
      <c r="H8" s="16">
        <v>0</v>
      </c>
      <c r="I8" s="16">
        <v>4</v>
      </c>
      <c r="J8" s="16">
        <v>9</v>
      </c>
      <c r="K8" s="16">
        <v>8</v>
      </c>
      <c r="L8" s="16">
        <v>11</v>
      </c>
      <c r="M8" s="16">
        <v>11</v>
      </c>
      <c r="N8" s="16">
        <v>9</v>
      </c>
      <c r="O8" s="17">
        <v>12</v>
      </c>
      <c r="P8" s="17">
        <v>7</v>
      </c>
      <c r="Q8" s="17">
        <v>5</v>
      </c>
      <c r="R8" s="17">
        <v>12</v>
      </c>
      <c r="S8" s="17">
        <v>11</v>
      </c>
      <c r="T8" s="17">
        <v>0</v>
      </c>
      <c r="U8" s="17">
        <v>4</v>
      </c>
      <c r="V8" s="17">
        <v>9</v>
      </c>
      <c r="W8" s="17">
        <v>8</v>
      </c>
      <c r="X8" s="17">
        <v>11</v>
      </c>
      <c r="Y8" s="17">
        <v>11</v>
      </c>
      <c r="Z8" s="17">
        <v>9</v>
      </c>
    </row>
    <row r="9" spans="1:26" x14ac:dyDescent="0.25">
      <c r="A9" s="12">
        <v>7</v>
      </c>
      <c r="B9" s="13" t="s">
        <v>8</v>
      </c>
      <c r="C9" s="16">
        <v>10</v>
      </c>
      <c r="D9" s="16">
        <v>3</v>
      </c>
      <c r="E9" s="16">
        <v>7</v>
      </c>
      <c r="F9" s="16">
        <v>10</v>
      </c>
      <c r="G9" s="16">
        <v>9</v>
      </c>
      <c r="H9" s="16">
        <v>4</v>
      </c>
      <c r="I9" s="16">
        <v>0</v>
      </c>
      <c r="J9" s="16">
        <v>13</v>
      </c>
      <c r="K9" s="16">
        <v>8</v>
      </c>
      <c r="L9" s="16">
        <v>9</v>
      </c>
      <c r="M9" s="16">
        <v>9</v>
      </c>
      <c r="N9" s="16">
        <v>9</v>
      </c>
      <c r="O9" s="17">
        <v>10</v>
      </c>
      <c r="P9" s="17">
        <v>3</v>
      </c>
      <c r="Q9" s="17">
        <v>7</v>
      </c>
      <c r="R9" s="17">
        <v>10</v>
      </c>
      <c r="S9" s="17">
        <v>9</v>
      </c>
      <c r="T9" s="17">
        <v>4</v>
      </c>
      <c r="U9" s="17">
        <v>0</v>
      </c>
      <c r="V9" s="17">
        <v>13</v>
      </c>
      <c r="W9" s="17">
        <v>8</v>
      </c>
      <c r="X9" s="17">
        <v>9</v>
      </c>
      <c r="Y9" s="17">
        <v>9</v>
      </c>
      <c r="Z9" s="17">
        <v>9</v>
      </c>
    </row>
    <row r="10" spans="1:26" x14ac:dyDescent="0.25">
      <c r="A10" s="12">
        <v>8</v>
      </c>
      <c r="B10" s="13" t="s">
        <v>9</v>
      </c>
      <c r="C10" s="16">
        <v>9</v>
      </c>
      <c r="D10" s="16">
        <v>16</v>
      </c>
      <c r="E10" s="16">
        <v>6</v>
      </c>
      <c r="F10" s="16">
        <v>5</v>
      </c>
      <c r="G10" s="16">
        <v>14</v>
      </c>
      <c r="H10" s="16">
        <v>9</v>
      </c>
      <c r="I10" s="16">
        <v>13</v>
      </c>
      <c r="J10" s="16">
        <v>0</v>
      </c>
      <c r="K10" s="16">
        <v>5</v>
      </c>
      <c r="L10" s="16">
        <v>6</v>
      </c>
      <c r="M10" s="16">
        <v>12</v>
      </c>
      <c r="N10" s="16">
        <v>4</v>
      </c>
      <c r="O10" s="17">
        <v>9</v>
      </c>
      <c r="P10" s="17">
        <v>16</v>
      </c>
      <c r="Q10" s="17">
        <v>6</v>
      </c>
      <c r="R10" s="17">
        <v>5</v>
      </c>
      <c r="S10" s="17">
        <v>14</v>
      </c>
      <c r="T10" s="17">
        <v>9</v>
      </c>
      <c r="U10" s="17">
        <v>13</v>
      </c>
      <c r="V10" s="17">
        <v>0</v>
      </c>
      <c r="W10" s="17">
        <v>5</v>
      </c>
      <c r="X10" s="17">
        <v>6</v>
      </c>
      <c r="Y10" s="17">
        <v>12</v>
      </c>
      <c r="Z10" s="17">
        <v>4</v>
      </c>
    </row>
    <row r="11" spans="1:26" x14ac:dyDescent="0.25">
      <c r="A11" s="12">
        <v>9</v>
      </c>
      <c r="B11" s="13" t="s">
        <v>10</v>
      </c>
      <c r="C11" s="16">
        <v>4</v>
      </c>
      <c r="D11" s="16">
        <v>11</v>
      </c>
      <c r="E11" s="16">
        <v>3</v>
      </c>
      <c r="F11" s="16">
        <v>4</v>
      </c>
      <c r="G11" s="16">
        <v>9</v>
      </c>
      <c r="H11" s="16">
        <v>8</v>
      </c>
      <c r="I11" s="16">
        <v>8</v>
      </c>
      <c r="J11" s="16">
        <v>5</v>
      </c>
      <c r="K11" s="16">
        <v>0</v>
      </c>
      <c r="L11" s="16">
        <v>3</v>
      </c>
      <c r="M11" s="16">
        <v>7</v>
      </c>
      <c r="N11" s="16">
        <v>1</v>
      </c>
      <c r="O11" s="17">
        <v>4</v>
      </c>
      <c r="P11" s="17">
        <v>11</v>
      </c>
      <c r="Q11" s="17">
        <v>3</v>
      </c>
      <c r="R11" s="17">
        <v>4</v>
      </c>
      <c r="S11" s="17">
        <v>9</v>
      </c>
      <c r="T11" s="17">
        <v>8</v>
      </c>
      <c r="U11" s="17">
        <v>8</v>
      </c>
      <c r="V11" s="17">
        <v>5</v>
      </c>
      <c r="W11" s="17">
        <v>0</v>
      </c>
      <c r="X11" s="17">
        <v>3</v>
      </c>
      <c r="Y11" s="17">
        <v>7</v>
      </c>
      <c r="Z11" s="17">
        <v>1</v>
      </c>
    </row>
    <row r="12" spans="1:26" x14ac:dyDescent="0.25">
      <c r="A12" s="12">
        <v>10</v>
      </c>
      <c r="B12" s="13" t="s">
        <v>11</v>
      </c>
      <c r="C12" s="16">
        <v>3</v>
      </c>
      <c r="D12" s="16">
        <v>10</v>
      </c>
      <c r="E12" s="16">
        <v>6</v>
      </c>
      <c r="F12" s="16">
        <v>1</v>
      </c>
      <c r="G12" s="16">
        <v>8</v>
      </c>
      <c r="H12" s="16">
        <v>11</v>
      </c>
      <c r="I12" s="16">
        <v>9</v>
      </c>
      <c r="J12" s="16">
        <v>6</v>
      </c>
      <c r="K12" s="16">
        <v>3</v>
      </c>
      <c r="L12" s="16">
        <v>0</v>
      </c>
      <c r="M12" s="16">
        <v>6</v>
      </c>
      <c r="N12" s="16">
        <v>2</v>
      </c>
      <c r="O12" s="17">
        <v>3</v>
      </c>
      <c r="P12" s="17">
        <v>10</v>
      </c>
      <c r="Q12" s="17">
        <v>6</v>
      </c>
      <c r="R12" s="17">
        <v>1</v>
      </c>
      <c r="S12" s="17">
        <v>8</v>
      </c>
      <c r="T12" s="17">
        <v>11</v>
      </c>
      <c r="U12" s="17">
        <v>9</v>
      </c>
      <c r="V12" s="17">
        <v>6</v>
      </c>
      <c r="W12" s="17">
        <v>3</v>
      </c>
      <c r="X12" s="17">
        <v>0</v>
      </c>
      <c r="Y12" s="17">
        <v>6</v>
      </c>
      <c r="Z12" s="17">
        <v>2</v>
      </c>
    </row>
    <row r="13" spans="1:26" x14ac:dyDescent="0.25">
      <c r="A13" s="12">
        <v>11</v>
      </c>
      <c r="B13" s="13" t="s">
        <v>12</v>
      </c>
      <c r="C13" s="16">
        <v>3</v>
      </c>
      <c r="D13" s="16">
        <v>6</v>
      </c>
      <c r="E13" s="16">
        <v>6</v>
      </c>
      <c r="F13" s="16">
        <v>7</v>
      </c>
      <c r="G13" s="16">
        <v>2</v>
      </c>
      <c r="H13" s="16">
        <v>11</v>
      </c>
      <c r="I13" s="16">
        <v>9</v>
      </c>
      <c r="J13" s="16">
        <v>12</v>
      </c>
      <c r="K13" s="16">
        <v>7</v>
      </c>
      <c r="L13" s="16">
        <v>6</v>
      </c>
      <c r="M13" s="16">
        <v>0</v>
      </c>
      <c r="N13" s="16">
        <v>8</v>
      </c>
      <c r="O13" s="17">
        <v>3</v>
      </c>
      <c r="P13" s="17">
        <v>6</v>
      </c>
      <c r="Q13" s="17">
        <v>6</v>
      </c>
      <c r="R13" s="17">
        <v>7</v>
      </c>
      <c r="S13" s="17">
        <v>2</v>
      </c>
      <c r="T13" s="17">
        <v>11</v>
      </c>
      <c r="U13" s="17">
        <v>9</v>
      </c>
      <c r="V13" s="17">
        <v>12</v>
      </c>
      <c r="W13" s="17">
        <v>7</v>
      </c>
      <c r="X13" s="17">
        <v>6</v>
      </c>
      <c r="Y13" s="17">
        <v>0</v>
      </c>
      <c r="Z13" s="17">
        <v>8</v>
      </c>
    </row>
    <row r="14" spans="1:26" x14ac:dyDescent="0.25">
      <c r="A14" s="12">
        <v>12</v>
      </c>
      <c r="B14" s="13" t="s">
        <v>13</v>
      </c>
      <c r="C14" s="16">
        <v>5</v>
      </c>
      <c r="D14" s="16">
        <v>12</v>
      </c>
      <c r="E14" s="16">
        <v>4</v>
      </c>
      <c r="F14" s="16">
        <v>3</v>
      </c>
      <c r="G14" s="16">
        <v>10</v>
      </c>
      <c r="H14" s="16">
        <v>9</v>
      </c>
      <c r="I14" s="16">
        <v>9</v>
      </c>
      <c r="J14" s="16">
        <v>4</v>
      </c>
      <c r="K14" s="16">
        <v>1</v>
      </c>
      <c r="L14" s="16">
        <v>2</v>
      </c>
      <c r="M14" s="16">
        <v>8</v>
      </c>
      <c r="N14" s="16">
        <v>0</v>
      </c>
      <c r="O14" s="17">
        <v>5</v>
      </c>
      <c r="P14" s="17">
        <v>12</v>
      </c>
      <c r="Q14" s="17">
        <v>4</v>
      </c>
      <c r="R14" s="17">
        <v>3</v>
      </c>
      <c r="S14" s="17">
        <v>10</v>
      </c>
      <c r="T14" s="17">
        <v>9</v>
      </c>
      <c r="U14" s="17">
        <v>9</v>
      </c>
      <c r="V14" s="17">
        <v>4</v>
      </c>
      <c r="W14" s="17">
        <v>1</v>
      </c>
      <c r="X14" s="17">
        <v>2</v>
      </c>
      <c r="Y14" s="17">
        <v>8</v>
      </c>
      <c r="Z14" s="17">
        <v>0</v>
      </c>
    </row>
    <row r="15" spans="1:26" x14ac:dyDescent="0.25">
      <c r="A15" s="12">
        <v>13</v>
      </c>
      <c r="B15" s="13" t="s">
        <v>2</v>
      </c>
      <c r="C15" s="18">
        <v>0</v>
      </c>
      <c r="D15" s="18">
        <v>7</v>
      </c>
      <c r="E15" s="18">
        <v>7</v>
      </c>
      <c r="F15" s="18">
        <v>4</v>
      </c>
      <c r="G15" s="18">
        <v>5</v>
      </c>
      <c r="H15" s="18">
        <v>12</v>
      </c>
      <c r="I15" s="18">
        <v>10</v>
      </c>
      <c r="J15" s="18">
        <v>9</v>
      </c>
      <c r="K15" s="18">
        <v>4</v>
      </c>
      <c r="L15" s="18">
        <v>3</v>
      </c>
      <c r="M15" s="18">
        <v>3</v>
      </c>
      <c r="N15" s="18">
        <v>5</v>
      </c>
      <c r="O15">
        <v>0</v>
      </c>
      <c r="P15">
        <v>7</v>
      </c>
      <c r="Q15">
        <v>7</v>
      </c>
      <c r="R15">
        <v>4</v>
      </c>
      <c r="S15">
        <v>5</v>
      </c>
      <c r="T15">
        <v>12</v>
      </c>
      <c r="U15">
        <v>10</v>
      </c>
      <c r="V15">
        <v>9</v>
      </c>
      <c r="W15">
        <v>4</v>
      </c>
      <c r="X15">
        <v>3</v>
      </c>
      <c r="Y15">
        <v>3</v>
      </c>
      <c r="Z15">
        <v>5</v>
      </c>
    </row>
    <row r="16" spans="1:26" x14ac:dyDescent="0.25">
      <c r="A16" s="12">
        <v>14</v>
      </c>
      <c r="B16" s="13" t="s">
        <v>3</v>
      </c>
      <c r="C16" s="18">
        <v>7</v>
      </c>
      <c r="D16" s="18">
        <v>0</v>
      </c>
      <c r="E16" s="18">
        <v>10</v>
      </c>
      <c r="F16" s="18">
        <v>11</v>
      </c>
      <c r="G16" s="18">
        <v>6</v>
      </c>
      <c r="H16" s="18">
        <v>7</v>
      </c>
      <c r="I16" s="18">
        <v>3</v>
      </c>
      <c r="J16" s="18">
        <v>16</v>
      </c>
      <c r="K16" s="18">
        <v>11</v>
      </c>
      <c r="L16" s="18">
        <v>10</v>
      </c>
      <c r="M16" s="18">
        <v>6</v>
      </c>
      <c r="N16" s="18">
        <v>12</v>
      </c>
      <c r="O16">
        <v>7</v>
      </c>
      <c r="P16">
        <v>0</v>
      </c>
      <c r="Q16">
        <v>10</v>
      </c>
      <c r="R16">
        <v>11</v>
      </c>
      <c r="S16">
        <v>6</v>
      </c>
      <c r="T16">
        <v>7</v>
      </c>
      <c r="U16">
        <v>3</v>
      </c>
      <c r="V16">
        <v>16</v>
      </c>
      <c r="W16">
        <v>11</v>
      </c>
      <c r="X16">
        <v>10</v>
      </c>
      <c r="Y16">
        <v>6</v>
      </c>
      <c r="Z16">
        <v>12</v>
      </c>
    </row>
    <row r="17" spans="1:26" x14ac:dyDescent="0.25">
      <c r="A17" s="12">
        <v>15</v>
      </c>
      <c r="B17" s="13" t="s">
        <v>4</v>
      </c>
      <c r="C17" s="18">
        <v>7</v>
      </c>
      <c r="D17" s="18">
        <v>10</v>
      </c>
      <c r="E17" s="18">
        <v>0</v>
      </c>
      <c r="F17" s="18">
        <v>7</v>
      </c>
      <c r="G17" s="18">
        <v>8</v>
      </c>
      <c r="H17" s="18">
        <v>5</v>
      </c>
      <c r="I17" s="18">
        <v>7</v>
      </c>
      <c r="J17" s="18">
        <v>6</v>
      </c>
      <c r="K17" s="18">
        <v>3</v>
      </c>
      <c r="L17" s="18">
        <v>6</v>
      </c>
      <c r="M17" s="18">
        <v>6</v>
      </c>
      <c r="N17" s="18">
        <v>4</v>
      </c>
      <c r="O17">
        <v>7</v>
      </c>
      <c r="P17">
        <v>10</v>
      </c>
      <c r="Q17">
        <v>0</v>
      </c>
      <c r="R17">
        <v>7</v>
      </c>
      <c r="S17">
        <v>8</v>
      </c>
      <c r="T17">
        <v>5</v>
      </c>
      <c r="U17">
        <v>7</v>
      </c>
      <c r="V17">
        <v>6</v>
      </c>
      <c r="W17">
        <v>3</v>
      </c>
      <c r="X17">
        <v>6</v>
      </c>
      <c r="Y17">
        <v>6</v>
      </c>
      <c r="Z17">
        <v>4</v>
      </c>
    </row>
    <row r="18" spans="1:26" x14ac:dyDescent="0.25">
      <c r="A18" s="12">
        <v>16</v>
      </c>
      <c r="B18" s="13" t="s">
        <v>5</v>
      </c>
      <c r="C18" s="18">
        <v>4</v>
      </c>
      <c r="D18" s="18">
        <v>11</v>
      </c>
      <c r="E18" s="18">
        <v>7</v>
      </c>
      <c r="F18" s="18">
        <v>0</v>
      </c>
      <c r="G18" s="18">
        <v>9</v>
      </c>
      <c r="H18" s="18">
        <v>12</v>
      </c>
      <c r="I18" s="18">
        <v>10</v>
      </c>
      <c r="J18" s="18">
        <v>5</v>
      </c>
      <c r="K18" s="18">
        <v>4</v>
      </c>
      <c r="L18" s="18">
        <v>1</v>
      </c>
      <c r="M18" s="18">
        <v>7</v>
      </c>
      <c r="N18" s="18">
        <v>3</v>
      </c>
      <c r="O18">
        <v>4</v>
      </c>
      <c r="P18">
        <v>11</v>
      </c>
      <c r="Q18">
        <v>7</v>
      </c>
      <c r="R18">
        <v>0</v>
      </c>
      <c r="S18">
        <v>9</v>
      </c>
      <c r="T18">
        <v>12</v>
      </c>
      <c r="U18">
        <v>10</v>
      </c>
      <c r="V18">
        <v>5</v>
      </c>
      <c r="W18">
        <v>4</v>
      </c>
      <c r="X18">
        <v>1</v>
      </c>
      <c r="Y18">
        <v>7</v>
      </c>
      <c r="Z18">
        <v>3</v>
      </c>
    </row>
    <row r="19" spans="1:26" x14ac:dyDescent="0.25">
      <c r="A19" s="12">
        <v>17</v>
      </c>
      <c r="B19" s="13" t="s">
        <v>6</v>
      </c>
      <c r="C19" s="18">
        <v>5</v>
      </c>
      <c r="D19" s="18">
        <v>6</v>
      </c>
      <c r="E19" s="18">
        <v>8</v>
      </c>
      <c r="F19" s="18">
        <v>9</v>
      </c>
      <c r="G19" s="18">
        <v>0</v>
      </c>
      <c r="H19" s="18">
        <v>11</v>
      </c>
      <c r="I19" s="18">
        <v>9</v>
      </c>
      <c r="J19" s="18">
        <v>14</v>
      </c>
      <c r="K19" s="18">
        <v>9</v>
      </c>
      <c r="L19" s="18">
        <v>8</v>
      </c>
      <c r="M19" s="18">
        <v>2</v>
      </c>
      <c r="N19" s="18">
        <v>10</v>
      </c>
      <c r="O19">
        <v>5</v>
      </c>
      <c r="P19">
        <v>6</v>
      </c>
      <c r="Q19">
        <v>8</v>
      </c>
      <c r="R19">
        <v>9</v>
      </c>
      <c r="S19">
        <v>0</v>
      </c>
      <c r="T19">
        <v>11</v>
      </c>
      <c r="U19">
        <v>9</v>
      </c>
      <c r="V19">
        <v>14</v>
      </c>
      <c r="W19">
        <v>9</v>
      </c>
      <c r="X19">
        <v>8</v>
      </c>
      <c r="Y19">
        <v>2</v>
      </c>
      <c r="Z19">
        <v>10</v>
      </c>
    </row>
    <row r="20" spans="1:26" x14ac:dyDescent="0.25">
      <c r="A20" s="12">
        <v>18</v>
      </c>
      <c r="B20" s="13" t="s">
        <v>7</v>
      </c>
      <c r="C20" s="18">
        <v>12</v>
      </c>
      <c r="D20" s="18">
        <v>7</v>
      </c>
      <c r="E20" s="18">
        <v>5</v>
      </c>
      <c r="F20" s="18">
        <v>12</v>
      </c>
      <c r="G20" s="18">
        <v>11</v>
      </c>
      <c r="H20" s="18">
        <v>0</v>
      </c>
      <c r="I20" s="18">
        <v>4</v>
      </c>
      <c r="J20" s="18">
        <v>9</v>
      </c>
      <c r="K20" s="18">
        <v>8</v>
      </c>
      <c r="L20" s="18">
        <v>11</v>
      </c>
      <c r="M20" s="18">
        <v>11</v>
      </c>
      <c r="N20" s="18">
        <v>9</v>
      </c>
      <c r="O20">
        <v>12</v>
      </c>
      <c r="P20">
        <v>7</v>
      </c>
      <c r="Q20">
        <v>5</v>
      </c>
      <c r="R20">
        <v>12</v>
      </c>
      <c r="S20">
        <v>11</v>
      </c>
      <c r="T20">
        <v>0</v>
      </c>
      <c r="U20">
        <v>4</v>
      </c>
      <c r="V20">
        <v>9</v>
      </c>
      <c r="W20">
        <v>8</v>
      </c>
      <c r="X20">
        <v>11</v>
      </c>
      <c r="Y20">
        <v>11</v>
      </c>
      <c r="Z20">
        <v>9</v>
      </c>
    </row>
    <row r="21" spans="1:26" x14ac:dyDescent="0.25">
      <c r="A21" s="12">
        <v>19</v>
      </c>
      <c r="B21" s="13" t="s">
        <v>8</v>
      </c>
      <c r="C21" s="18">
        <v>10</v>
      </c>
      <c r="D21" s="18">
        <v>3</v>
      </c>
      <c r="E21" s="18">
        <v>7</v>
      </c>
      <c r="F21" s="18">
        <v>10</v>
      </c>
      <c r="G21" s="18">
        <v>9</v>
      </c>
      <c r="H21" s="18">
        <v>4</v>
      </c>
      <c r="I21" s="18">
        <v>0</v>
      </c>
      <c r="J21" s="18">
        <v>13</v>
      </c>
      <c r="K21" s="18">
        <v>8</v>
      </c>
      <c r="L21" s="18">
        <v>9</v>
      </c>
      <c r="M21" s="18">
        <v>9</v>
      </c>
      <c r="N21" s="18">
        <v>9</v>
      </c>
      <c r="O21">
        <v>10</v>
      </c>
      <c r="P21">
        <v>3</v>
      </c>
      <c r="Q21">
        <v>7</v>
      </c>
      <c r="R21">
        <v>10</v>
      </c>
      <c r="S21">
        <v>9</v>
      </c>
      <c r="T21">
        <v>4</v>
      </c>
      <c r="U21">
        <v>0</v>
      </c>
      <c r="V21">
        <v>13</v>
      </c>
      <c r="W21">
        <v>8</v>
      </c>
      <c r="X21">
        <v>9</v>
      </c>
      <c r="Y21">
        <v>9</v>
      </c>
      <c r="Z21">
        <v>9</v>
      </c>
    </row>
    <row r="22" spans="1:26" x14ac:dyDescent="0.25">
      <c r="A22" s="12">
        <v>20</v>
      </c>
      <c r="B22" s="13" t="s">
        <v>9</v>
      </c>
      <c r="C22" s="18">
        <v>9</v>
      </c>
      <c r="D22" s="18">
        <v>16</v>
      </c>
      <c r="E22" s="18">
        <v>6</v>
      </c>
      <c r="F22" s="18">
        <v>5</v>
      </c>
      <c r="G22" s="18">
        <v>14</v>
      </c>
      <c r="H22" s="18">
        <v>9</v>
      </c>
      <c r="I22" s="18">
        <v>13</v>
      </c>
      <c r="J22" s="18">
        <v>0</v>
      </c>
      <c r="K22" s="18">
        <v>5</v>
      </c>
      <c r="L22" s="18">
        <v>6</v>
      </c>
      <c r="M22" s="18">
        <v>12</v>
      </c>
      <c r="N22" s="18">
        <v>4</v>
      </c>
      <c r="O22">
        <v>9</v>
      </c>
      <c r="P22">
        <v>16</v>
      </c>
      <c r="Q22">
        <v>6</v>
      </c>
      <c r="R22">
        <v>5</v>
      </c>
      <c r="S22">
        <v>14</v>
      </c>
      <c r="T22">
        <v>9</v>
      </c>
      <c r="U22">
        <v>13</v>
      </c>
      <c r="V22">
        <v>0</v>
      </c>
      <c r="W22">
        <v>5</v>
      </c>
      <c r="X22">
        <v>6</v>
      </c>
      <c r="Y22">
        <v>12</v>
      </c>
      <c r="Z22">
        <v>4</v>
      </c>
    </row>
    <row r="23" spans="1:26" x14ac:dyDescent="0.25">
      <c r="A23" s="12">
        <v>21</v>
      </c>
      <c r="B23" s="13" t="s">
        <v>10</v>
      </c>
      <c r="C23" s="18">
        <v>4</v>
      </c>
      <c r="D23" s="18">
        <v>11</v>
      </c>
      <c r="E23" s="18">
        <v>3</v>
      </c>
      <c r="F23" s="18">
        <v>4</v>
      </c>
      <c r="G23" s="18">
        <v>9</v>
      </c>
      <c r="H23" s="18">
        <v>8</v>
      </c>
      <c r="I23" s="18">
        <v>8</v>
      </c>
      <c r="J23" s="18">
        <v>5</v>
      </c>
      <c r="K23" s="18">
        <v>0</v>
      </c>
      <c r="L23" s="18">
        <v>3</v>
      </c>
      <c r="M23" s="18">
        <v>7</v>
      </c>
      <c r="N23" s="18">
        <v>1</v>
      </c>
      <c r="O23">
        <v>4</v>
      </c>
      <c r="P23">
        <v>11</v>
      </c>
      <c r="Q23">
        <v>3</v>
      </c>
      <c r="R23">
        <v>4</v>
      </c>
      <c r="S23">
        <v>9</v>
      </c>
      <c r="T23">
        <v>8</v>
      </c>
      <c r="U23">
        <v>8</v>
      </c>
      <c r="V23">
        <v>5</v>
      </c>
      <c r="W23">
        <v>0</v>
      </c>
      <c r="X23">
        <v>3</v>
      </c>
      <c r="Y23">
        <v>7</v>
      </c>
      <c r="Z23">
        <v>1</v>
      </c>
    </row>
    <row r="24" spans="1:26" x14ac:dyDescent="0.25">
      <c r="A24" s="12">
        <v>22</v>
      </c>
      <c r="B24" s="13" t="s">
        <v>11</v>
      </c>
      <c r="C24" s="18">
        <v>3</v>
      </c>
      <c r="D24" s="18">
        <v>10</v>
      </c>
      <c r="E24" s="18">
        <v>6</v>
      </c>
      <c r="F24" s="18">
        <v>1</v>
      </c>
      <c r="G24" s="18">
        <v>8</v>
      </c>
      <c r="H24" s="18">
        <v>11</v>
      </c>
      <c r="I24" s="18">
        <v>9</v>
      </c>
      <c r="J24" s="18">
        <v>6</v>
      </c>
      <c r="K24" s="18">
        <v>3</v>
      </c>
      <c r="L24" s="18">
        <v>0</v>
      </c>
      <c r="M24" s="18">
        <v>6</v>
      </c>
      <c r="N24" s="18">
        <v>2</v>
      </c>
      <c r="O24">
        <v>3</v>
      </c>
      <c r="P24">
        <v>10</v>
      </c>
      <c r="Q24">
        <v>6</v>
      </c>
      <c r="R24">
        <v>1</v>
      </c>
      <c r="S24">
        <v>8</v>
      </c>
      <c r="T24">
        <v>11</v>
      </c>
      <c r="U24">
        <v>9</v>
      </c>
      <c r="V24">
        <v>6</v>
      </c>
      <c r="W24">
        <v>3</v>
      </c>
      <c r="X24">
        <v>0</v>
      </c>
      <c r="Y24">
        <v>6</v>
      </c>
      <c r="Z24">
        <v>2</v>
      </c>
    </row>
    <row r="25" spans="1:26" x14ac:dyDescent="0.25">
      <c r="A25" s="12">
        <v>23</v>
      </c>
      <c r="B25" s="13" t="s">
        <v>12</v>
      </c>
      <c r="C25" s="18">
        <v>3</v>
      </c>
      <c r="D25" s="18">
        <v>6</v>
      </c>
      <c r="E25" s="18">
        <v>6</v>
      </c>
      <c r="F25" s="18">
        <v>7</v>
      </c>
      <c r="G25" s="18">
        <v>2</v>
      </c>
      <c r="H25" s="18">
        <v>11</v>
      </c>
      <c r="I25" s="18">
        <v>9</v>
      </c>
      <c r="J25" s="18">
        <v>12</v>
      </c>
      <c r="K25" s="18">
        <v>7</v>
      </c>
      <c r="L25" s="18">
        <v>6</v>
      </c>
      <c r="M25" s="18">
        <v>0</v>
      </c>
      <c r="N25" s="18">
        <v>8</v>
      </c>
      <c r="O25">
        <v>3</v>
      </c>
      <c r="P25">
        <v>6</v>
      </c>
      <c r="Q25">
        <v>6</v>
      </c>
      <c r="R25">
        <v>7</v>
      </c>
      <c r="S25">
        <v>2</v>
      </c>
      <c r="T25">
        <v>11</v>
      </c>
      <c r="U25">
        <v>9</v>
      </c>
      <c r="V25">
        <v>12</v>
      </c>
      <c r="W25">
        <v>7</v>
      </c>
      <c r="X25">
        <v>6</v>
      </c>
      <c r="Y25">
        <v>0</v>
      </c>
      <c r="Z25">
        <v>8</v>
      </c>
    </row>
    <row r="26" spans="1:26" x14ac:dyDescent="0.25">
      <c r="A26" s="12">
        <v>24</v>
      </c>
      <c r="B26" s="13" t="s">
        <v>13</v>
      </c>
      <c r="C26" s="18">
        <v>5</v>
      </c>
      <c r="D26" s="18">
        <v>12</v>
      </c>
      <c r="E26" s="18">
        <v>4</v>
      </c>
      <c r="F26" s="18">
        <v>3</v>
      </c>
      <c r="G26" s="18">
        <v>10</v>
      </c>
      <c r="H26" s="18">
        <v>9</v>
      </c>
      <c r="I26" s="18">
        <v>9</v>
      </c>
      <c r="J26" s="18">
        <v>4</v>
      </c>
      <c r="K26" s="18">
        <v>1</v>
      </c>
      <c r="L26" s="18">
        <v>2</v>
      </c>
      <c r="M26" s="18">
        <v>8</v>
      </c>
      <c r="N26" s="18">
        <v>0</v>
      </c>
      <c r="O26">
        <v>5</v>
      </c>
      <c r="P26">
        <v>12</v>
      </c>
      <c r="Q26">
        <v>4</v>
      </c>
      <c r="R26">
        <v>3</v>
      </c>
      <c r="S26">
        <v>10</v>
      </c>
      <c r="T26">
        <v>9</v>
      </c>
      <c r="U26">
        <v>9</v>
      </c>
      <c r="V26">
        <v>4</v>
      </c>
      <c r="W26">
        <v>1</v>
      </c>
      <c r="X26">
        <v>2</v>
      </c>
      <c r="Y26">
        <v>8</v>
      </c>
      <c r="Z2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9"/>
  <sheetViews>
    <sheetView tabSelected="1" topLeftCell="A28" zoomScale="70" zoomScaleNormal="70" workbookViewId="0">
      <selection activeCell="U35" sqref="U35"/>
    </sheetView>
  </sheetViews>
  <sheetFormatPr defaultRowHeight="15" x14ac:dyDescent="0.25"/>
  <cols>
    <col min="1" max="1" width="15" style="5" bestFit="1" customWidth="1"/>
    <col min="2" max="2" width="24.42578125" style="5" customWidth="1"/>
    <col min="3" max="3" width="22.85546875" bestFit="1" customWidth="1"/>
    <col min="4" max="4" width="5" bestFit="1" customWidth="1"/>
    <col min="5" max="12" width="5.42578125" bestFit="1" customWidth="1"/>
    <col min="13" max="13" width="6.28515625" bestFit="1" customWidth="1"/>
    <col min="14" max="14" width="5.85546875" bestFit="1" customWidth="1"/>
    <col min="15" max="15" width="6.28515625" bestFit="1" customWidth="1"/>
    <col min="16" max="16" width="5" bestFit="1" customWidth="1"/>
    <col min="17" max="24" width="5.42578125" bestFit="1" customWidth="1"/>
    <col min="25" max="25" width="6.28515625" bestFit="1" customWidth="1"/>
    <col min="26" max="26" width="5.85546875" bestFit="1" customWidth="1"/>
    <col min="27" max="27" width="6.28515625" bestFit="1" customWidth="1"/>
    <col min="28" max="28" width="6.28515625" customWidth="1"/>
  </cols>
  <sheetData>
    <row r="1" spans="1:79" x14ac:dyDescent="0.2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BC1">
        <v>1</v>
      </c>
      <c r="BD1">
        <v>2</v>
      </c>
      <c r="BE1">
        <v>3</v>
      </c>
      <c r="BF1">
        <v>4</v>
      </c>
      <c r="BG1">
        <v>5</v>
      </c>
      <c r="BH1">
        <v>6</v>
      </c>
      <c r="BI1">
        <v>7</v>
      </c>
      <c r="BJ1">
        <v>8</v>
      </c>
      <c r="BK1">
        <v>9</v>
      </c>
      <c r="BL1">
        <v>10</v>
      </c>
      <c r="BM1">
        <v>11</v>
      </c>
      <c r="BN1">
        <v>12</v>
      </c>
      <c r="BO1">
        <v>13</v>
      </c>
      <c r="BP1">
        <v>14</v>
      </c>
      <c r="BQ1">
        <v>15</v>
      </c>
      <c r="BR1">
        <v>16</v>
      </c>
      <c r="BS1">
        <v>17</v>
      </c>
      <c r="BT1">
        <v>18</v>
      </c>
      <c r="BU1">
        <v>19</v>
      </c>
      <c r="BV1">
        <v>20</v>
      </c>
      <c r="BW1">
        <v>21</v>
      </c>
      <c r="BX1">
        <v>22</v>
      </c>
      <c r="BY1">
        <v>23</v>
      </c>
      <c r="BZ1">
        <v>24</v>
      </c>
    </row>
    <row r="2" spans="1:79" x14ac:dyDescent="0.25">
      <c r="A2" s="4"/>
      <c r="B2" s="4" t="s">
        <v>24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  <c r="Y2" s="2" t="s">
        <v>12</v>
      </c>
      <c r="Z2" s="2" t="s">
        <v>13</v>
      </c>
      <c r="AC2" s="8">
        <v>1</v>
      </c>
      <c r="AD2" s="8">
        <v>2</v>
      </c>
      <c r="AE2" s="8">
        <v>3</v>
      </c>
      <c r="AF2" s="8">
        <v>4</v>
      </c>
      <c r="AG2" s="8">
        <v>5</v>
      </c>
      <c r="AH2" s="8">
        <v>6</v>
      </c>
      <c r="AI2" s="8">
        <v>7</v>
      </c>
      <c r="AJ2" s="8">
        <v>8</v>
      </c>
      <c r="AK2" s="8">
        <v>9</v>
      </c>
      <c r="AL2" s="8">
        <v>10</v>
      </c>
      <c r="AM2" s="8">
        <v>11</v>
      </c>
      <c r="AN2" s="8">
        <v>12</v>
      </c>
      <c r="AO2" s="8">
        <v>13</v>
      </c>
      <c r="AP2" s="8">
        <v>14</v>
      </c>
      <c r="AQ2" s="8">
        <v>15</v>
      </c>
      <c r="AR2" s="8">
        <v>16</v>
      </c>
      <c r="AS2" s="8">
        <v>17</v>
      </c>
      <c r="AT2" s="8">
        <v>18</v>
      </c>
      <c r="AU2" s="8">
        <v>19</v>
      </c>
      <c r="AV2" s="8">
        <v>20</v>
      </c>
      <c r="AW2" s="8">
        <v>21</v>
      </c>
      <c r="AX2" s="8">
        <v>22</v>
      </c>
      <c r="AY2" s="8">
        <v>23</v>
      </c>
      <c r="AZ2" s="8">
        <v>24</v>
      </c>
      <c r="BB2" t="s">
        <v>21</v>
      </c>
      <c r="BC2" s="2" t="s">
        <v>2</v>
      </c>
      <c r="BD2" s="2" t="s">
        <v>3</v>
      </c>
      <c r="BE2" s="2" t="s">
        <v>4</v>
      </c>
      <c r="BF2" s="2" t="s">
        <v>5</v>
      </c>
      <c r="BG2" s="2" t="s">
        <v>6</v>
      </c>
      <c r="BH2" s="2" t="s">
        <v>7</v>
      </c>
      <c r="BI2" s="2" t="s">
        <v>8</v>
      </c>
      <c r="BJ2" s="2" t="s">
        <v>9</v>
      </c>
      <c r="BK2" s="2" t="s">
        <v>10</v>
      </c>
      <c r="BL2" s="2" t="s">
        <v>11</v>
      </c>
      <c r="BM2" s="2" t="s">
        <v>12</v>
      </c>
      <c r="BN2" s="2" t="s">
        <v>13</v>
      </c>
      <c r="BO2" s="2" t="s">
        <v>2</v>
      </c>
      <c r="BP2" s="2" t="s">
        <v>3</v>
      </c>
      <c r="BQ2" s="2" t="s">
        <v>4</v>
      </c>
      <c r="BR2" s="2" t="s">
        <v>5</v>
      </c>
      <c r="BS2" s="2" t="s">
        <v>6</v>
      </c>
      <c r="BT2" s="2" t="s">
        <v>7</v>
      </c>
      <c r="BU2" s="2" t="s">
        <v>8</v>
      </c>
      <c r="BV2" s="2" t="s">
        <v>9</v>
      </c>
      <c r="BW2" s="2" t="s">
        <v>10</v>
      </c>
      <c r="BX2" s="2" t="s">
        <v>11</v>
      </c>
      <c r="BY2" s="2" t="s">
        <v>12</v>
      </c>
      <c r="BZ2" s="2" t="s">
        <v>13</v>
      </c>
    </row>
    <row r="3" spans="1:79" x14ac:dyDescent="0.25">
      <c r="A3" s="4">
        <v>1</v>
      </c>
      <c r="B3" s="4">
        <f>OD_flow!Z2</f>
        <v>9.3000000000000007</v>
      </c>
      <c r="C3" s="2">
        <f>Assignment!D4</f>
        <v>0</v>
      </c>
      <c r="D3" s="2">
        <f>Assignment!E4</f>
        <v>0</v>
      </c>
      <c r="E3" s="2">
        <f>Assignment!F4</f>
        <v>0</v>
      </c>
      <c r="F3" s="2">
        <f>Assignment!G4</f>
        <v>0</v>
      </c>
      <c r="G3" s="2">
        <f>Assignment!H4</f>
        <v>0</v>
      </c>
      <c r="H3" s="2">
        <f>Assignment!I4</f>
        <v>0</v>
      </c>
      <c r="I3" s="2">
        <f>Assignment!J4</f>
        <v>1</v>
      </c>
      <c r="J3" s="2">
        <f>Assignment!K4</f>
        <v>0</v>
      </c>
      <c r="K3" s="2">
        <f>Assignment!L4</f>
        <v>0</v>
      </c>
      <c r="L3" s="2">
        <f>Assignment!M4</f>
        <v>0</v>
      </c>
      <c r="M3" s="2">
        <f>Assignment!N4</f>
        <v>0</v>
      </c>
      <c r="N3" s="2">
        <f>Assignment!O4</f>
        <v>0</v>
      </c>
      <c r="O3" s="2">
        <f>Assignment!P4</f>
        <v>0</v>
      </c>
      <c r="P3" s="2">
        <f>Assignment!Q4</f>
        <v>0</v>
      </c>
      <c r="Q3" s="2">
        <f>Assignment!R4</f>
        <v>0</v>
      </c>
      <c r="R3" s="2">
        <f>Assignment!S4</f>
        <v>0</v>
      </c>
      <c r="S3" s="2">
        <f>Assignment!T4</f>
        <v>0</v>
      </c>
      <c r="T3" s="2">
        <f>Assignment!U4</f>
        <v>0</v>
      </c>
      <c r="U3" s="2">
        <f>Assignment!V4</f>
        <v>0</v>
      </c>
      <c r="V3" s="2">
        <f>Assignment!W4</f>
        <v>0</v>
      </c>
      <c r="W3" s="2">
        <f>Assignment!X4</f>
        <v>0</v>
      </c>
      <c r="X3" s="2">
        <f>Assignment!Y4</f>
        <v>0</v>
      </c>
      <c r="Y3" s="2">
        <f>Assignment!Z4</f>
        <v>0</v>
      </c>
      <c r="Z3" s="2">
        <f>Assignment!AA4</f>
        <v>0</v>
      </c>
      <c r="AB3">
        <v>1</v>
      </c>
      <c r="AC3" s="19">
        <v>5</v>
      </c>
      <c r="AD3" s="19">
        <v>5</v>
      </c>
      <c r="AE3" s="19">
        <v>5</v>
      </c>
      <c r="AF3" s="19">
        <v>5</v>
      </c>
      <c r="AG3" s="19">
        <v>5</v>
      </c>
      <c r="AH3" s="19">
        <v>5</v>
      </c>
      <c r="AI3" s="19">
        <v>5</v>
      </c>
      <c r="AJ3" s="19">
        <v>5</v>
      </c>
      <c r="AK3" s="19">
        <v>5</v>
      </c>
      <c r="AL3" s="19">
        <v>5</v>
      </c>
      <c r="AM3" s="19">
        <v>5</v>
      </c>
      <c r="AN3" s="19">
        <v>5</v>
      </c>
      <c r="AO3" s="19">
        <v>10</v>
      </c>
      <c r="AP3" s="19">
        <v>10</v>
      </c>
      <c r="AQ3" s="19">
        <v>10</v>
      </c>
      <c r="AR3" s="19">
        <v>10</v>
      </c>
      <c r="AS3" s="19">
        <v>10</v>
      </c>
      <c r="AT3" s="19">
        <v>10</v>
      </c>
      <c r="AU3" s="19">
        <v>10</v>
      </c>
      <c r="AV3" s="19">
        <v>10</v>
      </c>
      <c r="AW3" s="19">
        <v>10</v>
      </c>
      <c r="AX3" s="19">
        <v>10</v>
      </c>
      <c r="AY3" s="19">
        <v>10</v>
      </c>
      <c r="AZ3" s="19">
        <v>10</v>
      </c>
      <c r="BB3" t="s">
        <v>26</v>
      </c>
      <c r="BC3">
        <f>C3*AC3</f>
        <v>0</v>
      </c>
      <c r="BD3">
        <f t="shared" ref="BD3:BZ3" si="0">D3*AD3</f>
        <v>0</v>
      </c>
      <c r="BE3">
        <f t="shared" si="0"/>
        <v>0</v>
      </c>
      <c r="BF3">
        <f t="shared" si="0"/>
        <v>0</v>
      </c>
      <c r="BG3">
        <f t="shared" si="0"/>
        <v>0</v>
      </c>
      <c r="BH3">
        <f t="shared" si="0"/>
        <v>0</v>
      </c>
      <c r="BI3">
        <f t="shared" si="0"/>
        <v>5</v>
      </c>
      <c r="BJ3">
        <f t="shared" si="0"/>
        <v>0</v>
      </c>
      <c r="BK3">
        <f t="shared" si="0"/>
        <v>0</v>
      </c>
      <c r="BL3">
        <f t="shared" si="0"/>
        <v>0</v>
      </c>
      <c r="BM3">
        <f t="shared" si="0"/>
        <v>0</v>
      </c>
      <c r="BN3">
        <f t="shared" si="0"/>
        <v>0</v>
      </c>
      <c r="BO3">
        <f t="shared" si="0"/>
        <v>0</v>
      </c>
      <c r="BP3">
        <f t="shared" si="0"/>
        <v>0</v>
      </c>
      <c r="BQ3">
        <f t="shared" si="0"/>
        <v>0</v>
      </c>
      <c r="BR3">
        <f t="shared" si="0"/>
        <v>0</v>
      </c>
      <c r="BS3">
        <f t="shared" si="0"/>
        <v>0</v>
      </c>
      <c r="BT3">
        <f t="shared" si="0"/>
        <v>0</v>
      </c>
      <c r="BU3">
        <f t="shared" si="0"/>
        <v>0</v>
      </c>
      <c r="BV3">
        <f t="shared" si="0"/>
        <v>0</v>
      </c>
      <c r="BW3">
        <f t="shared" si="0"/>
        <v>0</v>
      </c>
      <c r="BX3">
        <f t="shared" si="0"/>
        <v>0</v>
      </c>
      <c r="BY3">
        <f t="shared" si="0"/>
        <v>0</v>
      </c>
      <c r="BZ3">
        <f t="shared" si="0"/>
        <v>0</v>
      </c>
      <c r="CA3">
        <f>SUM(BC3:BZ3)</f>
        <v>5</v>
      </c>
    </row>
    <row r="4" spans="1:79" x14ac:dyDescent="0.25">
      <c r="A4" s="4">
        <v>2</v>
      </c>
      <c r="B4" s="4">
        <f>OD_flow!Z3</f>
        <v>8.5</v>
      </c>
      <c r="C4" s="2">
        <f>Assignment!D5</f>
        <v>0</v>
      </c>
      <c r="D4" s="2">
        <f>Assignment!E5</f>
        <v>0</v>
      </c>
      <c r="E4" s="2">
        <f>Assignment!F5</f>
        <v>0</v>
      </c>
      <c r="F4" s="2">
        <f>Assignment!G5</f>
        <v>0</v>
      </c>
      <c r="G4" s="2">
        <f>Assignment!H5</f>
        <v>0</v>
      </c>
      <c r="H4" s="2">
        <f>Assignment!I5</f>
        <v>0</v>
      </c>
      <c r="I4" s="2">
        <f>Assignment!J5</f>
        <v>0</v>
      </c>
      <c r="J4" s="2">
        <f>Assignment!K5</f>
        <v>0</v>
      </c>
      <c r="K4" s="2">
        <f>Assignment!L5</f>
        <v>0</v>
      </c>
      <c r="L4" s="2">
        <f>Assignment!M5</f>
        <v>0</v>
      </c>
      <c r="M4" s="2">
        <f>Assignment!N5</f>
        <v>0</v>
      </c>
      <c r="N4" s="2">
        <f>Assignment!O5</f>
        <v>0</v>
      </c>
      <c r="O4" s="2">
        <f>Assignment!P5</f>
        <v>0</v>
      </c>
      <c r="P4" s="2">
        <f>Assignment!Q5</f>
        <v>0</v>
      </c>
      <c r="Q4" s="2">
        <f>Assignment!R5</f>
        <v>0</v>
      </c>
      <c r="R4" s="2">
        <f>Assignment!S5</f>
        <v>1</v>
      </c>
      <c r="S4" s="2">
        <f>Assignment!T5</f>
        <v>0</v>
      </c>
      <c r="T4" s="2">
        <f>Assignment!U5</f>
        <v>0</v>
      </c>
      <c r="U4" s="2">
        <f>Assignment!V5</f>
        <v>0</v>
      </c>
      <c r="V4" s="2">
        <f>Assignment!W5</f>
        <v>0</v>
      </c>
      <c r="W4" s="2">
        <f>Assignment!X5</f>
        <v>0</v>
      </c>
      <c r="X4" s="2">
        <f>Assignment!Y5</f>
        <v>0</v>
      </c>
      <c r="Y4" s="2">
        <f>Assignment!Z5</f>
        <v>0</v>
      </c>
      <c r="Z4" s="2">
        <f>Assignment!AA5</f>
        <v>0</v>
      </c>
      <c r="AB4">
        <v>2</v>
      </c>
      <c r="AC4" s="19">
        <v>2</v>
      </c>
      <c r="AD4" s="19">
        <v>2</v>
      </c>
      <c r="AE4" s="19">
        <v>2</v>
      </c>
      <c r="AF4" s="19">
        <v>26</v>
      </c>
      <c r="AG4" s="19">
        <v>2</v>
      </c>
      <c r="AH4" s="19">
        <v>2</v>
      </c>
      <c r="AI4" s="19">
        <v>26</v>
      </c>
      <c r="AJ4" s="19">
        <v>26</v>
      </c>
      <c r="AK4" s="19">
        <v>2</v>
      </c>
      <c r="AL4" s="19">
        <v>26</v>
      </c>
      <c r="AM4" s="19">
        <v>26</v>
      </c>
      <c r="AN4" s="19">
        <v>26</v>
      </c>
      <c r="AO4" s="19">
        <v>7</v>
      </c>
      <c r="AP4" s="19">
        <v>7</v>
      </c>
      <c r="AQ4" s="19">
        <v>7</v>
      </c>
      <c r="AR4" s="19">
        <v>7</v>
      </c>
      <c r="AS4" s="19">
        <v>7</v>
      </c>
      <c r="AT4" s="19">
        <v>7</v>
      </c>
      <c r="AU4" s="19">
        <v>7</v>
      </c>
      <c r="AV4" s="19">
        <v>7</v>
      </c>
      <c r="AW4" s="19">
        <v>7</v>
      </c>
      <c r="AX4" s="19">
        <v>7</v>
      </c>
      <c r="AY4" s="19">
        <v>7</v>
      </c>
      <c r="AZ4" s="19">
        <v>7</v>
      </c>
      <c r="BB4" t="s">
        <v>27</v>
      </c>
      <c r="BC4">
        <f t="shared" ref="BC4:BC18" si="1">C4*AC4</f>
        <v>0</v>
      </c>
      <c r="BD4">
        <f t="shared" ref="BD4:BD18" si="2">D4*AD4</f>
        <v>0</v>
      </c>
      <c r="BE4">
        <f t="shared" ref="BE4:BE18" si="3">E4*AE4</f>
        <v>0</v>
      </c>
      <c r="BF4">
        <f t="shared" ref="BF4:BF18" si="4">F4*AF4</f>
        <v>0</v>
      </c>
      <c r="BG4">
        <f t="shared" ref="BG4:BG18" si="5">G4*AG4</f>
        <v>0</v>
      </c>
      <c r="BH4">
        <f t="shared" ref="BH4:BH18" si="6">H4*AH4</f>
        <v>0</v>
      </c>
      <c r="BI4">
        <f t="shared" ref="BI4:BI18" si="7">I4*AI4</f>
        <v>0</v>
      </c>
      <c r="BJ4">
        <f t="shared" ref="BJ4:BJ18" si="8">J4*AJ4</f>
        <v>0</v>
      </c>
      <c r="BK4">
        <f t="shared" ref="BK4:BK18" si="9">K4*AK4</f>
        <v>0</v>
      </c>
      <c r="BL4">
        <f t="shared" ref="BL4:BL18" si="10">L4*AL4</f>
        <v>0</v>
      </c>
      <c r="BM4">
        <f t="shared" ref="BM4:BM18" si="11">M4*AM4</f>
        <v>0</v>
      </c>
      <c r="BN4">
        <f t="shared" ref="BN4:BN18" si="12">N4*AN4</f>
        <v>0</v>
      </c>
      <c r="BO4">
        <f t="shared" ref="BO4:BO18" si="13">O4*AO4</f>
        <v>0</v>
      </c>
      <c r="BP4">
        <f t="shared" ref="BP4:BP18" si="14">P4*AP4</f>
        <v>0</v>
      </c>
      <c r="BQ4">
        <f t="shared" ref="BQ4:BQ18" si="15">Q4*AQ4</f>
        <v>0</v>
      </c>
      <c r="BR4">
        <f t="shared" ref="BR4:BR18" si="16">R4*AR4</f>
        <v>7</v>
      </c>
      <c r="BS4">
        <f t="shared" ref="BS4:BS18" si="17">S4*AS4</f>
        <v>0</v>
      </c>
      <c r="BT4">
        <f t="shared" ref="BT4:BT18" si="18">T4*AT4</f>
        <v>0</v>
      </c>
      <c r="BU4">
        <f t="shared" ref="BU4:BU18" si="19">U4*AU4</f>
        <v>0</v>
      </c>
      <c r="BV4">
        <f t="shared" ref="BV4:BV18" si="20">V4*AV4</f>
        <v>0</v>
      </c>
      <c r="BW4">
        <f t="shared" ref="BW4:BW18" si="21">W4*AW4</f>
        <v>0</v>
      </c>
      <c r="BX4">
        <f t="shared" ref="BX4:BX18" si="22">X4*AX4</f>
        <v>0</v>
      </c>
      <c r="BY4">
        <f t="shared" ref="BY4:BY18" si="23">Y4*AY4</f>
        <v>0</v>
      </c>
      <c r="BZ4">
        <f t="shared" ref="BZ4:BZ18" si="24">Z4*AZ4</f>
        <v>0</v>
      </c>
      <c r="CA4">
        <f t="shared" ref="CA4:CA18" si="25">SUM(BC4:BZ4)</f>
        <v>7</v>
      </c>
    </row>
    <row r="5" spans="1:79" x14ac:dyDescent="0.25">
      <c r="A5" s="4">
        <v>3</v>
      </c>
      <c r="B5" s="4">
        <f>OD_flow!Z4</f>
        <v>12.700000000000003</v>
      </c>
      <c r="C5" s="2">
        <f>Assignment!D6</f>
        <v>1</v>
      </c>
      <c r="D5" s="2">
        <f>Assignment!E6</f>
        <v>0</v>
      </c>
      <c r="E5" s="2">
        <f>Assignment!F6</f>
        <v>0</v>
      </c>
      <c r="F5" s="2">
        <f>Assignment!G6</f>
        <v>0</v>
      </c>
      <c r="G5" s="2">
        <f>Assignment!H6</f>
        <v>0</v>
      </c>
      <c r="H5" s="2">
        <f>Assignment!I6</f>
        <v>0</v>
      </c>
      <c r="I5" s="2">
        <f>Assignment!J6</f>
        <v>0</v>
      </c>
      <c r="J5" s="2">
        <f>Assignment!K6</f>
        <v>0</v>
      </c>
      <c r="K5" s="2">
        <f>Assignment!L6</f>
        <v>0</v>
      </c>
      <c r="L5" s="2">
        <f>Assignment!M6</f>
        <v>0</v>
      </c>
      <c r="M5" s="2">
        <f>Assignment!N6</f>
        <v>0</v>
      </c>
      <c r="N5" s="2">
        <f>Assignment!O6</f>
        <v>0</v>
      </c>
      <c r="O5" s="2">
        <f>Assignment!P6</f>
        <v>0</v>
      </c>
      <c r="P5" s="2">
        <f>Assignment!Q6</f>
        <v>0</v>
      </c>
      <c r="Q5" s="2">
        <f>Assignment!R6</f>
        <v>0</v>
      </c>
      <c r="R5" s="2">
        <f>Assignment!S6</f>
        <v>0</v>
      </c>
      <c r="S5" s="2">
        <f>Assignment!T6</f>
        <v>0</v>
      </c>
      <c r="T5" s="2">
        <f>Assignment!U6</f>
        <v>0</v>
      </c>
      <c r="U5" s="2">
        <f>Assignment!V6</f>
        <v>0</v>
      </c>
      <c r="V5" s="2">
        <f>Assignment!W6</f>
        <v>0</v>
      </c>
      <c r="W5" s="2">
        <f>Assignment!X6</f>
        <v>0</v>
      </c>
      <c r="X5" s="2">
        <f>Assignment!Y6</f>
        <v>0</v>
      </c>
      <c r="Y5" s="2">
        <f>Assignment!Z6</f>
        <v>0</v>
      </c>
      <c r="Z5" s="2">
        <f>Assignment!AA6</f>
        <v>0</v>
      </c>
      <c r="AB5">
        <v>3</v>
      </c>
      <c r="AC5" s="19">
        <v>24</v>
      </c>
      <c r="AD5" s="19">
        <v>24</v>
      </c>
      <c r="AE5" s="19">
        <v>24</v>
      </c>
      <c r="AF5" s="19">
        <v>24</v>
      </c>
      <c r="AG5" s="19">
        <v>24</v>
      </c>
      <c r="AH5" s="19">
        <v>24</v>
      </c>
      <c r="AI5" s="19">
        <v>24</v>
      </c>
      <c r="AJ5" s="19">
        <v>24</v>
      </c>
      <c r="AK5" s="19">
        <v>24</v>
      </c>
      <c r="AL5" s="19">
        <v>24</v>
      </c>
      <c r="AM5" s="19">
        <v>24</v>
      </c>
      <c r="AN5" s="19">
        <v>24</v>
      </c>
      <c r="AO5" s="19">
        <v>5</v>
      </c>
      <c r="AP5" s="19">
        <v>5</v>
      </c>
      <c r="AQ5" s="19">
        <v>5</v>
      </c>
      <c r="AR5" s="19">
        <v>5</v>
      </c>
      <c r="AS5" s="19">
        <v>5</v>
      </c>
      <c r="AT5" s="19">
        <v>5</v>
      </c>
      <c r="AU5" s="19">
        <v>5</v>
      </c>
      <c r="AV5" s="19">
        <v>5</v>
      </c>
      <c r="AW5" s="19">
        <v>5</v>
      </c>
      <c r="AX5" s="19">
        <v>5</v>
      </c>
      <c r="AY5" s="19">
        <v>5</v>
      </c>
      <c r="AZ5" s="19">
        <v>5</v>
      </c>
      <c r="BB5" t="s">
        <v>28</v>
      </c>
      <c r="BC5">
        <f t="shared" si="1"/>
        <v>24</v>
      </c>
      <c r="BD5">
        <f t="shared" si="2"/>
        <v>0</v>
      </c>
      <c r="BE5">
        <f t="shared" si="3"/>
        <v>0</v>
      </c>
      <c r="BF5">
        <f t="shared" si="4"/>
        <v>0</v>
      </c>
      <c r="BG5">
        <f t="shared" si="5"/>
        <v>0</v>
      </c>
      <c r="BH5">
        <f t="shared" si="6"/>
        <v>0</v>
      </c>
      <c r="BI5">
        <f t="shared" si="7"/>
        <v>0</v>
      </c>
      <c r="BJ5">
        <f t="shared" si="8"/>
        <v>0</v>
      </c>
      <c r="BK5">
        <f t="shared" si="9"/>
        <v>0</v>
      </c>
      <c r="BL5">
        <f t="shared" si="10"/>
        <v>0</v>
      </c>
      <c r="BM5">
        <f t="shared" si="11"/>
        <v>0</v>
      </c>
      <c r="BN5">
        <f t="shared" si="12"/>
        <v>0</v>
      </c>
      <c r="BO5">
        <f t="shared" si="13"/>
        <v>0</v>
      </c>
      <c r="BP5">
        <f t="shared" si="14"/>
        <v>0</v>
      </c>
      <c r="BQ5">
        <f t="shared" si="15"/>
        <v>0</v>
      </c>
      <c r="BR5">
        <f t="shared" si="16"/>
        <v>0</v>
      </c>
      <c r="BS5">
        <f t="shared" si="17"/>
        <v>0</v>
      </c>
      <c r="BT5">
        <f t="shared" si="18"/>
        <v>0</v>
      </c>
      <c r="BU5">
        <f t="shared" si="19"/>
        <v>0</v>
      </c>
      <c r="BV5">
        <f t="shared" si="20"/>
        <v>0</v>
      </c>
      <c r="BW5">
        <f t="shared" si="21"/>
        <v>0</v>
      </c>
      <c r="BX5">
        <f t="shared" si="22"/>
        <v>0</v>
      </c>
      <c r="BY5">
        <f t="shared" si="23"/>
        <v>0</v>
      </c>
      <c r="BZ5">
        <f t="shared" si="24"/>
        <v>0</v>
      </c>
      <c r="CA5">
        <f t="shared" si="25"/>
        <v>24</v>
      </c>
    </row>
    <row r="6" spans="1:79" x14ac:dyDescent="0.25">
      <c r="A6" s="4">
        <v>4</v>
      </c>
      <c r="B6" s="4">
        <f>OD_flow!Z5</f>
        <v>9.2000000000000011</v>
      </c>
      <c r="C6" s="2">
        <f>Assignment!D7</f>
        <v>0</v>
      </c>
      <c r="D6" s="2">
        <f>Assignment!E7</f>
        <v>0</v>
      </c>
      <c r="E6" s="2">
        <f>Assignment!F7</f>
        <v>0</v>
      </c>
      <c r="F6" s="2">
        <f>Assignment!G7</f>
        <v>0</v>
      </c>
      <c r="G6" s="2">
        <f>Assignment!H7</f>
        <v>0</v>
      </c>
      <c r="H6" s="2">
        <f>Assignment!I7</f>
        <v>0</v>
      </c>
      <c r="I6" s="2">
        <f>Assignment!J7</f>
        <v>0</v>
      </c>
      <c r="J6" s="2">
        <f>Assignment!K7</f>
        <v>0</v>
      </c>
      <c r="K6" s="2">
        <f>Assignment!L7</f>
        <v>0</v>
      </c>
      <c r="L6" s="2">
        <f>Assignment!M7</f>
        <v>0</v>
      </c>
      <c r="M6" s="2">
        <f>Assignment!N7</f>
        <v>0</v>
      </c>
      <c r="N6" s="2">
        <f>Assignment!O7</f>
        <v>0</v>
      </c>
      <c r="O6" s="2">
        <f>Assignment!P7</f>
        <v>0</v>
      </c>
      <c r="P6" s="2">
        <f>Assignment!Q7</f>
        <v>0</v>
      </c>
      <c r="Q6" s="2">
        <f>Assignment!R7</f>
        <v>0</v>
      </c>
      <c r="R6" s="2">
        <f>Assignment!S7</f>
        <v>0</v>
      </c>
      <c r="S6" s="2">
        <f>Assignment!T7</f>
        <v>0</v>
      </c>
      <c r="T6" s="2">
        <f>Assignment!U7</f>
        <v>0</v>
      </c>
      <c r="U6" s="2">
        <f>Assignment!V7</f>
        <v>0</v>
      </c>
      <c r="V6" s="2">
        <f>Assignment!W7</f>
        <v>1</v>
      </c>
      <c r="W6" s="2">
        <f>Assignment!X7</f>
        <v>0</v>
      </c>
      <c r="X6" s="2">
        <f>Assignment!Y7</f>
        <v>0</v>
      </c>
      <c r="Y6" s="2">
        <f>Assignment!Z7</f>
        <v>0</v>
      </c>
      <c r="Z6" s="2">
        <f>Assignment!AA7</f>
        <v>0</v>
      </c>
      <c r="AB6">
        <v>4</v>
      </c>
      <c r="AC6" s="19">
        <v>21</v>
      </c>
      <c r="AD6" s="19">
        <v>21</v>
      </c>
      <c r="AE6" s="19">
        <v>21</v>
      </c>
      <c r="AF6" s="19">
        <v>21</v>
      </c>
      <c r="AG6" s="19">
        <v>21</v>
      </c>
      <c r="AH6" s="19">
        <v>21</v>
      </c>
      <c r="AI6" s="19">
        <v>21</v>
      </c>
      <c r="AJ6" s="19">
        <v>21</v>
      </c>
      <c r="AK6" s="19">
        <v>21</v>
      </c>
      <c r="AL6" s="19">
        <v>21</v>
      </c>
      <c r="AM6" s="19">
        <v>21</v>
      </c>
      <c r="AN6" s="19">
        <v>21</v>
      </c>
      <c r="AO6" s="19">
        <v>2</v>
      </c>
      <c r="AP6" s="19">
        <v>26</v>
      </c>
      <c r="AQ6" s="19">
        <v>26</v>
      </c>
      <c r="AR6" s="19">
        <v>2</v>
      </c>
      <c r="AS6" s="19">
        <v>26</v>
      </c>
      <c r="AT6" s="19">
        <v>2</v>
      </c>
      <c r="AU6" s="19">
        <v>26</v>
      </c>
      <c r="AV6" s="19">
        <v>2</v>
      </c>
      <c r="AW6" s="19">
        <v>2</v>
      </c>
      <c r="AX6" s="19">
        <v>26</v>
      </c>
      <c r="AY6" s="19">
        <v>26</v>
      </c>
      <c r="AZ6" s="19">
        <v>2</v>
      </c>
      <c r="BB6" t="s">
        <v>29</v>
      </c>
      <c r="BC6">
        <f t="shared" si="1"/>
        <v>0</v>
      </c>
      <c r="BD6">
        <f t="shared" si="2"/>
        <v>0</v>
      </c>
      <c r="BE6">
        <f t="shared" si="3"/>
        <v>0</v>
      </c>
      <c r="BF6">
        <f t="shared" si="4"/>
        <v>0</v>
      </c>
      <c r="BG6">
        <f t="shared" si="5"/>
        <v>0</v>
      </c>
      <c r="BH6">
        <f t="shared" si="6"/>
        <v>0</v>
      </c>
      <c r="BI6">
        <f t="shared" si="7"/>
        <v>0</v>
      </c>
      <c r="BJ6">
        <f t="shared" si="8"/>
        <v>0</v>
      </c>
      <c r="BK6">
        <f t="shared" si="9"/>
        <v>0</v>
      </c>
      <c r="BL6">
        <f t="shared" si="10"/>
        <v>0</v>
      </c>
      <c r="BM6">
        <f t="shared" si="11"/>
        <v>0</v>
      </c>
      <c r="BN6">
        <f t="shared" si="12"/>
        <v>0</v>
      </c>
      <c r="BO6">
        <f t="shared" si="13"/>
        <v>0</v>
      </c>
      <c r="BP6">
        <f t="shared" si="14"/>
        <v>0</v>
      </c>
      <c r="BQ6">
        <f t="shared" si="15"/>
        <v>0</v>
      </c>
      <c r="BR6">
        <f t="shared" si="16"/>
        <v>0</v>
      </c>
      <c r="BS6">
        <f t="shared" si="17"/>
        <v>0</v>
      </c>
      <c r="BT6">
        <f t="shared" si="18"/>
        <v>0</v>
      </c>
      <c r="BU6">
        <f t="shared" si="19"/>
        <v>0</v>
      </c>
      <c r="BV6">
        <f t="shared" si="20"/>
        <v>2</v>
      </c>
      <c r="BW6">
        <f t="shared" si="21"/>
        <v>0</v>
      </c>
      <c r="BX6">
        <f t="shared" si="22"/>
        <v>0</v>
      </c>
      <c r="BY6">
        <f t="shared" si="23"/>
        <v>0</v>
      </c>
      <c r="BZ6">
        <f t="shared" si="24"/>
        <v>0</v>
      </c>
      <c r="CA6">
        <f t="shared" si="25"/>
        <v>2</v>
      </c>
    </row>
    <row r="7" spans="1:79" x14ac:dyDescent="0.25">
      <c r="A7" s="4">
        <v>5</v>
      </c>
      <c r="B7" s="4">
        <f>OD_flow!Z6</f>
        <v>11.900000000000002</v>
      </c>
      <c r="C7" s="2">
        <f>Assignment!D8</f>
        <v>0</v>
      </c>
      <c r="D7" s="2">
        <f>Assignment!E8</f>
        <v>0</v>
      </c>
      <c r="E7" s="2">
        <f>Assignment!F8</f>
        <v>0</v>
      </c>
      <c r="F7" s="2">
        <f>Assignment!G8</f>
        <v>0</v>
      </c>
      <c r="G7" s="2">
        <f>Assignment!H8</f>
        <v>0</v>
      </c>
      <c r="H7" s="2">
        <f>Assignment!I8</f>
        <v>0</v>
      </c>
      <c r="I7" s="2">
        <f>Assignment!J8</f>
        <v>0</v>
      </c>
      <c r="J7" s="2">
        <f>Assignment!K8</f>
        <v>0</v>
      </c>
      <c r="K7" s="2">
        <f>Assignment!L8</f>
        <v>1</v>
      </c>
      <c r="L7" s="2">
        <f>Assignment!M8</f>
        <v>0</v>
      </c>
      <c r="M7" s="2">
        <f>Assignment!N8</f>
        <v>0</v>
      </c>
      <c r="N7" s="2">
        <f>Assignment!O8</f>
        <v>0</v>
      </c>
      <c r="O7" s="2">
        <f>Assignment!P8</f>
        <v>0</v>
      </c>
      <c r="P7" s="2">
        <f>Assignment!Q8</f>
        <v>0</v>
      </c>
      <c r="Q7" s="2">
        <f>Assignment!R8</f>
        <v>0</v>
      </c>
      <c r="R7" s="2">
        <f>Assignment!S8</f>
        <v>0</v>
      </c>
      <c r="S7" s="2">
        <f>Assignment!T8</f>
        <v>0</v>
      </c>
      <c r="T7" s="2">
        <f>Assignment!U8</f>
        <v>0</v>
      </c>
      <c r="U7" s="2">
        <f>Assignment!V8</f>
        <v>0</v>
      </c>
      <c r="V7" s="2">
        <f>Assignment!W8</f>
        <v>0</v>
      </c>
      <c r="W7" s="2">
        <f>Assignment!X8</f>
        <v>0</v>
      </c>
      <c r="X7" s="2">
        <f>Assignment!Y8</f>
        <v>0</v>
      </c>
      <c r="Y7" s="2">
        <f>Assignment!Z8</f>
        <v>0</v>
      </c>
      <c r="Z7" s="2">
        <f>Assignment!AA8</f>
        <v>0</v>
      </c>
      <c r="AB7">
        <v>5</v>
      </c>
      <c r="AC7" s="19">
        <v>18</v>
      </c>
      <c r="AD7" s="19">
        <v>18</v>
      </c>
      <c r="AE7" s="19">
        <v>18</v>
      </c>
      <c r="AF7" s="19">
        <v>18</v>
      </c>
      <c r="AG7" s="19">
        <v>18</v>
      </c>
      <c r="AH7" s="19">
        <v>18</v>
      </c>
      <c r="AI7" s="19">
        <v>18</v>
      </c>
      <c r="AJ7" s="19">
        <v>18</v>
      </c>
      <c r="AK7" s="19">
        <v>18</v>
      </c>
      <c r="AL7" s="19">
        <v>18</v>
      </c>
      <c r="AM7" s="19">
        <v>18</v>
      </c>
      <c r="AN7" s="19">
        <v>18</v>
      </c>
      <c r="AO7" s="19">
        <v>23</v>
      </c>
      <c r="AP7" s="19">
        <v>23</v>
      </c>
      <c r="AQ7" s="19">
        <v>23</v>
      </c>
      <c r="AR7" s="19">
        <v>23</v>
      </c>
      <c r="AS7" s="19">
        <v>23</v>
      </c>
      <c r="AT7" s="19">
        <v>23</v>
      </c>
      <c r="AU7" s="19">
        <v>23</v>
      </c>
      <c r="AV7" s="19">
        <v>23</v>
      </c>
      <c r="AW7" s="19">
        <v>23</v>
      </c>
      <c r="AX7" s="19">
        <v>23</v>
      </c>
      <c r="AY7" s="19">
        <v>23</v>
      </c>
      <c r="AZ7" s="19">
        <v>23</v>
      </c>
      <c r="BB7" t="s">
        <v>30</v>
      </c>
      <c r="BC7">
        <f t="shared" si="1"/>
        <v>0</v>
      </c>
      <c r="BD7">
        <f t="shared" si="2"/>
        <v>0</v>
      </c>
      <c r="BE7">
        <f t="shared" si="3"/>
        <v>0</v>
      </c>
      <c r="BF7">
        <f t="shared" si="4"/>
        <v>0</v>
      </c>
      <c r="BG7">
        <f t="shared" si="5"/>
        <v>0</v>
      </c>
      <c r="BH7">
        <f t="shared" si="6"/>
        <v>0</v>
      </c>
      <c r="BI7">
        <f t="shared" si="7"/>
        <v>0</v>
      </c>
      <c r="BJ7">
        <f t="shared" si="8"/>
        <v>0</v>
      </c>
      <c r="BK7">
        <f t="shared" si="9"/>
        <v>18</v>
      </c>
      <c r="BL7">
        <f t="shared" si="10"/>
        <v>0</v>
      </c>
      <c r="BM7">
        <f t="shared" si="11"/>
        <v>0</v>
      </c>
      <c r="BN7">
        <f t="shared" si="12"/>
        <v>0</v>
      </c>
      <c r="BO7">
        <f t="shared" si="13"/>
        <v>0</v>
      </c>
      <c r="BP7">
        <f t="shared" si="14"/>
        <v>0</v>
      </c>
      <c r="BQ7">
        <f t="shared" si="15"/>
        <v>0</v>
      </c>
      <c r="BR7">
        <f t="shared" si="16"/>
        <v>0</v>
      </c>
      <c r="BS7">
        <f t="shared" si="17"/>
        <v>0</v>
      </c>
      <c r="BT7">
        <f t="shared" si="18"/>
        <v>0</v>
      </c>
      <c r="BU7">
        <f t="shared" si="19"/>
        <v>0</v>
      </c>
      <c r="BV7">
        <f t="shared" si="20"/>
        <v>0</v>
      </c>
      <c r="BW7">
        <f t="shared" si="21"/>
        <v>0</v>
      </c>
      <c r="BX7">
        <f t="shared" si="22"/>
        <v>0</v>
      </c>
      <c r="BY7">
        <f t="shared" si="23"/>
        <v>0</v>
      </c>
      <c r="BZ7">
        <f t="shared" si="24"/>
        <v>0</v>
      </c>
      <c r="CA7">
        <f t="shared" si="25"/>
        <v>18</v>
      </c>
    </row>
    <row r="8" spans="1:79" x14ac:dyDescent="0.25">
      <c r="A8" s="4">
        <v>6</v>
      </c>
      <c r="B8" s="4">
        <f>OD_flow!Z7</f>
        <v>9.5</v>
      </c>
      <c r="C8" s="2">
        <f>Assignment!D9</f>
        <v>0</v>
      </c>
      <c r="D8" s="2">
        <f>Assignment!E9</f>
        <v>0</v>
      </c>
      <c r="E8" s="2">
        <f>Assignment!F9</f>
        <v>0</v>
      </c>
      <c r="F8" s="2">
        <f>Assignment!G9</f>
        <v>0</v>
      </c>
      <c r="G8" s="2">
        <f>Assignment!H9</f>
        <v>0</v>
      </c>
      <c r="H8" s="2">
        <f>Assignment!I9</f>
        <v>1</v>
      </c>
      <c r="I8" s="2">
        <f>Assignment!J9</f>
        <v>0</v>
      </c>
      <c r="J8" s="2">
        <f>Assignment!K9</f>
        <v>0</v>
      </c>
      <c r="K8" s="2">
        <f>Assignment!L9</f>
        <v>0</v>
      </c>
      <c r="L8" s="2">
        <f>Assignment!M9</f>
        <v>0</v>
      </c>
      <c r="M8" s="2">
        <f>Assignment!N9</f>
        <v>0</v>
      </c>
      <c r="N8" s="2">
        <f>Assignment!O9</f>
        <v>0</v>
      </c>
      <c r="O8" s="2">
        <f>Assignment!P9</f>
        <v>0</v>
      </c>
      <c r="P8" s="2">
        <f>Assignment!Q9</f>
        <v>0</v>
      </c>
      <c r="Q8" s="2">
        <f>Assignment!R9</f>
        <v>0</v>
      </c>
      <c r="R8" s="2">
        <f>Assignment!S9</f>
        <v>0</v>
      </c>
      <c r="S8" s="2">
        <f>Assignment!T9</f>
        <v>0</v>
      </c>
      <c r="T8" s="2">
        <f>Assignment!U9</f>
        <v>0</v>
      </c>
      <c r="U8" s="2">
        <f>Assignment!V9</f>
        <v>0</v>
      </c>
      <c r="V8" s="2">
        <f>Assignment!W9</f>
        <v>0</v>
      </c>
      <c r="W8" s="2">
        <f>Assignment!X9</f>
        <v>0</v>
      </c>
      <c r="X8" s="2">
        <f>Assignment!Y9</f>
        <v>0</v>
      </c>
      <c r="Y8" s="2">
        <f>Assignment!Z9</f>
        <v>0</v>
      </c>
      <c r="Z8" s="2">
        <f>Assignment!AA9</f>
        <v>0</v>
      </c>
      <c r="AB8">
        <v>6</v>
      </c>
      <c r="AC8" s="19">
        <v>5</v>
      </c>
      <c r="AD8" s="19">
        <v>5</v>
      </c>
      <c r="AE8" s="19">
        <v>5</v>
      </c>
      <c r="AF8" s="19">
        <v>5</v>
      </c>
      <c r="AG8" s="19">
        <v>5</v>
      </c>
      <c r="AH8" s="19">
        <v>5</v>
      </c>
      <c r="AI8" s="19">
        <v>5</v>
      </c>
      <c r="AJ8" s="19">
        <v>5</v>
      </c>
      <c r="AK8" s="19">
        <v>5</v>
      </c>
      <c r="AL8" s="19">
        <v>5</v>
      </c>
      <c r="AM8" s="19">
        <v>5</v>
      </c>
      <c r="AN8" s="19">
        <v>5</v>
      </c>
      <c r="AO8" s="19">
        <v>10</v>
      </c>
      <c r="AP8" s="19">
        <v>10</v>
      </c>
      <c r="AQ8" s="19">
        <v>10</v>
      </c>
      <c r="AR8" s="19">
        <v>10</v>
      </c>
      <c r="AS8" s="19">
        <v>10</v>
      </c>
      <c r="AT8" s="19">
        <v>10</v>
      </c>
      <c r="AU8" s="19">
        <v>10</v>
      </c>
      <c r="AV8" s="19">
        <v>10</v>
      </c>
      <c r="AW8" s="19">
        <v>10</v>
      </c>
      <c r="AX8" s="19">
        <v>10</v>
      </c>
      <c r="AY8" s="19">
        <v>10</v>
      </c>
      <c r="AZ8" s="19">
        <v>10</v>
      </c>
      <c r="BB8" t="s">
        <v>31</v>
      </c>
      <c r="BC8">
        <f t="shared" si="1"/>
        <v>0</v>
      </c>
      <c r="BD8">
        <f t="shared" si="2"/>
        <v>0</v>
      </c>
      <c r="BE8">
        <f t="shared" si="3"/>
        <v>0</v>
      </c>
      <c r="BF8">
        <f t="shared" si="4"/>
        <v>0</v>
      </c>
      <c r="BG8">
        <f t="shared" si="5"/>
        <v>0</v>
      </c>
      <c r="BH8">
        <f t="shared" si="6"/>
        <v>5</v>
      </c>
      <c r="BI8">
        <f t="shared" si="7"/>
        <v>0</v>
      </c>
      <c r="BJ8">
        <f t="shared" si="8"/>
        <v>0</v>
      </c>
      <c r="BK8">
        <f t="shared" si="9"/>
        <v>0</v>
      </c>
      <c r="BL8">
        <f t="shared" si="10"/>
        <v>0</v>
      </c>
      <c r="BM8">
        <f t="shared" si="11"/>
        <v>0</v>
      </c>
      <c r="BN8">
        <f t="shared" si="12"/>
        <v>0</v>
      </c>
      <c r="BO8">
        <f t="shared" si="13"/>
        <v>0</v>
      </c>
      <c r="BP8">
        <f t="shared" si="14"/>
        <v>0</v>
      </c>
      <c r="BQ8">
        <f t="shared" si="15"/>
        <v>0</v>
      </c>
      <c r="BR8">
        <f t="shared" si="16"/>
        <v>0</v>
      </c>
      <c r="BS8">
        <f t="shared" si="17"/>
        <v>0</v>
      </c>
      <c r="BT8">
        <f t="shared" si="18"/>
        <v>0</v>
      </c>
      <c r="BU8">
        <f t="shared" si="19"/>
        <v>0</v>
      </c>
      <c r="BV8">
        <f t="shared" si="20"/>
        <v>0</v>
      </c>
      <c r="BW8">
        <f t="shared" si="21"/>
        <v>0</v>
      </c>
      <c r="BX8">
        <f t="shared" si="22"/>
        <v>0</v>
      </c>
      <c r="BY8">
        <f t="shared" si="23"/>
        <v>0</v>
      </c>
      <c r="BZ8">
        <f t="shared" si="24"/>
        <v>0</v>
      </c>
      <c r="CA8">
        <f t="shared" si="25"/>
        <v>5</v>
      </c>
    </row>
    <row r="9" spans="1:79" x14ac:dyDescent="0.25">
      <c r="A9" s="4">
        <v>7</v>
      </c>
      <c r="B9" s="4">
        <f>OD_flow!Z8</f>
        <v>12.400000000000002</v>
      </c>
      <c r="C9" s="2">
        <f>Assignment!D10</f>
        <v>0</v>
      </c>
      <c r="D9" s="2">
        <f>Assignment!E10</f>
        <v>0</v>
      </c>
      <c r="E9" s="2">
        <f>Assignment!F10</f>
        <v>1</v>
      </c>
      <c r="F9" s="2">
        <f>Assignment!G10</f>
        <v>0</v>
      </c>
      <c r="G9" s="2">
        <f>Assignment!H10</f>
        <v>0</v>
      </c>
      <c r="H9" s="2">
        <f>Assignment!I10</f>
        <v>0</v>
      </c>
      <c r="I9" s="2">
        <f>Assignment!J10</f>
        <v>0</v>
      </c>
      <c r="J9" s="2">
        <f>Assignment!K10</f>
        <v>0</v>
      </c>
      <c r="K9" s="2">
        <f>Assignment!L10</f>
        <v>0</v>
      </c>
      <c r="L9" s="2">
        <f>Assignment!M10</f>
        <v>0</v>
      </c>
      <c r="M9" s="2">
        <f>Assignment!N10</f>
        <v>0</v>
      </c>
      <c r="N9" s="2">
        <f>Assignment!O10</f>
        <v>0</v>
      </c>
      <c r="O9" s="2">
        <f>Assignment!P10</f>
        <v>0</v>
      </c>
      <c r="P9" s="2">
        <f>Assignment!Q10</f>
        <v>0</v>
      </c>
      <c r="Q9" s="2">
        <f>Assignment!R10</f>
        <v>0</v>
      </c>
      <c r="R9" s="2">
        <f>Assignment!S10</f>
        <v>0</v>
      </c>
      <c r="S9" s="2">
        <f>Assignment!T10</f>
        <v>0</v>
      </c>
      <c r="T9" s="2">
        <f>Assignment!U10</f>
        <v>0</v>
      </c>
      <c r="U9" s="2">
        <f>Assignment!V10</f>
        <v>0</v>
      </c>
      <c r="V9" s="2">
        <f>Assignment!W10</f>
        <v>0</v>
      </c>
      <c r="W9" s="2">
        <f>Assignment!X10</f>
        <v>0</v>
      </c>
      <c r="X9" s="2">
        <f>Assignment!Y10</f>
        <v>0</v>
      </c>
      <c r="Y9" s="2">
        <f>Assignment!Z10</f>
        <v>0</v>
      </c>
      <c r="Z9" s="2">
        <f>Assignment!AA10</f>
        <v>0</v>
      </c>
      <c r="AB9">
        <v>7</v>
      </c>
      <c r="AC9" s="19">
        <v>26</v>
      </c>
      <c r="AD9" s="19">
        <v>26</v>
      </c>
      <c r="AE9" s="19">
        <v>2</v>
      </c>
      <c r="AF9" s="19">
        <v>26</v>
      </c>
      <c r="AG9" s="19">
        <v>2</v>
      </c>
      <c r="AH9" s="19">
        <v>2</v>
      </c>
      <c r="AI9" s="19">
        <v>2</v>
      </c>
      <c r="AJ9" s="19">
        <v>2</v>
      </c>
      <c r="AK9" s="19">
        <v>2</v>
      </c>
      <c r="AL9" s="19">
        <v>26</v>
      </c>
      <c r="AM9" s="19">
        <v>26</v>
      </c>
      <c r="AN9" s="19">
        <v>26</v>
      </c>
      <c r="AO9" s="19">
        <v>7</v>
      </c>
      <c r="AP9" s="19">
        <v>7</v>
      </c>
      <c r="AQ9" s="19">
        <v>7</v>
      </c>
      <c r="AR9" s="19">
        <v>7</v>
      </c>
      <c r="AS9" s="19">
        <v>7</v>
      </c>
      <c r="AT9" s="19">
        <v>7</v>
      </c>
      <c r="AU9" s="19">
        <v>7</v>
      </c>
      <c r="AV9" s="19">
        <v>7</v>
      </c>
      <c r="AW9" s="19">
        <v>7</v>
      </c>
      <c r="AX9" s="19">
        <v>7</v>
      </c>
      <c r="AY9" s="19">
        <v>7</v>
      </c>
      <c r="AZ9" s="19">
        <v>7</v>
      </c>
      <c r="BB9" t="s">
        <v>32</v>
      </c>
      <c r="BC9">
        <f t="shared" si="1"/>
        <v>0</v>
      </c>
      <c r="BD9">
        <f t="shared" si="2"/>
        <v>0</v>
      </c>
      <c r="BE9">
        <f t="shared" si="3"/>
        <v>2</v>
      </c>
      <c r="BF9">
        <f t="shared" si="4"/>
        <v>0</v>
      </c>
      <c r="BG9">
        <f t="shared" si="5"/>
        <v>0</v>
      </c>
      <c r="BH9">
        <f t="shared" si="6"/>
        <v>0</v>
      </c>
      <c r="BI9">
        <f t="shared" si="7"/>
        <v>0</v>
      </c>
      <c r="BJ9">
        <f t="shared" si="8"/>
        <v>0</v>
      </c>
      <c r="BK9">
        <f t="shared" si="9"/>
        <v>0</v>
      </c>
      <c r="BL9">
        <f t="shared" si="10"/>
        <v>0</v>
      </c>
      <c r="BM9">
        <f t="shared" si="11"/>
        <v>0</v>
      </c>
      <c r="BN9">
        <f t="shared" si="12"/>
        <v>0</v>
      </c>
      <c r="BO9">
        <f t="shared" si="13"/>
        <v>0</v>
      </c>
      <c r="BP9">
        <f t="shared" si="14"/>
        <v>0</v>
      </c>
      <c r="BQ9">
        <f t="shared" si="15"/>
        <v>0</v>
      </c>
      <c r="BR9">
        <f t="shared" si="16"/>
        <v>0</v>
      </c>
      <c r="BS9">
        <f t="shared" si="17"/>
        <v>0</v>
      </c>
      <c r="BT9">
        <f t="shared" si="18"/>
        <v>0</v>
      </c>
      <c r="BU9">
        <f t="shared" si="19"/>
        <v>0</v>
      </c>
      <c r="BV9">
        <f t="shared" si="20"/>
        <v>0</v>
      </c>
      <c r="BW9">
        <f t="shared" si="21"/>
        <v>0</v>
      </c>
      <c r="BX9">
        <f t="shared" si="22"/>
        <v>0</v>
      </c>
      <c r="BY9">
        <f t="shared" si="23"/>
        <v>0</v>
      </c>
      <c r="BZ9">
        <f t="shared" si="24"/>
        <v>0</v>
      </c>
      <c r="CA9">
        <f t="shared" si="25"/>
        <v>2</v>
      </c>
    </row>
    <row r="10" spans="1:79" x14ac:dyDescent="0.25">
      <c r="A10" s="4">
        <v>8</v>
      </c>
      <c r="B10" s="4">
        <f>OD_flow!Z9</f>
        <v>11.2</v>
      </c>
      <c r="C10" s="2">
        <f>Assignment!D11</f>
        <v>0</v>
      </c>
      <c r="D10" s="2">
        <f>Assignment!E11</f>
        <v>0</v>
      </c>
      <c r="E10" s="2">
        <f>Assignment!F11</f>
        <v>0</v>
      </c>
      <c r="F10" s="2">
        <f>Assignment!G11</f>
        <v>0</v>
      </c>
      <c r="G10" s="2">
        <f>Assignment!H11</f>
        <v>0</v>
      </c>
      <c r="H10" s="2">
        <f>Assignment!I11</f>
        <v>0</v>
      </c>
      <c r="I10" s="2">
        <f>Assignment!J11</f>
        <v>0</v>
      </c>
      <c r="J10" s="2">
        <f>Assignment!K11</f>
        <v>0</v>
      </c>
      <c r="K10" s="2">
        <f>Assignment!L11</f>
        <v>0</v>
      </c>
      <c r="L10" s="2">
        <f>Assignment!M11</f>
        <v>0</v>
      </c>
      <c r="M10" s="2">
        <f>Assignment!N11</f>
        <v>0</v>
      </c>
      <c r="N10" s="2">
        <f>Assignment!O11</f>
        <v>1</v>
      </c>
      <c r="O10" s="2">
        <f>Assignment!P11</f>
        <v>0</v>
      </c>
      <c r="P10" s="2">
        <f>Assignment!Q11</f>
        <v>0</v>
      </c>
      <c r="Q10" s="2">
        <f>Assignment!R11</f>
        <v>0</v>
      </c>
      <c r="R10" s="2">
        <f>Assignment!S11</f>
        <v>0</v>
      </c>
      <c r="S10" s="2">
        <f>Assignment!T11</f>
        <v>0</v>
      </c>
      <c r="T10" s="2">
        <f>Assignment!U11</f>
        <v>0</v>
      </c>
      <c r="U10" s="2">
        <f>Assignment!V11</f>
        <v>0</v>
      </c>
      <c r="V10" s="2">
        <f>Assignment!W11</f>
        <v>0</v>
      </c>
      <c r="W10" s="2">
        <f>Assignment!X11</f>
        <v>0</v>
      </c>
      <c r="X10" s="2">
        <f>Assignment!Y11</f>
        <v>0</v>
      </c>
      <c r="Y10" s="2">
        <f>Assignment!Z11</f>
        <v>0</v>
      </c>
      <c r="Z10" s="2">
        <f>Assignment!AA11</f>
        <v>0</v>
      </c>
      <c r="AB10">
        <v>8</v>
      </c>
      <c r="AC10" s="19">
        <v>24</v>
      </c>
      <c r="AD10" s="19">
        <v>24</v>
      </c>
      <c r="AE10" s="19">
        <v>24</v>
      </c>
      <c r="AF10" s="19">
        <v>24</v>
      </c>
      <c r="AG10" s="19">
        <v>24</v>
      </c>
      <c r="AH10" s="19">
        <v>24</v>
      </c>
      <c r="AI10" s="19">
        <v>24</v>
      </c>
      <c r="AJ10" s="19">
        <v>24</v>
      </c>
      <c r="AK10" s="19">
        <v>24</v>
      </c>
      <c r="AL10" s="19">
        <v>24</v>
      </c>
      <c r="AM10" s="19">
        <v>24</v>
      </c>
      <c r="AN10" s="19">
        <v>24</v>
      </c>
      <c r="AO10" s="19">
        <v>5</v>
      </c>
      <c r="AP10" s="19">
        <v>5</v>
      </c>
      <c r="AQ10" s="19">
        <v>5</v>
      </c>
      <c r="AR10" s="19">
        <v>5</v>
      </c>
      <c r="AS10" s="19">
        <v>5</v>
      </c>
      <c r="AT10" s="19">
        <v>5</v>
      </c>
      <c r="AU10" s="19">
        <v>5</v>
      </c>
      <c r="AV10" s="19">
        <v>5</v>
      </c>
      <c r="AW10" s="19">
        <v>5</v>
      </c>
      <c r="AX10" s="19">
        <v>5</v>
      </c>
      <c r="AY10" s="19">
        <v>5</v>
      </c>
      <c r="AZ10" s="19">
        <v>5</v>
      </c>
      <c r="BB10" t="s">
        <v>33</v>
      </c>
      <c r="BC10">
        <f t="shared" si="1"/>
        <v>0</v>
      </c>
      <c r="BD10">
        <f t="shared" si="2"/>
        <v>0</v>
      </c>
      <c r="BE10">
        <f t="shared" si="3"/>
        <v>0</v>
      </c>
      <c r="BF10">
        <f t="shared" si="4"/>
        <v>0</v>
      </c>
      <c r="BG10">
        <f t="shared" si="5"/>
        <v>0</v>
      </c>
      <c r="BH10">
        <f t="shared" si="6"/>
        <v>0</v>
      </c>
      <c r="BI10">
        <f t="shared" si="7"/>
        <v>0</v>
      </c>
      <c r="BJ10">
        <f t="shared" si="8"/>
        <v>0</v>
      </c>
      <c r="BK10">
        <f t="shared" si="9"/>
        <v>0</v>
      </c>
      <c r="BL10">
        <f t="shared" si="10"/>
        <v>0</v>
      </c>
      <c r="BM10">
        <f t="shared" si="11"/>
        <v>0</v>
      </c>
      <c r="BN10">
        <f t="shared" si="12"/>
        <v>24</v>
      </c>
      <c r="BO10">
        <f t="shared" si="13"/>
        <v>0</v>
      </c>
      <c r="BP10">
        <f t="shared" si="14"/>
        <v>0</v>
      </c>
      <c r="BQ10">
        <f t="shared" si="15"/>
        <v>0</v>
      </c>
      <c r="BR10">
        <f t="shared" si="16"/>
        <v>0</v>
      </c>
      <c r="BS10">
        <f t="shared" si="17"/>
        <v>0</v>
      </c>
      <c r="BT10">
        <f t="shared" si="18"/>
        <v>0</v>
      </c>
      <c r="BU10">
        <f t="shared" si="19"/>
        <v>0</v>
      </c>
      <c r="BV10">
        <f t="shared" si="20"/>
        <v>0</v>
      </c>
      <c r="BW10">
        <f t="shared" si="21"/>
        <v>0</v>
      </c>
      <c r="BX10">
        <f t="shared" si="22"/>
        <v>0</v>
      </c>
      <c r="BY10">
        <f t="shared" si="23"/>
        <v>0</v>
      </c>
      <c r="BZ10">
        <f t="shared" si="24"/>
        <v>0</v>
      </c>
      <c r="CA10">
        <f t="shared" si="25"/>
        <v>24</v>
      </c>
    </row>
    <row r="11" spans="1:79" x14ac:dyDescent="0.25">
      <c r="A11" s="4">
        <v>9</v>
      </c>
      <c r="B11" s="4">
        <f>OD_flow!Z10</f>
        <v>11.900000000000002</v>
      </c>
      <c r="C11" s="2">
        <f>Assignment!D12</f>
        <v>0</v>
      </c>
      <c r="D11" s="2">
        <f>Assignment!E12</f>
        <v>0</v>
      </c>
      <c r="E11" s="2">
        <f>Assignment!F12</f>
        <v>0</v>
      </c>
      <c r="F11" s="2">
        <f>Assignment!G12</f>
        <v>0</v>
      </c>
      <c r="G11" s="2">
        <f>Assignment!H12</f>
        <v>0</v>
      </c>
      <c r="H11" s="2">
        <f>Assignment!I12</f>
        <v>0</v>
      </c>
      <c r="I11" s="2">
        <f>Assignment!J12</f>
        <v>0</v>
      </c>
      <c r="J11" s="2">
        <f>Assignment!K12</f>
        <v>0</v>
      </c>
      <c r="K11" s="2">
        <f>Assignment!L12</f>
        <v>0</v>
      </c>
      <c r="L11" s="2">
        <f>Assignment!M12</f>
        <v>0</v>
      </c>
      <c r="M11" s="2">
        <f>Assignment!N12</f>
        <v>0</v>
      </c>
      <c r="N11" s="2">
        <f>Assignment!O12</f>
        <v>0</v>
      </c>
      <c r="O11" s="2">
        <f>Assignment!P12</f>
        <v>0</v>
      </c>
      <c r="P11" s="2">
        <f>Assignment!Q12</f>
        <v>0</v>
      </c>
      <c r="Q11" s="2">
        <f>Assignment!R12</f>
        <v>0</v>
      </c>
      <c r="R11" s="2">
        <f>Assignment!S12</f>
        <v>0</v>
      </c>
      <c r="S11" s="2">
        <f>Assignment!T12</f>
        <v>0</v>
      </c>
      <c r="T11" s="2">
        <f>Assignment!U12</f>
        <v>0</v>
      </c>
      <c r="U11" s="2">
        <f>Assignment!V12</f>
        <v>0</v>
      </c>
      <c r="V11" s="2">
        <f>Assignment!W12</f>
        <v>0</v>
      </c>
      <c r="W11" s="2">
        <f>Assignment!X12</f>
        <v>1</v>
      </c>
      <c r="X11" s="2">
        <f>Assignment!Y12</f>
        <v>0</v>
      </c>
      <c r="Y11" s="2">
        <f>Assignment!Z12</f>
        <v>0</v>
      </c>
      <c r="Z11" s="2">
        <f>Assignment!AA12</f>
        <v>0</v>
      </c>
      <c r="AB11">
        <v>9</v>
      </c>
      <c r="AC11" s="19">
        <v>21</v>
      </c>
      <c r="AD11" s="19">
        <v>21</v>
      </c>
      <c r="AE11" s="19">
        <v>21</v>
      </c>
      <c r="AF11" s="19">
        <v>21</v>
      </c>
      <c r="AG11" s="19">
        <v>21</v>
      </c>
      <c r="AH11" s="19">
        <v>21</v>
      </c>
      <c r="AI11" s="19">
        <v>21</v>
      </c>
      <c r="AJ11" s="19">
        <v>21</v>
      </c>
      <c r="AK11" s="19">
        <v>21</v>
      </c>
      <c r="AL11" s="19">
        <v>21</v>
      </c>
      <c r="AM11" s="19">
        <v>21</v>
      </c>
      <c r="AN11" s="19">
        <v>21</v>
      </c>
      <c r="AO11" s="19">
        <v>26</v>
      </c>
      <c r="AP11" s="19">
        <v>2</v>
      </c>
      <c r="AQ11" s="19">
        <v>26</v>
      </c>
      <c r="AR11" s="19">
        <v>2</v>
      </c>
      <c r="AS11" s="19">
        <v>26</v>
      </c>
      <c r="AT11" s="19">
        <v>26</v>
      </c>
      <c r="AU11" s="19">
        <v>26</v>
      </c>
      <c r="AV11" s="19">
        <v>26</v>
      </c>
      <c r="AW11" s="19">
        <v>2</v>
      </c>
      <c r="AX11" s="19">
        <v>2</v>
      </c>
      <c r="AY11" s="19">
        <v>2</v>
      </c>
      <c r="AZ11" s="19">
        <v>26</v>
      </c>
      <c r="BB11" t="s">
        <v>34</v>
      </c>
      <c r="BC11">
        <f t="shared" si="1"/>
        <v>0</v>
      </c>
      <c r="BD11">
        <f t="shared" si="2"/>
        <v>0</v>
      </c>
      <c r="BE11">
        <f t="shared" si="3"/>
        <v>0</v>
      </c>
      <c r="BF11">
        <f t="shared" si="4"/>
        <v>0</v>
      </c>
      <c r="BG11">
        <f t="shared" si="5"/>
        <v>0</v>
      </c>
      <c r="BH11">
        <f t="shared" si="6"/>
        <v>0</v>
      </c>
      <c r="BI11">
        <f t="shared" si="7"/>
        <v>0</v>
      </c>
      <c r="BJ11">
        <f t="shared" si="8"/>
        <v>0</v>
      </c>
      <c r="BK11">
        <f t="shared" si="9"/>
        <v>0</v>
      </c>
      <c r="BL11">
        <f t="shared" si="10"/>
        <v>0</v>
      </c>
      <c r="BM11">
        <f t="shared" si="11"/>
        <v>0</v>
      </c>
      <c r="BN11">
        <f t="shared" si="12"/>
        <v>0</v>
      </c>
      <c r="BO11">
        <f t="shared" si="13"/>
        <v>0</v>
      </c>
      <c r="BP11">
        <f t="shared" si="14"/>
        <v>0</v>
      </c>
      <c r="BQ11">
        <f t="shared" si="15"/>
        <v>0</v>
      </c>
      <c r="BR11">
        <f t="shared" si="16"/>
        <v>0</v>
      </c>
      <c r="BS11">
        <f t="shared" si="17"/>
        <v>0</v>
      </c>
      <c r="BT11">
        <f t="shared" si="18"/>
        <v>0</v>
      </c>
      <c r="BU11">
        <f t="shared" si="19"/>
        <v>0</v>
      </c>
      <c r="BV11">
        <f t="shared" si="20"/>
        <v>0</v>
      </c>
      <c r="BW11">
        <f t="shared" si="21"/>
        <v>2</v>
      </c>
      <c r="BX11">
        <f t="shared" si="22"/>
        <v>0</v>
      </c>
      <c r="BY11">
        <f t="shared" si="23"/>
        <v>0</v>
      </c>
      <c r="BZ11">
        <f t="shared" si="24"/>
        <v>0</v>
      </c>
      <c r="CA11">
        <f t="shared" si="25"/>
        <v>2</v>
      </c>
    </row>
    <row r="12" spans="1:79" x14ac:dyDescent="0.25">
      <c r="A12" s="4">
        <v>10</v>
      </c>
      <c r="B12" s="4">
        <f>OD_flow!Z11</f>
        <v>10.799999999999999</v>
      </c>
      <c r="C12" s="2">
        <f>Assignment!D13</f>
        <v>0</v>
      </c>
      <c r="D12" s="2">
        <f>Assignment!E13</f>
        <v>0</v>
      </c>
      <c r="E12" s="2">
        <f>Assignment!F13</f>
        <v>0</v>
      </c>
      <c r="F12" s="2">
        <f>Assignment!G13</f>
        <v>0</v>
      </c>
      <c r="G12" s="2">
        <f>Assignment!H13</f>
        <v>1</v>
      </c>
      <c r="H12" s="2">
        <f>Assignment!I13</f>
        <v>0</v>
      </c>
      <c r="I12" s="2">
        <f>Assignment!J13</f>
        <v>0</v>
      </c>
      <c r="J12" s="2">
        <f>Assignment!K13</f>
        <v>0</v>
      </c>
      <c r="K12" s="2">
        <f>Assignment!L13</f>
        <v>0</v>
      </c>
      <c r="L12" s="2">
        <f>Assignment!M13</f>
        <v>0</v>
      </c>
      <c r="M12" s="2">
        <f>Assignment!N13</f>
        <v>0</v>
      </c>
      <c r="N12" s="2">
        <f>Assignment!O13</f>
        <v>0</v>
      </c>
      <c r="O12" s="2">
        <f>Assignment!P13</f>
        <v>0</v>
      </c>
      <c r="P12" s="2">
        <f>Assignment!Q13</f>
        <v>0</v>
      </c>
      <c r="Q12" s="2">
        <f>Assignment!R13</f>
        <v>0</v>
      </c>
      <c r="R12" s="2">
        <f>Assignment!S13</f>
        <v>0</v>
      </c>
      <c r="S12" s="2">
        <f>Assignment!T13</f>
        <v>0</v>
      </c>
      <c r="T12" s="2">
        <f>Assignment!U13</f>
        <v>0</v>
      </c>
      <c r="U12" s="2">
        <f>Assignment!V13</f>
        <v>0</v>
      </c>
      <c r="V12" s="2">
        <f>Assignment!W13</f>
        <v>0</v>
      </c>
      <c r="W12" s="2">
        <f>Assignment!X13</f>
        <v>0</v>
      </c>
      <c r="X12" s="2">
        <f>Assignment!Y13</f>
        <v>0</v>
      </c>
      <c r="Y12" s="2">
        <f>Assignment!Z13</f>
        <v>0</v>
      </c>
      <c r="Z12" s="2">
        <f>Assignment!AA13</f>
        <v>0</v>
      </c>
      <c r="AB12">
        <v>10</v>
      </c>
      <c r="AC12" s="19">
        <v>18</v>
      </c>
      <c r="AD12" s="19">
        <v>18</v>
      </c>
      <c r="AE12" s="19">
        <v>18</v>
      </c>
      <c r="AF12" s="19">
        <v>18</v>
      </c>
      <c r="AG12" s="19">
        <v>18</v>
      </c>
      <c r="AH12" s="19">
        <v>18</v>
      </c>
      <c r="AI12" s="19">
        <v>18</v>
      </c>
      <c r="AJ12" s="19">
        <v>18</v>
      </c>
      <c r="AK12" s="19">
        <v>18</v>
      </c>
      <c r="AL12" s="19">
        <v>18</v>
      </c>
      <c r="AM12" s="19">
        <v>18</v>
      </c>
      <c r="AN12" s="19">
        <v>18</v>
      </c>
      <c r="AO12" s="19">
        <v>23</v>
      </c>
      <c r="AP12" s="19">
        <v>23</v>
      </c>
      <c r="AQ12" s="19">
        <v>23</v>
      </c>
      <c r="AR12" s="19">
        <v>23</v>
      </c>
      <c r="AS12" s="19">
        <v>23</v>
      </c>
      <c r="AT12" s="19">
        <v>23</v>
      </c>
      <c r="AU12" s="19">
        <v>23</v>
      </c>
      <c r="AV12" s="19">
        <v>23</v>
      </c>
      <c r="AW12" s="19">
        <v>23</v>
      </c>
      <c r="AX12" s="19">
        <v>23</v>
      </c>
      <c r="AY12" s="19">
        <v>23</v>
      </c>
      <c r="AZ12" s="19">
        <v>23</v>
      </c>
      <c r="BB12" t="s">
        <v>35</v>
      </c>
      <c r="BC12">
        <f t="shared" si="1"/>
        <v>0</v>
      </c>
      <c r="BD12">
        <f t="shared" si="2"/>
        <v>0</v>
      </c>
      <c r="BE12">
        <f t="shared" si="3"/>
        <v>0</v>
      </c>
      <c r="BF12">
        <f t="shared" si="4"/>
        <v>0</v>
      </c>
      <c r="BG12">
        <f t="shared" si="5"/>
        <v>18</v>
      </c>
      <c r="BH12">
        <f t="shared" si="6"/>
        <v>0</v>
      </c>
      <c r="BI12">
        <f t="shared" si="7"/>
        <v>0</v>
      </c>
      <c r="BJ12">
        <f t="shared" si="8"/>
        <v>0</v>
      </c>
      <c r="BK12">
        <f t="shared" si="9"/>
        <v>0</v>
      </c>
      <c r="BL12">
        <f t="shared" si="10"/>
        <v>0</v>
      </c>
      <c r="BM12">
        <f t="shared" si="11"/>
        <v>0</v>
      </c>
      <c r="BN12">
        <f t="shared" si="12"/>
        <v>0</v>
      </c>
      <c r="BO12">
        <f t="shared" si="13"/>
        <v>0</v>
      </c>
      <c r="BP12">
        <f t="shared" si="14"/>
        <v>0</v>
      </c>
      <c r="BQ12">
        <f t="shared" si="15"/>
        <v>0</v>
      </c>
      <c r="BR12">
        <f t="shared" si="16"/>
        <v>0</v>
      </c>
      <c r="BS12">
        <f t="shared" si="17"/>
        <v>0</v>
      </c>
      <c r="BT12">
        <f t="shared" si="18"/>
        <v>0</v>
      </c>
      <c r="BU12">
        <f t="shared" si="19"/>
        <v>0</v>
      </c>
      <c r="BV12">
        <f t="shared" si="20"/>
        <v>0</v>
      </c>
      <c r="BW12">
        <f t="shared" si="21"/>
        <v>0</v>
      </c>
      <c r="BX12">
        <f t="shared" si="22"/>
        <v>0</v>
      </c>
      <c r="BY12">
        <f t="shared" si="23"/>
        <v>0</v>
      </c>
      <c r="BZ12">
        <f t="shared" si="24"/>
        <v>0</v>
      </c>
      <c r="CA12">
        <f t="shared" si="25"/>
        <v>18</v>
      </c>
    </row>
    <row r="13" spans="1:79" x14ac:dyDescent="0.25">
      <c r="A13" s="4">
        <v>11</v>
      </c>
      <c r="B13" s="4">
        <f>OD_flow!Z12</f>
        <v>10.400000000000002</v>
      </c>
      <c r="C13" s="2">
        <f>Assignment!D14</f>
        <v>0</v>
      </c>
      <c r="D13" s="2">
        <f>Assignment!E14</f>
        <v>1</v>
      </c>
      <c r="E13" s="2">
        <f>Assignment!F14</f>
        <v>0</v>
      </c>
      <c r="F13" s="2">
        <f>Assignment!G14</f>
        <v>0</v>
      </c>
      <c r="G13" s="2">
        <f>Assignment!H14</f>
        <v>0</v>
      </c>
      <c r="H13" s="2">
        <f>Assignment!I14</f>
        <v>0</v>
      </c>
      <c r="I13" s="2">
        <f>Assignment!J14</f>
        <v>0</v>
      </c>
      <c r="J13" s="2">
        <f>Assignment!K14</f>
        <v>0</v>
      </c>
      <c r="K13" s="2">
        <f>Assignment!L14</f>
        <v>0</v>
      </c>
      <c r="L13" s="2">
        <f>Assignment!M14</f>
        <v>0</v>
      </c>
      <c r="M13" s="2">
        <f>Assignment!N14</f>
        <v>0</v>
      </c>
      <c r="N13" s="2">
        <f>Assignment!O14</f>
        <v>0</v>
      </c>
      <c r="O13" s="2">
        <f>Assignment!P14</f>
        <v>0</v>
      </c>
      <c r="P13" s="2">
        <f>Assignment!Q14</f>
        <v>0</v>
      </c>
      <c r="Q13" s="2">
        <f>Assignment!R14</f>
        <v>0</v>
      </c>
      <c r="R13" s="2">
        <f>Assignment!S14</f>
        <v>0</v>
      </c>
      <c r="S13" s="2">
        <f>Assignment!T14</f>
        <v>0</v>
      </c>
      <c r="T13" s="2">
        <f>Assignment!U14</f>
        <v>0</v>
      </c>
      <c r="U13" s="2">
        <f>Assignment!V14</f>
        <v>0</v>
      </c>
      <c r="V13" s="2">
        <f>Assignment!W14</f>
        <v>0</v>
      </c>
      <c r="W13" s="2">
        <f>Assignment!X14</f>
        <v>0</v>
      </c>
      <c r="X13" s="2">
        <f>Assignment!Y14</f>
        <v>0</v>
      </c>
      <c r="Y13" s="2">
        <f>Assignment!Z14</f>
        <v>0</v>
      </c>
      <c r="Z13" s="2">
        <f>Assignment!AA14</f>
        <v>0</v>
      </c>
      <c r="AB13">
        <v>11</v>
      </c>
      <c r="AC13" s="19">
        <v>4</v>
      </c>
      <c r="AD13" s="19">
        <v>4</v>
      </c>
      <c r="AE13" s="19">
        <v>4</v>
      </c>
      <c r="AF13" s="19">
        <v>4</v>
      </c>
      <c r="AG13" s="19">
        <v>4</v>
      </c>
      <c r="AH13" s="19">
        <v>4</v>
      </c>
      <c r="AI13" s="19">
        <v>4</v>
      </c>
      <c r="AJ13" s="19">
        <v>4</v>
      </c>
      <c r="AK13" s="19">
        <v>4</v>
      </c>
      <c r="AL13" s="19">
        <v>4</v>
      </c>
      <c r="AM13" s="19">
        <v>4</v>
      </c>
      <c r="AN13" s="19">
        <v>4</v>
      </c>
      <c r="AO13" s="19">
        <v>9</v>
      </c>
      <c r="AP13" s="19">
        <v>9</v>
      </c>
      <c r="AQ13" s="19">
        <v>9</v>
      </c>
      <c r="AR13" s="19">
        <v>9</v>
      </c>
      <c r="AS13" s="19">
        <v>9</v>
      </c>
      <c r="AT13" s="19">
        <v>9</v>
      </c>
      <c r="AU13" s="19">
        <v>9</v>
      </c>
      <c r="AV13" s="19">
        <v>9</v>
      </c>
      <c r="AW13" s="19">
        <v>9</v>
      </c>
      <c r="AX13" s="19">
        <v>9</v>
      </c>
      <c r="AY13" s="19">
        <v>9</v>
      </c>
      <c r="AZ13" s="19">
        <v>9</v>
      </c>
      <c r="BB13" t="s">
        <v>36</v>
      </c>
      <c r="BC13">
        <f t="shared" si="1"/>
        <v>0</v>
      </c>
      <c r="BD13">
        <f t="shared" si="2"/>
        <v>4</v>
      </c>
      <c r="BE13">
        <f t="shared" si="3"/>
        <v>0</v>
      </c>
      <c r="BF13">
        <f t="shared" si="4"/>
        <v>0</v>
      </c>
      <c r="BG13">
        <f t="shared" si="5"/>
        <v>0</v>
      </c>
      <c r="BH13">
        <f t="shared" si="6"/>
        <v>0</v>
      </c>
      <c r="BI13">
        <f t="shared" si="7"/>
        <v>0</v>
      </c>
      <c r="BJ13">
        <f t="shared" si="8"/>
        <v>0</v>
      </c>
      <c r="BK13">
        <f t="shared" si="9"/>
        <v>0</v>
      </c>
      <c r="BL13">
        <f t="shared" si="10"/>
        <v>0</v>
      </c>
      <c r="BM13">
        <f t="shared" si="11"/>
        <v>0</v>
      </c>
      <c r="BN13">
        <f t="shared" si="12"/>
        <v>0</v>
      </c>
      <c r="BO13">
        <f t="shared" si="13"/>
        <v>0</v>
      </c>
      <c r="BP13">
        <f t="shared" si="14"/>
        <v>0</v>
      </c>
      <c r="BQ13">
        <f t="shared" si="15"/>
        <v>0</v>
      </c>
      <c r="BR13">
        <f t="shared" si="16"/>
        <v>0</v>
      </c>
      <c r="BS13">
        <f t="shared" si="17"/>
        <v>0</v>
      </c>
      <c r="BT13">
        <f t="shared" si="18"/>
        <v>0</v>
      </c>
      <c r="BU13">
        <f t="shared" si="19"/>
        <v>0</v>
      </c>
      <c r="BV13">
        <f t="shared" si="20"/>
        <v>0</v>
      </c>
      <c r="BW13">
        <f t="shared" si="21"/>
        <v>0</v>
      </c>
      <c r="BX13">
        <f t="shared" si="22"/>
        <v>0</v>
      </c>
      <c r="BY13">
        <f t="shared" si="23"/>
        <v>0</v>
      </c>
      <c r="BZ13">
        <f t="shared" si="24"/>
        <v>0</v>
      </c>
      <c r="CA13">
        <f t="shared" si="25"/>
        <v>4</v>
      </c>
    </row>
    <row r="14" spans="1:79" x14ac:dyDescent="0.25">
      <c r="A14" s="4">
        <v>12</v>
      </c>
      <c r="B14" s="4">
        <f>OD_flow!Z13</f>
        <v>10.5</v>
      </c>
      <c r="C14" s="2">
        <f>Assignment!D15</f>
        <v>0</v>
      </c>
      <c r="D14" s="2">
        <f>Assignment!E15</f>
        <v>0</v>
      </c>
      <c r="E14" s="2">
        <f>Assignment!F15</f>
        <v>0</v>
      </c>
      <c r="F14" s="2">
        <f>Assignment!G15</f>
        <v>0</v>
      </c>
      <c r="G14" s="2">
        <f>Assignment!H15</f>
        <v>0</v>
      </c>
      <c r="H14" s="2">
        <f>Assignment!I15</f>
        <v>0</v>
      </c>
      <c r="I14" s="2">
        <f>Assignment!J15</f>
        <v>0</v>
      </c>
      <c r="J14" s="2">
        <f>Assignment!K15</f>
        <v>0</v>
      </c>
      <c r="K14" s="2">
        <f>Assignment!L15</f>
        <v>0</v>
      </c>
      <c r="L14" s="2">
        <f>Assignment!M15</f>
        <v>0</v>
      </c>
      <c r="M14" s="2">
        <f>Assignment!N15</f>
        <v>1</v>
      </c>
      <c r="N14" s="2">
        <f>Assignment!O15</f>
        <v>0</v>
      </c>
      <c r="O14" s="2">
        <f>Assignment!P15</f>
        <v>0</v>
      </c>
      <c r="P14" s="2">
        <f>Assignment!Q15</f>
        <v>0</v>
      </c>
      <c r="Q14" s="2">
        <f>Assignment!R15</f>
        <v>0</v>
      </c>
      <c r="R14" s="2">
        <f>Assignment!S15</f>
        <v>0</v>
      </c>
      <c r="S14" s="2">
        <f>Assignment!T15</f>
        <v>0</v>
      </c>
      <c r="T14" s="2">
        <f>Assignment!U15</f>
        <v>0</v>
      </c>
      <c r="U14" s="2">
        <f>Assignment!V15</f>
        <v>0</v>
      </c>
      <c r="V14" s="2">
        <f>Assignment!W15</f>
        <v>0</v>
      </c>
      <c r="W14" s="2">
        <f>Assignment!X15</f>
        <v>0</v>
      </c>
      <c r="X14" s="2">
        <f>Assignment!Y15</f>
        <v>0</v>
      </c>
      <c r="Y14" s="2">
        <f>Assignment!Z15</f>
        <v>0</v>
      </c>
      <c r="Z14" s="2">
        <f>Assignment!AA15</f>
        <v>0</v>
      </c>
      <c r="AB14">
        <v>12</v>
      </c>
      <c r="AC14" s="19">
        <v>1</v>
      </c>
      <c r="AD14" s="19">
        <v>25</v>
      </c>
      <c r="AE14" s="19">
        <v>25</v>
      </c>
      <c r="AF14" s="19">
        <v>25</v>
      </c>
      <c r="AG14" s="19">
        <v>25</v>
      </c>
      <c r="AH14" s="19">
        <v>25</v>
      </c>
      <c r="AI14" s="19">
        <v>25</v>
      </c>
      <c r="AJ14" s="19">
        <v>25</v>
      </c>
      <c r="AK14" s="19">
        <v>25</v>
      </c>
      <c r="AL14" s="19">
        <v>25</v>
      </c>
      <c r="AM14" s="19">
        <v>1</v>
      </c>
      <c r="AN14" s="19">
        <v>25</v>
      </c>
      <c r="AO14" s="19">
        <v>6</v>
      </c>
      <c r="AP14" s="19">
        <v>6</v>
      </c>
      <c r="AQ14" s="19">
        <v>6</v>
      </c>
      <c r="AR14" s="19">
        <v>6</v>
      </c>
      <c r="AS14" s="19">
        <v>6</v>
      </c>
      <c r="AT14" s="19">
        <v>6</v>
      </c>
      <c r="AU14" s="19">
        <v>6</v>
      </c>
      <c r="AV14" s="19">
        <v>6</v>
      </c>
      <c r="AW14" s="19">
        <v>6</v>
      </c>
      <c r="AX14" s="19">
        <v>6</v>
      </c>
      <c r="AY14" s="19">
        <v>6</v>
      </c>
      <c r="AZ14" s="19">
        <v>6</v>
      </c>
      <c r="BB14" t="s">
        <v>37</v>
      </c>
      <c r="BC14">
        <f t="shared" si="1"/>
        <v>0</v>
      </c>
      <c r="BD14">
        <f t="shared" si="2"/>
        <v>0</v>
      </c>
      <c r="BE14">
        <f t="shared" si="3"/>
        <v>0</v>
      </c>
      <c r="BF14">
        <f t="shared" si="4"/>
        <v>0</v>
      </c>
      <c r="BG14">
        <f t="shared" si="5"/>
        <v>0</v>
      </c>
      <c r="BH14">
        <f t="shared" si="6"/>
        <v>0</v>
      </c>
      <c r="BI14">
        <f t="shared" si="7"/>
        <v>0</v>
      </c>
      <c r="BJ14">
        <f t="shared" si="8"/>
        <v>0</v>
      </c>
      <c r="BK14">
        <f t="shared" si="9"/>
        <v>0</v>
      </c>
      <c r="BL14">
        <f t="shared" si="10"/>
        <v>0</v>
      </c>
      <c r="BM14">
        <f t="shared" si="11"/>
        <v>1</v>
      </c>
      <c r="BN14">
        <f t="shared" si="12"/>
        <v>0</v>
      </c>
      <c r="BO14">
        <f t="shared" si="13"/>
        <v>0</v>
      </c>
      <c r="BP14">
        <f t="shared" si="14"/>
        <v>0</v>
      </c>
      <c r="BQ14">
        <f t="shared" si="15"/>
        <v>0</v>
      </c>
      <c r="BR14">
        <f t="shared" si="16"/>
        <v>0</v>
      </c>
      <c r="BS14">
        <f t="shared" si="17"/>
        <v>0</v>
      </c>
      <c r="BT14">
        <f t="shared" si="18"/>
        <v>0</v>
      </c>
      <c r="BU14">
        <f t="shared" si="19"/>
        <v>0</v>
      </c>
      <c r="BV14">
        <f t="shared" si="20"/>
        <v>0</v>
      </c>
      <c r="BW14">
        <f t="shared" si="21"/>
        <v>0</v>
      </c>
      <c r="BX14">
        <f t="shared" si="22"/>
        <v>0</v>
      </c>
      <c r="BY14">
        <f t="shared" si="23"/>
        <v>0</v>
      </c>
      <c r="BZ14">
        <f t="shared" si="24"/>
        <v>0</v>
      </c>
      <c r="CA14">
        <f t="shared" si="25"/>
        <v>1</v>
      </c>
    </row>
    <row r="15" spans="1:79" x14ac:dyDescent="0.25">
      <c r="A15" s="4">
        <v>13</v>
      </c>
      <c r="B15" s="4">
        <f>OD_flow!Z14</f>
        <v>10.000000000000002</v>
      </c>
      <c r="C15" s="2">
        <f>Assignment!D16</f>
        <v>0</v>
      </c>
      <c r="D15" s="2">
        <f>Assignment!E16</f>
        <v>0</v>
      </c>
      <c r="E15" s="2">
        <f>Assignment!F16</f>
        <v>0</v>
      </c>
      <c r="F15" s="2">
        <f>Assignment!G16</f>
        <v>0</v>
      </c>
      <c r="G15" s="2">
        <f>Assignment!H16</f>
        <v>0</v>
      </c>
      <c r="H15" s="2">
        <f>Assignment!I16</f>
        <v>0</v>
      </c>
      <c r="I15" s="2">
        <f>Assignment!J16</f>
        <v>0</v>
      </c>
      <c r="J15" s="2">
        <f>Assignment!K16</f>
        <v>0</v>
      </c>
      <c r="K15" s="2">
        <f>Assignment!L16</f>
        <v>0</v>
      </c>
      <c r="L15" s="2">
        <f>Assignment!M16</f>
        <v>0</v>
      </c>
      <c r="M15" s="2">
        <f>Assignment!N16</f>
        <v>0</v>
      </c>
      <c r="N15" s="2">
        <f>Assignment!O16</f>
        <v>0</v>
      </c>
      <c r="O15" s="2">
        <f>Assignment!P16</f>
        <v>0</v>
      </c>
      <c r="P15" s="2">
        <f>Assignment!Q16</f>
        <v>0</v>
      </c>
      <c r="Q15" s="2">
        <f>Assignment!R16</f>
        <v>1</v>
      </c>
      <c r="R15" s="2">
        <f>Assignment!S16</f>
        <v>0</v>
      </c>
      <c r="S15" s="2">
        <f>Assignment!T16</f>
        <v>0</v>
      </c>
      <c r="T15" s="2">
        <f>Assignment!U16</f>
        <v>0</v>
      </c>
      <c r="U15" s="2">
        <f>Assignment!V16</f>
        <v>0</v>
      </c>
      <c r="V15" s="2">
        <f>Assignment!W16</f>
        <v>0</v>
      </c>
      <c r="W15" s="2">
        <f>Assignment!X16</f>
        <v>0</v>
      </c>
      <c r="X15" s="2">
        <f>Assignment!Y16</f>
        <v>0</v>
      </c>
      <c r="Y15" s="2">
        <f>Assignment!Z16</f>
        <v>0</v>
      </c>
      <c r="Z15" s="2">
        <f>Assignment!AA16</f>
        <v>0</v>
      </c>
      <c r="AB15">
        <v>13</v>
      </c>
      <c r="AC15" s="19">
        <v>23</v>
      </c>
      <c r="AD15" s="19">
        <v>23</v>
      </c>
      <c r="AE15" s="19">
        <v>23</v>
      </c>
      <c r="AF15" s="19">
        <v>23</v>
      </c>
      <c r="AG15" s="19">
        <v>23</v>
      </c>
      <c r="AH15" s="19">
        <v>23</v>
      </c>
      <c r="AI15" s="19">
        <v>23</v>
      </c>
      <c r="AJ15" s="19">
        <v>23</v>
      </c>
      <c r="AK15" s="19">
        <v>23</v>
      </c>
      <c r="AL15" s="19">
        <v>23</v>
      </c>
      <c r="AM15" s="19">
        <v>23</v>
      </c>
      <c r="AN15" s="19">
        <v>23</v>
      </c>
      <c r="AO15" s="19">
        <v>4</v>
      </c>
      <c r="AP15" s="19">
        <v>4</v>
      </c>
      <c r="AQ15" s="19">
        <v>4</v>
      </c>
      <c r="AR15" s="19">
        <v>4</v>
      </c>
      <c r="AS15" s="19">
        <v>4</v>
      </c>
      <c r="AT15" s="19">
        <v>4</v>
      </c>
      <c r="AU15" s="19">
        <v>4</v>
      </c>
      <c r="AV15" s="19">
        <v>4</v>
      </c>
      <c r="AW15" s="19">
        <v>4</v>
      </c>
      <c r="AX15" s="19">
        <v>4</v>
      </c>
      <c r="AY15" s="19">
        <v>4</v>
      </c>
      <c r="AZ15" s="19">
        <v>4</v>
      </c>
      <c r="BB15" t="s">
        <v>38</v>
      </c>
      <c r="BC15">
        <f t="shared" si="1"/>
        <v>0</v>
      </c>
      <c r="BD15">
        <f t="shared" si="2"/>
        <v>0</v>
      </c>
      <c r="BE15">
        <f t="shared" si="3"/>
        <v>0</v>
      </c>
      <c r="BF15">
        <f t="shared" si="4"/>
        <v>0</v>
      </c>
      <c r="BG15">
        <f t="shared" si="5"/>
        <v>0</v>
      </c>
      <c r="BH15">
        <f t="shared" si="6"/>
        <v>0</v>
      </c>
      <c r="BI15">
        <f t="shared" si="7"/>
        <v>0</v>
      </c>
      <c r="BJ15">
        <f t="shared" si="8"/>
        <v>0</v>
      </c>
      <c r="BK15">
        <f t="shared" si="9"/>
        <v>0</v>
      </c>
      <c r="BL15">
        <f t="shared" si="10"/>
        <v>0</v>
      </c>
      <c r="BM15">
        <f t="shared" si="11"/>
        <v>0</v>
      </c>
      <c r="BN15">
        <f t="shared" si="12"/>
        <v>0</v>
      </c>
      <c r="BO15">
        <f t="shared" si="13"/>
        <v>0</v>
      </c>
      <c r="BP15">
        <f t="shared" si="14"/>
        <v>0</v>
      </c>
      <c r="BQ15">
        <f t="shared" si="15"/>
        <v>4</v>
      </c>
      <c r="BR15">
        <f t="shared" si="16"/>
        <v>0</v>
      </c>
      <c r="BS15">
        <f t="shared" si="17"/>
        <v>0</v>
      </c>
      <c r="BT15">
        <f t="shared" si="18"/>
        <v>0</v>
      </c>
      <c r="BU15">
        <f t="shared" si="19"/>
        <v>0</v>
      </c>
      <c r="BV15">
        <f t="shared" si="20"/>
        <v>0</v>
      </c>
      <c r="BW15">
        <f t="shared" si="21"/>
        <v>0</v>
      </c>
      <c r="BX15">
        <f t="shared" si="22"/>
        <v>0</v>
      </c>
      <c r="BY15">
        <f t="shared" si="23"/>
        <v>0</v>
      </c>
      <c r="BZ15">
        <f t="shared" si="24"/>
        <v>0</v>
      </c>
      <c r="CA15">
        <f t="shared" si="25"/>
        <v>4</v>
      </c>
    </row>
    <row r="16" spans="1:79" x14ac:dyDescent="0.25">
      <c r="A16" s="4">
        <v>14</v>
      </c>
      <c r="B16" s="4">
        <f>OD_flow!Z15</f>
        <v>12.200000000000003</v>
      </c>
      <c r="C16" s="2">
        <f>Assignment!D17</f>
        <v>0</v>
      </c>
      <c r="D16" s="2">
        <f>Assignment!E17</f>
        <v>0</v>
      </c>
      <c r="E16" s="2">
        <f>Assignment!F17</f>
        <v>0</v>
      </c>
      <c r="F16" s="2">
        <f>Assignment!G17</f>
        <v>1</v>
      </c>
      <c r="G16" s="2">
        <f>Assignment!H17</f>
        <v>0</v>
      </c>
      <c r="H16" s="2">
        <f>Assignment!I17</f>
        <v>0</v>
      </c>
      <c r="I16" s="2">
        <f>Assignment!J17</f>
        <v>0</v>
      </c>
      <c r="J16" s="2">
        <f>Assignment!K17</f>
        <v>0</v>
      </c>
      <c r="K16" s="2">
        <f>Assignment!L17</f>
        <v>0</v>
      </c>
      <c r="L16" s="2">
        <f>Assignment!M17</f>
        <v>0</v>
      </c>
      <c r="M16" s="2">
        <f>Assignment!N17</f>
        <v>0</v>
      </c>
      <c r="N16" s="2">
        <f>Assignment!O17</f>
        <v>0</v>
      </c>
      <c r="O16" s="2">
        <f>Assignment!P17</f>
        <v>0</v>
      </c>
      <c r="P16" s="2">
        <f>Assignment!Q17</f>
        <v>0</v>
      </c>
      <c r="Q16" s="2">
        <f>Assignment!R17</f>
        <v>0</v>
      </c>
      <c r="R16" s="2">
        <f>Assignment!S17</f>
        <v>0</v>
      </c>
      <c r="S16" s="2">
        <f>Assignment!T17</f>
        <v>0</v>
      </c>
      <c r="T16" s="2">
        <f>Assignment!U17</f>
        <v>0</v>
      </c>
      <c r="U16" s="2">
        <f>Assignment!V17</f>
        <v>0</v>
      </c>
      <c r="V16" s="2">
        <f>Assignment!W17</f>
        <v>0</v>
      </c>
      <c r="W16" s="2">
        <f>Assignment!X17</f>
        <v>0</v>
      </c>
      <c r="X16" s="2">
        <f>Assignment!Y17</f>
        <v>0</v>
      </c>
      <c r="Y16" s="2">
        <f>Assignment!Z17</f>
        <v>0</v>
      </c>
      <c r="Z16" s="2">
        <f>Assignment!AA17</f>
        <v>0</v>
      </c>
      <c r="AB16">
        <v>14</v>
      </c>
      <c r="AC16" s="19">
        <v>20</v>
      </c>
      <c r="AD16" s="19">
        <v>20</v>
      </c>
      <c r="AE16" s="19">
        <v>20</v>
      </c>
      <c r="AF16" s="19">
        <v>20</v>
      </c>
      <c r="AG16" s="19">
        <v>20</v>
      </c>
      <c r="AH16" s="19">
        <v>20</v>
      </c>
      <c r="AI16" s="19">
        <v>20</v>
      </c>
      <c r="AJ16" s="19">
        <v>20</v>
      </c>
      <c r="AK16" s="19">
        <v>20</v>
      </c>
      <c r="AL16" s="19">
        <v>20</v>
      </c>
      <c r="AM16" s="19">
        <v>20</v>
      </c>
      <c r="AN16" s="19">
        <v>20</v>
      </c>
      <c r="AO16" s="19">
        <v>25</v>
      </c>
      <c r="AP16" s="19">
        <v>25</v>
      </c>
      <c r="AQ16" s="19">
        <v>25</v>
      </c>
      <c r="AR16" s="19">
        <v>1</v>
      </c>
      <c r="AS16" s="19">
        <v>1</v>
      </c>
      <c r="AT16" s="19">
        <v>25</v>
      </c>
      <c r="AU16" s="19">
        <v>25</v>
      </c>
      <c r="AV16" s="19">
        <v>25</v>
      </c>
      <c r="AW16" s="19">
        <v>25</v>
      </c>
      <c r="AX16" s="19">
        <v>25</v>
      </c>
      <c r="AY16" s="19">
        <v>25</v>
      </c>
      <c r="AZ16" s="19">
        <v>25</v>
      </c>
      <c r="BB16" t="s">
        <v>39</v>
      </c>
      <c r="BC16">
        <f t="shared" si="1"/>
        <v>0</v>
      </c>
      <c r="BD16">
        <f t="shared" si="2"/>
        <v>0</v>
      </c>
      <c r="BE16">
        <f t="shared" si="3"/>
        <v>0</v>
      </c>
      <c r="BF16">
        <f t="shared" si="4"/>
        <v>20</v>
      </c>
      <c r="BG16">
        <f t="shared" si="5"/>
        <v>0</v>
      </c>
      <c r="BH16">
        <f t="shared" si="6"/>
        <v>0</v>
      </c>
      <c r="BI16">
        <f t="shared" si="7"/>
        <v>0</v>
      </c>
      <c r="BJ16">
        <f t="shared" si="8"/>
        <v>0</v>
      </c>
      <c r="BK16">
        <f t="shared" si="9"/>
        <v>0</v>
      </c>
      <c r="BL16">
        <f t="shared" si="10"/>
        <v>0</v>
      </c>
      <c r="BM16">
        <f t="shared" si="11"/>
        <v>0</v>
      </c>
      <c r="BN16">
        <f t="shared" si="12"/>
        <v>0</v>
      </c>
      <c r="BO16">
        <f t="shared" si="13"/>
        <v>0</v>
      </c>
      <c r="BP16">
        <f t="shared" si="14"/>
        <v>0</v>
      </c>
      <c r="BQ16">
        <f t="shared" si="15"/>
        <v>0</v>
      </c>
      <c r="BR16">
        <f t="shared" si="16"/>
        <v>0</v>
      </c>
      <c r="BS16">
        <f t="shared" si="17"/>
        <v>0</v>
      </c>
      <c r="BT16">
        <f t="shared" si="18"/>
        <v>0</v>
      </c>
      <c r="BU16">
        <f t="shared" si="19"/>
        <v>0</v>
      </c>
      <c r="BV16">
        <f t="shared" si="20"/>
        <v>0</v>
      </c>
      <c r="BW16">
        <f t="shared" si="21"/>
        <v>0</v>
      </c>
      <c r="BX16">
        <f t="shared" si="22"/>
        <v>0</v>
      </c>
      <c r="BY16">
        <f t="shared" si="23"/>
        <v>0</v>
      </c>
      <c r="BZ16">
        <f t="shared" si="24"/>
        <v>0</v>
      </c>
      <c r="CA16">
        <f t="shared" si="25"/>
        <v>20</v>
      </c>
    </row>
    <row r="17" spans="1:79" x14ac:dyDescent="0.25">
      <c r="A17" s="4">
        <v>15</v>
      </c>
      <c r="B17" s="4">
        <f>OD_flow!Z16</f>
        <v>11.200000000000001</v>
      </c>
      <c r="C17" s="2">
        <f>Assignment!D18</f>
        <v>0</v>
      </c>
      <c r="D17" s="2">
        <f>Assignment!E18</f>
        <v>0</v>
      </c>
      <c r="E17" s="2">
        <f>Assignment!F18</f>
        <v>0</v>
      </c>
      <c r="F17" s="2">
        <f>Assignment!G18</f>
        <v>0</v>
      </c>
      <c r="G17" s="2">
        <f>Assignment!H18</f>
        <v>0</v>
      </c>
      <c r="H17" s="2">
        <f>Assignment!I18</f>
        <v>0</v>
      </c>
      <c r="I17" s="2">
        <f>Assignment!J18</f>
        <v>0</v>
      </c>
      <c r="J17" s="2">
        <f>Assignment!K18</f>
        <v>0</v>
      </c>
      <c r="K17" s="2">
        <f>Assignment!L18</f>
        <v>0</v>
      </c>
      <c r="L17" s="2">
        <f>Assignment!M18</f>
        <v>1</v>
      </c>
      <c r="M17" s="2">
        <f>Assignment!N18</f>
        <v>0</v>
      </c>
      <c r="N17" s="2">
        <f>Assignment!O18</f>
        <v>0</v>
      </c>
      <c r="O17" s="2">
        <f>Assignment!P18</f>
        <v>0</v>
      </c>
      <c r="P17" s="2">
        <f>Assignment!Q18</f>
        <v>0</v>
      </c>
      <c r="Q17" s="2">
        <f>Assignment!R18</f>
        <v>0</v>
      </c>
      <c r="R17" s="2">
        <f>Assignment!S18</f>
        <v>0</v>
      </c>
      <c r="S17" s="2">
        <f>Assignment!T18</f>
        <v>0</v>
      </c>
      <c r="T17" s="2">
        <f>Assignment!U18</f>
        <v>0</v>
      </c>
      <c r="U17" s="2">
        <f>Assignment!V18</f>
        <v>0</v>
      </c>
      <c r="V17" s="2">
        <f>Assignment!W18</f>
        <v>0</v>
      </c>
      <c r="W17" s="2">
        <f>Assignment!X18</f>
        <v>0</v>
      </c>
      <c r="X17" s="2">
        <f>Assignment!Y18</f>
        <v>0</v>
      </c>
      <c r="Y17" s="2">
        <f>Assignment!Z18</f>
        <v>0</v>
      </c>
      <c r="Z17" s="2">
        <f>Assignment!AA18</f>
        <v>0</v>
      </c>
      <c r="AB17">
        <v>15</v>
      </c>
      <c r="AC17" s="19">
        <v>3</v>
      </c>
      <c r="AD17" s="19">
        <v>3</v>
      </c>
      <c r="AE17" s="19">
        <v>27</v>
      </c>
      <c r="AF17" s="19">
        <v>3</v>
      </c>
      <c r="AG17" s="19">
        <v>3</v>
      </c>
      <c r="AH17" s="19">
        <v>27</v>
      </c>
      <c r="AI17" s="19">
        <v>3</v>
      </c>
      <c r="AJ17" s="19">
        <v>3</v>
      </c>
      <c r="AK17" s="19">
        <v>3</v>
      </c>
      <c r="AL17" s="19">
        <v>3</v>
      </c>
      <c r="AM17" s="19">
        <v>3</v>
      </c>
      <c r="AN17" s="19">
        <v>3</v>
      </c>
      <c r="AO17" s="19">
        <v>8</v>
      </c>
      <c r="AP17" s="19">
        <v>8</v>
      </c>
      <c r="AQ17" s="19">
        <v>8</v>
      </c>
      <c r="AR17" s="19">
        <v>8</v>
      </c>
      <c r="AS17" s="19">
        <v>8</v>
      </c>
      <c r="AT17" s="19">
        <v>8</v>
      </c>
      <c r="AU17" s="19">
        <v>8</v>
      </c>
      <c r="AV17" s="19">
        <v>8</v>
      </c>
      <c r="AW17" s="19">
        <v>8</v>
      </c>
      <c r="AX17" s="19">
        <v>8</v>
      </c>
      <c r="AY17" s="19">
        <v>8</v>
      </c>
      <c r="AZ17" s="19">
        <v>8</v>
      </c>
      <c r="BB17" t="s">
        <v>40</v>
      </c>
      <c r="BC17">
        <f t="shared" si="1"/>
        <v>0</v>
      </c>
      <c r="BD17">
        <f t="shared" si="2"/>
        <v>0</v>
      </c>
      <c r="BE17">
        <f t="shared" si="3"/>
        <v>0</v>
      </c>
      <c r="BF17">
        <f t="shared" si="4"/>
        <v>0</v>
      </c>
      <c r="BG17">
        <f t="shared" si="5"/>
        <v>0</v>
      </c>
      <c r="BH17">
        <f t="shared" si="6"/>
        <v>0</v>
      </c>
      <c r="BI17">
        <f t="shared" si="7"/>
        <v>0</v>
      </c>
      <c r="BJ17">
        <f t="shared" si="8"/>
        <v>0</v>
      </c>
      <c r="BK17">
        <f t="shared" si="9"/>
        <v>0</v>
      </c>
      <c r="BL17">
        <f t="shared" si="10"/>
        <v>3</v>
      </c>
      <c r="BM17">
        <f t="shared" si="11"/>
        <v>0</v>
      </c>
      <c r="BN17">
        <f t="shared" si="12"/>
        <v>0</v>
      </c>
      <c r="BO17">
        <f t="shared" si="13"/>
        <v>0</v>
      </c>
      <c r="BP17">
        <f t="shared" si="14"/>
        <v>0</v>
      </c>
      <c r="BQ17">
        <f t="shared" si="15"/>
        <v>0</v>
      </c>
      <c r="BR17">
        <f t="shared" si="16"/>
        <v>0</v>
      </c>
      <c r="BS17">
        <f t="shared" si="17"/>
        <v>0</v>
      </c>
      <c r="BT17">
        <f t="shared" si="18"/>
        <v>0</v>
      </c>
      <c r="BU17">
        <f t="shared" si="19"/>
        <v>0</v>
      </c>
      <c r="BV17">
        <f t="shared" si="20"/>
        <v>0</v>
      </c>
      <c r="BW17">
        <f t="shared" si="21"/>
        <v>0</v>
      </c>
      <c r="BX17">
        <f t="shared" si="22"/>
        <v>0</v>
      </c>
      <c r="BY17">
        <f t="shared" si="23"/>
        <v>0</v>
      </c>
      <c r="BZ17">
        <f t="shared" si="24"/>
        <v>0</v>
      </c>
      <c r="CA17">
        <f t="shared" si="25"/>
        <v>3</v>
      </c>
    </row>
    <row r="18" spans="1:79" x14ac:dyDescent="0.25">
      <c r="A18" s="4">
        <v>16</v>
      </c>
      <c r="B18" s="4">
        <f>OD_flow!Z17</f>
        <v>11.1</v>
      </c>
      <c r="C18" s="2">
        <f>Assignment!D19</f>
        <v>0</v>
      </c>
      <c r="D18" s="2">
        <f>Assignment!E19</f>
        <v>0</v>
      </c>
      <c r="E18" s="2">
        <f>Assignment!F19</f>
        <v>0</v>
      </c>
      <c r="F18" s="2">
        <f>Assignment!G19</f>
        <v>0</v>
      </c>
      <c r="G18" s="2">
        <f>Assignment!H19</f>
        <v>0</v>
      </c>
      <c r="H18" s="2">
        <f>Assignment!I19</f>
        <v>0</v>
      </c>
      <c r="I18" s="2">
        <f>Assignment!J19</f>
        <v>0</v>
      </c>
      <c r="J18" s="2">
        <f>Assignment!K19</f>
        <v>1</v>
      </c>
      <c r="K18" s="2">
        <f>Assignment!L19</f>
        <v>0</v>
      </c>
      <c r="L18" s="2">
        <f>Assignment!M19</f>
        <v>0</v>
      </c>
      <c r="M18" s="2">
        <f>Assignment!N19</f>
        <v>0</v>
      </c>
      <c r="N18" s="2">
        <f>Assignment!O19</f>
        <v>0</v>
      </c>
      <c r="O18" s="2">
        <f>Assignment!P19</f>
        <v>0</v>
      </c>
      <c r="P18" s="2">
        <f>Assignment!Q19</f>
        <v>0</v>
      </c>
      <c r="Q18" s="2">
        <f>Assignment!R19</f>
        <v>0</v>
      </c>
      <c r="R18" s="2">
        <f>Assignment!S19</f>
        <v>0</v>
      </c>
      <c r="S18" s="2">
        <f>Assignment!T19</f>
        <v>0</v>
      </c>
      <c r="T18" s="2">
        <f>Assignment!U19</f>
        <v>0</v>
      </c>
      <c r="U18" s="2">
        <f>Assignment!V19</f>
        <v>0</v>
      </c>
      <c r="V18" s="2">
        <f>Assignment!W19</f>
        <v>0</v>
      </c>
      <c r="W18" s="2">
        <f>Assignment!X19</f>
        <v>0</v>
      </c>
      <c r="X18" s="2">
        <f>Assignment!Y19</f>
        <v>0</v>
      </c>
      <c r="Y18" s="2">
        <f>Assignment!Z19</f>
        <v>0</v>
      </c>
      <c r="Z18" s="2">
        <f>Assignment!AA19</f>
        <v>0</v>
      </c>
      <c r="AB18">
        <v>16</v>
      </c>
      <c r="AC18" s="19">
        <v>19</v>
      </c>
      <c r="AD18" s="19">
        <v>19</v>
      </c>
      <c r="AE18" s="19">
        <v>19</v>
      </c>
      <c r="AF18" s="19">
        <v>19</v>
      </c>
      <c r="AG18" s="19">
        <v>19</v>
      </c>
      <c r="AH18" s="19">
        <v>19</v>
      </c>
      <c r="AI18" s="19">
        <v>19</v>
      </c>
      <c r="AJ18" s="19">
        <v>19</v>
      </c>
      <c r="AK18" s="19">
        <v>19</v>
      </c>
      <c r="AL18" s="19">
        <v>19</v>
      </c>
      <c r="AM18" s="19">
        <v>19</v>
      </c>
      <c r="AN18" s="19">
        <v>19</v>
      </c>
      <c r="AO18" s="19">
        <v>24</v>
      </c>
      <c r="AP18" s="19">
        <v>24</v>
      </c>
      <c r="AQ18" s="19">
        <v>24</v>
      </c>
      <c r="AR18" s="19">
        <v>24</v>
      </c>
      <c r="AS18" s="19">
        <v>24</v>
      </c>
      <c r="AT18" s="19">
        <v>24</v>
      </c>
      <c r="AU18" s="19">
        <v>24</v>
      </c>
      <c r="AV18" s="19">
        <v>24</v>
      </c>
      <c r="AW18" s="19">
        <v>24</v>
      </c>
      <c r="AX18" s="19">
        <v>24</v>
      </c>
      <c r="AY18" s="19">
        <v>24</v>
      </c>
      <c r="AZ18" s="19">
        <v>24</v>
      </c>
      <c r="BB18" t="s">
        <v>41</v>
      </c>
      <c r="BC18">
        <f t="shared" si="1"/>
        <v>0</v>
      </c>
      <c r="BD18">
        <f t="shared" si="2"/>
        <v>0</v>
      </c>
      <c r="BE18">
        <f t="shared" si="3"/>
        <v>0</v>
      </c>
      <c r="BF18">
        <f t="shared" si="4"/>
        <v>0</v>
      </c>
      <c r="BG18">
        <f t="shared" si="5"/>
        <v>0</v>
      </c>
      <c r="BH18">
        <f t="shared" si="6"/>
        <v>0</v>
      </c>
      <c r="BI18">
        <f t="shared" si="7"/>
        <v>0</v>
      </c>
      <c r="BJ18">
        <f t="shared" si="8"/>
        <v>19</v>
      </c>
      <c r="BK18">
        <f t="shared" si="9"/>
        <v>0</v>
      </c>
      <c r="BL18">
        <f t="shared" si="10"/>
        <v>0</v>
      </c>
      <c r="BM18">
        <f t="shared" si="11"/>
        <v>0</v>
      </c>
      <c r="BN18">
        <f t="shared" si="12"/>
        <v>0</v>
      </c>
      <c r="BO18">
        <f t="shared" si="13"/>
        <v>0</v>
      </c>
      <c r="BP18">
        <f t="shared" si="14"/>
        <v>0</v>
      </c>
      <c r="BQ18">
        <f t="shared" si="15"/>
        <v>0</v>
      </c>
      <c r="BR18">
        <f t="shared" si="16"/>
        <v>0</v>
      </c>
      <c r="BS18">
        <f t="shared" si="17"/>
        <v>0</v>
      </c>
      <c r="BT18">
        <f t="shared" si="18"/>
        <v>0</v>
      </c>
      <c r="BU18">
        <f t="shared" si="19"/>
        <v>0</v>
      </c>
      <c r="BV18">
        <f t="shared" si="20"/>
        <v>0</v>
      </c>
      <c r="BW18">
        <f t="shared" si="21"/>
        <v>0</v>
      </c>
      <c r="BX18">
        <f t="shared" si="22"/>
        <v>0</v>
      </c>
      <c r="BY18">
        <f t="shared" si="23"/>
        <v>0</v>
      </c>
      <c r="BZ18">
        <f t="shared" si="24"/>
        <v>0</v>
      </c>
      <c r="CA18">
        <f t="shared" si="25"/>
        <v>19</v>
      </c>
    </row>
    <row r="19" spans="1:79" x14ac:dyDescent="0.25">
      <c r="A19" s="4"/>
      <c r="B19" s="4" t="s">
        <v>15</v>
      </c>
      <c r="C19" s="2">
        <f t="array" ref="C19">SUM($A$3:$A$18*C3:C18)</f>
        <v>3</v>
      </c>
      <c r="D19" s="2">
        <f t="array" ref="D19">SUM($A$3:$A$18*D3:D18)</f>
        <v>11</v>
      </c>
      <c r="E19" s="2">
        <f t="array" ref="E19">SUM($A$3:$A$18*E3:E18)</f>
        <v>7</v>
      </c>
      <c r="F19" s="2">
        <f t="array" ref="F19">SUM($A$3:$A$18*F3:F18)</f>
        <v>14</v>
      </c>
      <c r="G19" s="2">
        <f t="array" ref="G19">SUM($A$3:$A$18*G3:G18)</f>
        <v>10</v>
      </c>
      <c r="H19" s="2">
        <f t="array" ref="H19">SUM($A$3:$A$18*H3:H18)</f>
        <v>6</v>
      </c>
      <c r="I19" s="2">
        <f t="array" ref="I19">SUM($A$3:$A$18*I3:I18)</f>
        <v>1</v>
      </c>
      <c r="J19" s="2">
        <f t="array" ref="J19">SUM($A$3:$A$18*J3:J18)</f>
        <v>16</v>
      </c>
      <c r="K19" s="2">
        <f t="array" ref="K19">SUM($A$3:$A$18*K3:K18)</f>
        <v>5</v>
      </c>
      <c r="L19" s="2">
        <f t="array" ref="L19">SUM($A$3:$A$18*L3:L18)</f>
        <v>15</v>
      </c>
      <c r="M19" s="2">
        <f t="array" ref="M19">SUM($A$3:$A$18*M3:M18)</f>
        <v>12</v>
      </c>
      <c r="N19" s="2">
        <f t="array" ref="N19">SUM($A$3:$A$18*N3:N18)</f>
        <v>8</v>
      </c>
      <c r="O19" s="2">
        <f t="array" ref="O19">SUM($A$3:$A$18*O3:O18)</f>
        <v>0</v>
      </c>
      <c r="P19" s="2">
        <f t="array" ref="P19">SUM($A$3:$A$18*P3:P18)</f>
        <v>0</v>
      </c>
      <c r="Q19" s="2">
        <f t="array" ref="Q19">SUM($A$3:$A$18*Q3:Q18)</f>
        <v>13</v>
      </c>
      <c r="R19" s="2">
        <f t="array" ref="R19">SUM($A$3:$A$18*R3:R18)</f>
        <v>2</v>
      </c>
      <c r="S19" s="2">
        <f t="array" ref="S19">SUM($A$3:$A$18*S3:S18)</f>
        <v>0</v>
      </c>
      <c r="T19" s="2">
        <f t="array" ref="T19">SUM($A$3:$A$18*T3:T18)</f>
        <v>0</v>
      </c>
      <c r="U19" s="2">
        <f t="array" ref="U19">SUM($A$3:$A$18*U3:U18)</f>
        <v>0</v>
      </c>
      <c r="V19" s="2">
        <f t="array" ref="V19">SUM($A$3:$A$18*V3:V18)</f>
        <v>4</v>
      </c>
      <c r="W19" s="2">
        <f t="array" ref="W19">SUM($A$3:$A$18*W3:W18)</f>
        <v>9</v>
      </c>
      <c r="X19" s="2">
        <f t="array" ref="X19">SUM($A$3:$A$18*X3:X18)</f>
        <v>0</v>
      </c>
      <c r="Y19" s="2">
        <f t="array" ref="Y19">SUM($A$3:$A$18*Y3:Y18)</f>
        <v>0</v>
      </c>
      <c r="Z19" s="2">
        <f t="array" ref="Z19">SUM($A$3:$A$18*Z3:Z18)</f>
        <v>0</v>
      </c>
      <c r="AB19">
        <v>17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</row>
    <row r="20" spans="1:79" x14ac:dyDescent="0.25">
      <c r="A20" s="4"/>
      <c r="B20" s="4" t="s">
        <v>14</v>
      </c>
      <c r="C20" s="2">
        <f t="array" ref="C20">SUM($B$3:$B$18*C3:C18)</f>
        <v>12.700000000000003</v>
      </c>
      <c r="D20" s="2">
        <f t="array" ref="D20">SUM($B$3:$B$18*D3:D18)</f>
        <v>10.400000000000002</v>
      </c>
      <c r="E20" s="2">
        <f t="array" ref="E20">SUM($B$3:$B$18*E3:E18)</f>
        <v>12.400000000000002</v>
      </c>
      <c r="F20" s="2">
        <f t="array" ref="F20">SUM($B$3:$B$18*F3:F18)</f>
        <v>12.200000000000003</v>
      </c>
      <c r="G20" s="2">
        <f t="array" ref="G20">SUM($B$3:$B$18*G3:G18)</f>
        <v>10.799999999999999</v>
      </c>
      <c r="H20" s="2">
        <f t="array" ref="H20">SUM($B$3:$B$18*H3:H18)</f>
        <v>9.5</v>
      </c>
      <c r="I20" s="2">
        <f t="array" ref="I20">SUM($B$3:$B$18*I3:I18)</f>
        <v>9.3000000000000007</v>
      </c>
      <c r="J20" s="2">
        <f t="array" ref="J20">SUM($B$3:$B$18*J3:J18)</f>
        <v>11.1</v>
      </c>
      <c r="K20" s="2">
        <f t="array" ref="K20">SUM($B$3:$B$18*K3:K18)</f>
        <v>11.900000000000002</v>
      </c>
      <c r="L20" s="2">
        <f t="array" ref="L20">SUM($B$3:$B$18*L3:L18)</f>
        <v>11.200000000000001</v>
      </c>
      <c r="M20" s="2">
        <f t="array" ref="M20">SUM($B$3:$B$18*M3:M18)</f>
        <v>10.5</v>
      </c>
      <c r="N20" s="2">
        <f t="array" ref="N20">SUM($B$3:$B$18*N3:N18)</f>
        <v>11.2</v>
      </c>
      <c r="O20" s="2">
        <f t="array" ref="O20">SUM($B$3:$B$18*O3:O18)</f>
        <v>0</v>
      </c>
      <c r="P20" s="2">
        <f t="array" ref="P20">SUM($B$3:$B$18*P3:P18)</f>
        <v>0</v>
      </c>
      <c r="Q20" s="2">
        <f t="array" ref="Q20">SUM($B$3:$B$18*Q3:Q18)</f>
        <v>10.000000000000002</v>
      </c>
      <c r="R20" s="2">
        <f t="array" ref="R20">SUM($B$3:$B$18*R3:R18)</f>
        <v>8.5</v>
      </c>
      <c r="S20" s="2">
        <f t="array" ref="S20">SUM($B$3:$B$18*S3:S18)</f>
        <v>0</v>
      </c>
      <c r="T20" s="2">
        <f t="array" ref="T20">SUM($B$3:$B$18*T3:T18)</f>
        <v>0</v>
      </c>
      <c r="U20" s="2">
        <f t="array" ref="U20">SUM($B$3:$B$18*U3:U18)</f>
        <v>0</v>
      </c>
      <c r="V20" s="2">
        <f t="array" ref="V20">SUM($B$3:$B$18*V3:V18)</f>
        <v>9.2000000000000011</v>
      </c>
      <c r="W20" s="2">
        <f t="array" ref="W20">SUM($B$3:$B$18*W3:W18)</f>
        <v>11.900000000000002</v>
      </c>
      <c r="X20" s="2">
        <f t="array" ref="X20">SUM($B$3:$B$18*X3:X18)</f>
        <v>0</v>
      </c>
      <c r="Y20" s="2">
        <f t="array" ref="Y20">SUM($B$3:$B$18*Y3:Y18)</f>
        <v>0</v>
      </c>
      <c r="Z20" s="2">
        <f t="array" ref="Z20">SUM($B$3:$B$18*Z3:Z18)</f>
        <v>0</v>
      </c>
      <c r="AB20">
        <v>18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</row>
    <row r="21" spans="1:79" x14ac:dyDescent="0.25">
      <c r="A21" s="4"/>
      <c r="B21" s="4" t="s">
        <v>0</v>
      </c>
      <c r="C21" s="2">
        <v>11</v>
      </c>
      <c r="D21" s="2">
        <v>11</v>
      </c>
      <c r="E21" s="2">
        <v>11</v>
      </c>
      <c r="F21" s="2">
        <v>11</v>
      </c>
      <c r="G21" s="2">
        <v>11</v>
      </c>
      <c r="H21" s="2">
        <v>11</v>
      </c>
      <c r="I21" s="2">
        <v>11</v>
      </c>
      <c r="J21" s="2">
        <v>11</v>
      </c>
      <c r="K21" s="2">
        <v>11</v>
      </c>
      <c r="L21" s="2">
        <v>11</v>
      </c>
      <c r="M21" s="2">
        <v>11</v>
      </c>
      <c r="N21" s="2">
        <v>11</v>
      </c>
      <c r="O21" s="2">
        <v>16</v>
      </c>
      <c r="P21" s="2">
        <v>16</v>
      </c>
      <c r="Q21" s="2">
        <v>16</v>
      </c>
      <c r="R21" s="2">
        <v>16</v>
      </c>
      <c r="S21" s="2">
        <v>16</v>
      </c>
      <c r="T21" s="2">
        <v>16</v>
      </c>
      <c r="U21" s="2">
        <v>16</v>
      </c>
      <c r="V21" s="2">
        <v>16</v>
      </c>
      <c r="W21" s="2">
        <v>16</v>
      </c>
      <c r="X21" s="2">
        <v>16</v>
      </c>
      <c r="Y21" s="2">
        <v>16</v>
      </c>
      <c r="Z21" s="2">
        <v>16</v>
      </c>
      <c r="AB21">
        <v>19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C21">
        <f>SUM(BC3:BC18)</f>
        <v>24</v>
      </c>
      <c r="BD21">
        <f t="shared" ref="BD21:BZ21" si="26">SUM(BD3:BD18)</f>
        <v>4</v>
      </c>
      <c r="BE21">
        <f t="shared" si="26"/>
        <v>2</v>
      </c>
      <c r="BF21">
        <f t="shared" si="26"/>
        <v>20</v>
      </c>
      <c r="BG21">
        <f t="shared" si="26"/>
        <v>18</v>
      </c>
      <c r="BH21">
        <f t="shared" si="26"/>
        <v>5</v>
      </c>
      <c r="BI21">
        <f t="shared" si="26"/>
        <v>5</v>
      </c>
      <c r="BJ21">
        <f t="shared" si="26"/>
        <v>19</v>
      </c>
      <c r="BK21">
        <f t="shared" si="26"/>
        <v>18</v>
      </c>
      <c r="BL21">
        <f t="shared" si="26"/>
        <v>3</v>
      </c>
      <c r="BM21">
        <f t="shared" si="26"/>
        <v>1</v>
      </c>
      <c r="BN21">
        <f t="shared" si="26"/>
        <v>24</v>
      </c>
      <c r="BO21">
        <f t="shared" si="26"/>
        <v>0</v>
      </c>
      <c r="BP21">
        <f t="shared" si="26"/>
        <v>0</v>
      </c>
      <c r="BQ21">
        <f t="shared" si="26"/>
        <v>4</v>
      </c>
      <c r="BR21">
        <f t="shared" si="26"/>
        <v>7</v>
      </c>
      <c r="BS21">
        <f t="shared" si="26"/>
        <v>0</v>
      </c>
      <c r="BT21">
        <f t="shared" si="26"/>
        <v>0</v>
      </c>
      <c r="BU21">
        <f t="shared" si="26"/>
        <v>0</v>
      </c>
      <c r="BV21">
        <f t="shared" si="26"/>
        <v>2</v>
      </c>
      <c r="BW21">
        <f t="shared" si="26"/>
        <v>2</v>
      </c>
      <c r="BX21">
        <f t="shared" si="26"/>
        <v>0</v>
      </c>
      <c r="BY21">
        <f t="shared" si="26"/>
        <v>0</v>
      </c>
      <c r="BZ21">
        <f t="shared" si="26"/>
        <v>0</v>
      </c>
    </row>
    <row r="22" spans="1:79" x14ac:dyDescent="0.25">
      <c r="A22" s="4"/>
      <c r="B22" s="4" t="s">
        <v>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B22">
        <v>20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C22" t="s">
        <v>2</v>
      </c>
      <c r="BD22" t="s">
        <v>3</v>
      </c>
      <c r="BE22" t="s">
        <v>4</v>
      </c>
      <c r="BF22" t="s">
        <v>5</v>
      </c>
      <c r="BG22" t="s">
        <v>6</v>
      </c>
      <c r="BH22" t="s">
        <v>7</v>
      </c>
      <c r="BI22" t="s">
        <v>8</v>
      </c>
      <c r="BJ22" t="s">
        <v>9</v>
      </c>
      <c r="BK22" t="s">
        <v>10</v>
      </c>
      <c r="BL22" t="s">
        <v>11</v>
      </c>
      <c r="BM22" t="s">
        <v>12</v>
      </c>
      <c r="BN22" t="s">
        <v>13</v>
      </c>
      <c r="BO22" t="s">
        <v>2</v>
      </c>
      <c r="BP22" t="s">
        <v>3</v>
      </c>
      <c r="BQ22" t="s">
        <v>4</v>
      </c>
      <c r="BR22" t="s">
        <v>5</v>
      </c>
      <c r="BS22" t="s">
        <v>6</v>
      </c>
      <c r="BT22" t="s">
        <v>7</v>
      </c>
      <c r="BU22" t="s">
        <v>8</v>
      </c>
      <c r="BV22" t="s">
        <v>9</v>
      </c>
      <c r="BW22" t="s">
        <v>10</v>
      </c>
      <c r="BX22" t="s">
        <v>11</v>
      </c>
      <c r="BY22" t="s">
        <v>12</v>
      </c>
      <c r="BZ22" t="s">
        <v>13</v>
      </c>
    </row>
    <row r="23" spans="1:79" x14ac:dyDescent="0.25">
      <c r="A23" s="4"/>
      <c r="B23" s="4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>
        <f t="shared" ref="O23:Z23" si="27">SUM(C20,O20)</f>
        <v>12.700000000000003</v>
      </c>
      <c r="P23" s="2">
        <f t="shared" si="27"/>
        <v>10.400000000000002</v>
      </c>
      <c r="Q23" s="2">
        <f t="shared" si="27"/>
        <v>22.400000000000006</v>
      </c>
      <c r="R23" s="2">
        <f t="shared" si="27"/>
        <v>20.700000000000003</v>
      </c>
      <c r="S23" s="2">
        <f t="shared" si="27"/>
        <v>10.799999999999999</v>
      </c>
      <c r="T23" s="2">
        <f t="shared" si="27"/>
        <v>9.5</v>
      </c>
      <c r="U23" s="2">
        <f t="shared" si="27"/>
        <v>9.3000000000000007</v>
      </c>
      <c r="V23" s="2">
        <f t="shared" si="27"/>
        <v>20.3</v>
      </c>
      <c r="W23" s="2">
        <f t="shared" si="27"/>
        <v>23.800000000000004</v>
      </c>
      <c r="X23" s="2">
        <f t="shared" si="27"/>
        <v>11.200000000000001</v>
      </c>
      <c r="Y23" s="2">
        <f t="shared" si="27"/>
        <v>10.5</v>
      </c>
      <c r="Z23" s="2">
        <f t="shared" si="27"/>
        <v>11.2</v>
      </c>
      <c r="AB23">
        <v>21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</row>
    <row r="24" spans="1:79" x14ac:dyDescent="0.25">
      <c r="AB24">
        <v>22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</row>
    <row r="25" spans="1:79" x14ac:dyDescent="0.25">
      <c r="AB25">
        <v>23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</row>
    <row r="26" spans="1:79" x14ac:dyDescent="0.25">
      <c r="AB26">
        <v>24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</row>
    <row r="27" spans="1:79" x14ac:dyDescent="0.25">
      <c r="B27" s="4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79" x14ac:dyDescent="0.25">
      <c r="B28" s="4"/>
      <c r="C28" s="2" t="s">
        <v>17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6</v>
      </c>
      <c r="I28" s="2" t="s">
        <v>7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13</v>
      </c>
    </row>
    <row r="29" spans="1:79" x14ac:dyDescent="0.25">
      <c r="B29" s="4" t="s">
        <v>16</v>
      </c>
      <c r="C29" s="3" t="s">
        <v>19</v>
      </c>
      <c r="D29" s="2">
        <v>11.1</v>
      </c>
      <c r="E29" s="2">
        <v>0</v>
      </c>
      <c r="F29" s="2">
        <v>9.3000000000000007</v>
      </c>
      <c r="G29" s="2">
        <v>11.900000000000002</v>
      </c>
      <c r="H29" s="2">
        <v>0</v>
      </c>
      <c r="I29" s="2">
        <v>0</v>
      </c>
      <c r="J29" s="2">
        <v>0</v>
      </c>
      <c r="K29" s="2">
        <v>0</v>
      </c>
      <c r="L29" s="2">
        <v>10.400000000000002</v>
      </c>
      <c r="M29" s="2">
        <v>12.200000000000003</v>
      </c>
      <c r="N29" s="2">
        <v>9.5</v>
      </c>
      <c r="O29" s="2">
        <v>10.799999999999999</v>
      </c>
    </row>
    <row r="30" spans="1:79" x14ac:dyDescent="0.25">
      <c r="B30" s="4"/>
      <c r="C30" s="3" t="s">
        <v>20</v>
      </c>
      <c r="D30" s="2">
        <v>11.2</v>
      </c>
      <c r="E30" s="2">
        <v>0</v>
      </c>
      <c r="F30" s="2">
        <v>10.000000000000002</v>
      </c>
      <c r="G30" s="2">
        <v>11.200000000000001</v>
      </c>
      <c r="H30" s="2">
        <v>10.5</v>
      </c>
      <c r="I30" s="2">
        <v>0</v>
      </c>
      <c r="J30" s="2">
        <v>8.5</v>
      </c>
      <c r="K30" s="2">
        <v>0</v>
      </c>
      <c r="L30" s="2">
        <v>12.400000000000002</v>
      </c>
      <c r="M30" s="2">
        <v>12.700000000000003</v>
      </c>
      <c r="N30" s="2">
        <v>11.900000000000002</v>
      </c>
      <c r="O30" s="2">
        <v>9.2000000000000011</v>
      </c>
    </row>
    <row r="31" spans="1:79" x14ac:dyDescent="0.25">
      <c r="B31" s="4"/>
      <c r="C31" s="3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</row>
    <row r="32" spans="1:79" x14ac:dyDescent="0.25">
      <c r="B32" s="4"/>
      <c r="C32" s="3"/>
      <c r="D32" s="2" t="s">
        <v>2</v>
      </c>
      <c r="E32" s="2" t="s">
        <v>3</v>
      </c>
      <c r="F32" s="2" t="s">
        <v>4</v>
      </c>
      <c r="G32" s="2" t="s">
        <v>5</v>
      </c>
      <c r="H32" s="2" t="s">
        <v>6</v>
      </c>
      <c r="I32" s="2" t="s">
        <v>7</v>
      </c>
      <c r="J32" s="2" t="s">
        <v>8</v>
      </c>
      <c r="K32" s="2" t="s">
        <v>9</v>
      </c>
      <c r="L32" s="2" t="s">
        <v>10</v>
      </c>
      <c r="M32" s="2" t="s">
        <v>11</v>
      </c>
      <c r="N32" s="2" t="s">
        <v>12</v>
      </c>
      <c r="O32" s="2" t="s">
        <v>13</v>
      </c>
    </row>
    <row r="33" spans="2:15" x14ac:dyDescent="0.25">
      <c r="B33" s="4" t="s">
        <v>18</v>
      </c>
      <c r="C33" s="3" t="s">
        <v>19</v>
      </c>
      <c r="D33" s="2">
        <f>C19</f>
        <v>3</v>
      </c>
      <c r="E33" s="2">
        <f t="shared" ref="E33:O33" si="28">D19</f>
        <v>11</v>
      </c>
      <c r="F33" s="2">
        <f t="shared" si="28"/>
        <v>7</v>
      </c>
      <c r="G33" s="2">
        <f t="shared" si="28"/>
        <v>14</v>
      </c>
      <c r="H33" s="2">
        <f t="shared" si="28"/>
        <v>10</v>
      </c>
      <c r="I33" s="2">
        <f t="shared" si="28"/>
        <v>6</v>
      </c>
      <c r="J33" s="2">
        <f t="shared" si="28"/>
        <v>1</v>
      </c>
      <c r="K33" s="2">
        <f t="shared" si="28"/>
        <v>16</v>
      </c>
      <c r="L33" s="2">
        <f t="shared" si="28"/>
        <v>5</v>
      </c>
      <c r="M33" s="2">
        <f t="shared" si="28"/>
        <v>15</v>
      </c>
      <c r="N33" s="2">
        <f t="shared" si="28"/>
        <v>12</v>
      </c>
      <c r="O33" s="2">
        <f t="shared" si="28"/>
        <v>8</v>
      </c>
    </row>
    <row r="34" spans="2:15" x14ac:dyDescent="0.25">
      <c r="B34" s="4"/>
      <c r="C34" s="3" t="s">
        <v>20</v>
      </c>
      <c r="D34" s="2"/>
      <c r="E34" s="2"/>
      <c r="F34" s="2">
        <f t="shared" ref="F34:L34" si="29">Q19</f>
        <v>13</v>
      </c>
      <c r="G34" s="2">
        <f t="shared" si="29"/>
        <v>2</v>
      </c>
      <c r="H34" s="2"/>
      <c r="I34" s="2"/>
      <c r="J34" s="2"/>
      <c r="K34" s="2">
        <f t="shared" si="29"/>
        <v>4</v>
      </c>
      <c r="L34" s="2">
        <f t="shared" si="29"/>
        <v>9</v>
      </c>
      <c r="M34" s="2"/>
      <c r="N34" s="2"/>
      <c r="O34" s="2"/>
    </row>
    <row r="35" spans="2:15" x14ac:dyDescent="0.25">
      <c r="B35" s="4"/>
      <c r="C35" s="3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</row>
    <row r="36" spans="2:15" x14ac:dyDescent="0.25">
      <c r="B36" s="4"/>
      <c r="C36" s="3"/>
      <c r="D36" s="2" t="s">
        <v>2</v>
      </c>
      <c r="E36" s="2" t="s">
        <v>3</v>
      </c>
      <c r="F36" s="2" t="s">
        <v>4</v>
      </c>
      <c r="G36" s="2" t="s">
        <v>5</v>
      </c>
      <c r="H36" s="2" t="s">
        <v>6</v>
      </c>
      <c r="I36" s="2" t="s">
        <v>7</v>
      </c>
      <c r="J36" s="2" t="s">
        <v>8</v>
      </c>
      <c r="K36" s="2" t="s">
        <v>9</v>
      </c>
      <c r="L36" s="2" t="s">
        <v>10</v>
      </c>
      <c r="M36" s="2" t="s">
        <v>11</v>
      </c>
      <c r="N36" s="2" t="s">
        <v>12</v>
      </c>
      <c r="O36" s="2" t="s">
        <v>13</v>
      </c>
    </row>
    <row r="37" spans="2:15" x14ac:dyDescent="0.25">
      <c r="B37" s="4" t="s">
        <v>22</v>
      </c>
      <c r="C37" s="3" t="s">
        <v>19</v>
      </c>
      <c r="D37" s="2">
        <f>BC21</f>
        <v>24</v>
      </c>
      <c r="E37" s="2">
        <f t="shared" ref="E37:O37" si="30">BD21</f>
        <v>4</v>
      </c>
      <c r="F37" s="2">
        <f t="shared" si="30"/>
        <v>2</v>
      </c>
      <c r="G37" s="2">
        <f t="shared" si="30"/>
        <v>20</v>
      </c>
      <c r="H37" s="2">
        <f t="shared" si="30"/>
        <v>18</v>
      </c>
      <c r="I37" s="2">
        <f t="shared" si="30"/>
        <v>5</v>
      </c>
      <c r="J37" s="2">
        <f t="shared" si="30"/>
        <v>5</v>
      </c>
      <c r="K37" s="2">
        <f t="shared" si="30"/>
        <v>19</v>
      </c>
      <c r="L37" s="2">
        <f t="shared" si="30"/>
        <v>18</v>
      </c>
      <c r="M37" s="2">
        <f t="shared" si="30"/>
        <v>3</v>
      </c>
      <c r="N37" s="2">
        <f t="shared" si="30"/>
        <v>1</v>
      </c>
      <c r="O37" s="2">
        <f t="shared" si="30"/>
        <v>24</v>
      </c>
    </row>
    <row r="38" spans="2:15" x14ac:dyDescent="0.25">
      <c r="B38" s="4"/>
      <c r="C38" s="3" t="s">
        <v>20</v>
      </c>
      <c r="D38" s="2"/>
      <c r="E38" s="2"/>
      <c r="F38" s="2">
        <f t="shared" ref="F38:L38" si="31">BQ21</f>
        <v>4</v>
      </c>
      <c r="G38" s="2">
        <f t="shared" si="31"/>
        <v>7</v>
      </c>
      <c r="H38" s="2"/>
      <c r="I38" s="2"/>
      <c r="J38" s="2"/>
      <c r="K38" s="2">
        <f t="shared" si="31"/>
        <v>2</v>
      </c>
      <c r="L38" s="2">
        <f t="shared" si="31"/>
        <v>2</v>
      </c>
      <c r="M38" s="2"/>
      <c r="N38" s="2"/>
      <c r="O38" s="2"/>
    </row>
    <row r="47" spans="2:15" x14ac:dyDescent="0.25">
      <c r="C47" s="2" t="s">
        <v>18</v>
      </c>
      <c r="D47" s="2" t="s">
        <v>2</v>
      </c>
      <c r="E47" s="2" t="s">
        <v>3</v>
      </c>
      <c r="F47" s="2" t="s">
        <v>4</v>
      </c>
      <c r="G47" s="2" t="s">
        <v>5</v>
      </c>
      <c r="H47" s="2" t="s">
        <v>6</v>
      </c>
      <c r="I47" s="2" t="s">
        <v>7</v>
      </c>
      <c r="J47" s="2" t="s">
        <v>8</v>
      </c>
      <c r="K47" s="2" t="s">
        <v>9</v>
      </c>
      <c r="L47" s="2" t="s">
        <v>10</v>
      </c>
      <c r="M47" s="2" t="s">
        <v>11</v>
      </c>
      <c r="N47" s="2" t="s">
        <v>12</v>
      </c>
      <c r="O47" s="2" t="s">
        <v>13</v>
      </c>
    </row>
    <row r="48" spans="2:15" x14ac:dyDescent="0.25">
      <c r="C48" s="3" t="s">
        <v>19</v>
      </c>
      <c r="D48" s="2">
        <v>10</v>
      </c>
      <c r="E48" s="2">
        <v>6</v>
      </c>
      <c r="F48" s="2">
        <v>7</v>
      </c>
      <c r="G48" s="2">
        <v>3</v>
      </c>
      <c r="H48" s="2">
        <v>8</v>
      </c>
      <c r="I48" s="2">
        <v>14</v>
      </c>
      <c r="J48" s="2">
        <v>15</v>
      </c>
      <c r="K48" s="2">
        <v>5</v>
      </c>
      <c r="L48" s="2">
        <v>16</v>
      </c>
      <c r="M48" s="2">
        <v>1</v>
      </c>
      <c r="N48" s="2">
        <v>12</v>
      </c>
      <c r="O48" s="2">
        <v>11</v>
      </c>
    </row>
    <row r="49" spans="2:15" x14ac:dyDescent="0.25">
      <c r="B49" s="4"/>
      <c r="C49" s="3" t="s">
        <v>20</v>
      </c>
      <c r="D49" s="2"/>
      <c r="E49" s="2"/>
      <c r="F49" s="2">
        <v>2</v>
      </c>
      <c r="G49" s="2">
        <v>9</v>
      </c>
      <c r="H49" s="2"/>
      <c r="I49" s="2"/>
      <c r="J49" s="2"/>
      <c r="K49" s="2">
        <v>13</v>
      </c>
      <c r="L49" s="2">
        <v>4</v>
      </c>
      <c r="M49" s="2"/>
      <c r="N49" s="2"/>
      <c r="O49" s="2"/>
    </row>
  </sheetData>
  <conditionalFormatting sqref="C3:Z19 AB3:AB26">
    <cfRule type="cellIs" dxfId="3" priority="2" operator="greaterThan">
      <formula>0</formula>
    </cfRule>
  </conditionalFormatting>
  <conditionalFormatting sqref="BC3:CA18">
    <cfRule type="cellIs" dxfId="2" priority="1" operator="greaterThan">
      <formula>0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61"/>
  <sheetViews>
    <sheetView topLeftCell="A13" zoomScale="70" zoomScaleNormal="70" workbookViewId="0">
      <selection activeCell="N56" sqref="N56"/>
    </sheetView>
  </sheetViews>
  <sheetFormatPr defaultRowHeight="15" x14ac:dyDescent="0.25"/>
  <cols>
    <col min="12" max="12" width="25.140625" bestFit="1" customWidth="1"/>
    <col min="13" max="13" width="23.28515625" bestFit="1" customWidth="1"/>
    <col min="29" max="29" width="10.85546875" bestFit="1" customWidth="1"/>
  </cols>
  <sheetData>
    <row r="1" spans="1:85" x14ac:dyDescent="0.25">
      <c r="A1" s="6"/>
      <c r="B1" s="6"/>
      <c r="C1" s="6"/>
      <c r="D1" s="6">
        <v>1</v>
      </c>
      <c r="E1" s="6">
        <v>2</v>
      </c>
      <c r="F1" s="6">
        <v>3</v>
      </c>
      <c r="G1" s="6">
        <v>4</v>
      </c>
      <c r="H1" s="6">
        <v>5</v>
      </c>
      <c r="I1" s="6">
        <v>6</v>
      </c>
      <c r="J1" s="6">
        <v>7</v>
      </c>
      <c r="K1" s="6">
        <v>8</v>
      </c>
      <c r="L1" s="6">
        <v>9</v>
      </c>
      <c r="M1" s="6">
        <v>10</v>
      </c>
      <c r="N1" s="6">
        <v>11</v>
      </c>
      <c r="O1" s="6">
        <v>12</v>
      </c>
      <c r="P1" s="6">
        <v>13</v>
      </c>
      <c r="Q1" s="6">
        <v>14</v>
      </c>
      <c r="R1" s="6">
        <v>15</v>
      </c>
      <c r="S1" s="6">
        <v>16</v>
      </c>
      <c r="T1" s="6">
        <v>17</v>
      </c>
      <c r="U1" s="6">
        <v>18</v>
      </c>
      <c r="V1" s="6">
        <v>19</v>
      </c>
      <c r="W1" s="6">
        <v>20</v>
      </c>
      <c r="X1" s="6">
        <v>21</v>
      </c>
      <c r="Y1" s="6">
        <v>22</v>
      </c>
      <c r="Z1" s="6">
        <v>23</v>
      </c>
      <c r="AA1" s="6">
        <v>24</v>
      </c>
      <c r="AB1" s="6"/>
      <c r="AC1" s="6"/>
      <c r="AD1" s="6"/>
      <c r="AH1" s="6">
        <v>1</v>
      </c>
      <c r="AI1" s="6">
        <v>2</v>
      </c>
      <c r="AJ1" s="6">
        <v>3</v>
      </c>
      <c r="AK1" s="6">
        <v>4</v>
      </c>
      <c r="AL1" s="6">
        <v>5</v>
      </c>
      <c r="AM1" s="6">
        <v>6</v>
      </c>
      <c r="AN1" s="6">
        <v>7</v>
      </c>
      <c r="AO1" s="6">
        <v>8</v>
      </c>
      <c r="AP1" s="6">
        <v>9</v>
      </c>
      <c r="AQ1" s="6">
        <v>10</v>
      </c>
      <c r="AR1" s="6">
        <v>11</v>
      </c>
      <c r="AS1" s="6">
        <v>12</v>
      </c>
      <c r="AT1" s="6">
        <v>13</v>
      </c>
      <c r="AU1" s="6">
        <v>14</v>
      </c>
      <c r="AV1" s="6">
        <v>15</v>
      </c>
      <c r="AW1" s="6">
        <v>16</v>
      </c>
      <c r="AX1" s="6">
        <v>17</v>
      </c>
      <c r="AY1" s="6">
        <v>18</v>
      </c>
      <c r="AZ1" s="6">
        <v>19</v>
      </c>
      <c r="BA1" s="6">
        <v>20</v>
      </c>
      <c r="BB1" s="6">
        <v>21</v>
      </c>
      <c r="BC1" s="6">
        <v>22</v>
      </c>
      <c r="BD1" s="6">
        <v>23</v>
      </c>
      <c r="BE1" s="6">
        <v>24</v>
      </c>
      <c r="BF1" s="6"/>
      <c r="BI1" s="9">
        <v>1</v>
      </c>
      <c r="BJ1" s="9">
        <v>2</v>
      </c>
      <c r="BK1" s="9">
        <v>3</v>
      </c>
      <c r="BL1" s="9">
        <v>4</v>
      </c>
      <c r="BM1" s="9">
        <v>5</v>
      </c>
      <c r="BN1" s="9">
        <v>6</v>
      </c>
      <c r="BO1" s="9">
        <v>7</v>
      </c>
      <c r="BP1" s="9">
        <v>8</v>
      </c>
      <c r="BQ1" s="9">
        <v>9</v>
      </c>
      <c r="BR1" s="9">
        <v>10</v>
      </c>
      <c r="BS1" s="9">
        <v>11</v>
      </c>
      <c r="BT1" s="9">
        <v>12</v>
      </c>
      <c r="BU1" s="9">
        <v>13</v>
      </c>
      <c r="BV1" s="9">
        <v>14</v>
      </c>
      <c r="BW1" s="9">
        <v>15</v>
      </c>
      <c r="BX1" s="9">
        <v>16</v>
      </c>
      <c r="BY1" s="9">
        <v>17</v>
      </c>
      <c r="BZ1" s="9">
        <v>18</v>
      </c>
      <c r="CA1" s="9">
        <v>19</v>
      </c>
      <c r="CB1" s="9">
        <v>20</v>
      </c>
      <c r="CC1" s="9">
        <v>21</v>
      </c>
      <c r="CD1" s="9">
        <v>22</v>
      </c>
      <c r="CE1" s="9">
        <v>23</v>
      </c>
      <c r="CF1" s="9">
        <v>24</v>
      </c>
    </row>
    <row r="2" spans="1:85" x14ac:dyDescent="0.25">
      <c r="A2" s="6"/>
      <c r="B2" s="6"/>
      <c r="C2" s="6"/>
      <c r="D2" s="6" t="s">
        <v>50</v>
      </c>
      <c r="E2" s="6" t="s">
        <v>51</v>
      </c>
      <c r="F2" s="6" t="s">
        <v>52</v>
      </c>
      <c r="G2" s="6" t="s">
        <v>53</v>
      </c>
      <c r="H2" s="6" t="s">
        <v>54</v>
      </c>
      <c r="I2" s="6" t="s">
        <v>55</v>
      </c>
      <c r="J2" s="6" t="s">
        <v>56</v>
      </c>
      <c r="K2" s="6" t="s">
        <v>57</v>
      </c>
      <c r="L2" s="6" t="s">
        <v>58</v>
      </c>
      <c r="M2" s="6" t="s">
        <v>59</v>
      </c>
      <c r="N2" s="6" t="s">
        <v>60</v>
      </c>
      <c r="O2" s="6" t="s">
        <v>61</v>
      </c>
      <c r="P2" s="6" t="s">
        <v>62</v>
      </c>
      <c r="Q2" s="6" t="s">
        <v>63</v>
      </c>
      <c r="R2" s="6" t="s">
        <v>64</v>
      </c>
      <c r="S2" s="6" t="s">
        <v>65</v>
      </c>
      <c r="T2" s="6" t="s">
        <v>66</v>
      </c>
      <c r="U2" s="6" t="s">
        <v>67</v>
      </c>
      <c r="V2" s="6" t="s">
        <v>68</v>
      </c>
      <c r="W2" s="6" t="s">
        <v>69</v>
      </c>
      <c r="X2" s="6" t="s">
        <v>70</v>
      </c>
      <c r="Y2" s="6" t="s">
        <v>71</v>
      </c>
      <c r="Z2" s="6" t="s">
        <v>72</v>
      </c>
      <c r="AA2" s="6" t="s">
        <v>73</v>
      </c>
      <c r="AB2" s="6"/>
      <c r="AC2" s="6"/>
      <c r="AD2" s="6"/>
      <c r="AH2" s="6" t="s">
        <v>50</v>
      </c>
      <c r="AI2" s="6" t="s">
        <v>51</v>
      </c>
      <c r="AJ2" s="6" t="s">
        <v>52</v>
      </c>
      <c r="AK2" s="6" t="s">
        <v>53</v>
      </c>
      <c r="AL2" s="6" t="s">
        <v>54</v>
      </c>
      <c r="AM2" s="6" t="s">
        <v>55</v>
      </c>
      <c r="AN2" s="6" t="s">
        <v>56</v>
      </c>
      <c r="AO2" s="6" t="s">
        <v>57</v>
      </c>
      <c r="AP2" s="6" t="s">
        <v>58</v>
      </c>
      <c r="AQ2" s="6" t="s">
        <v>59</v>
      </c>
      <c r="AR2" s="6" t="s">
        <v>60</v>
      </c>
      <c r="AS2" s="6" t="s">
        <v>61</v>
      </c>
      <c r="AT2" s="6" t="s">
        <v>62</v>
      </c>
      <c r="AU2" s="6" t="s">
        <v>63</v>
      </c>
      <c r="AV2" s="6" t="s">
        <v>64</v>
      </c>
      <c r="AW2" s="6" t="s">
        <v>65</v>
      </c>
      <c r="AX2" s="6" t="s">
        <v>66</v>
      </c>
      <c r="AY2" s="6" t="s">
        <v>67</v>
      </c>
      <c r="AZ2" s="6" t="s">
        <v>68</v>
      </c>
      <c r="BA2" s="6" t="s">
        <v>69</v>
      </c>
      <c r="BB2" s="6" t="s">
        <v>70</v>
      </c>
      <c r="BC2" s="6" t="s">
        <v>71</v>
      </c>
      <c r="BD2" s="6" t="s">
        <v>72</v>
      </c>
      <c r="BE2" s="6" t="s">
        <v>73</v>
      </c>
      <c r="BF2" s="6"/>
      <c r="BI2" s="9" t="s">
        <v>50</v>
      </c>
      <c r="BJ2" s="9" t="s">
        <v>51</v>
      </c>
      <c r="BK2" s="9" t="s">
        <v>52</v>
      </c>
      <c r="BL2" s="9" t="s">
        <v>53</v>
      </c>
      <c r="BM2" s="9" t="s">
        <v>54</v>
      </c>
      <c r="BN2" s="9" t="s">
        <v>55</v>
      </c>
      <c r="BO2" s="9" t="s">
        <v>56</v>
      </c>
      <c r="BP2" s="9" t="s">
        <v>57</v>
      </c>
      <c r="BQ2" s="9" t="s">
        <v>58</v>
      </c>
      <c r="BR2" s="9" t="s">
        <v>59</v>
      </c>
      <c r="BS2" s="9" t="s">
        <v>60</v>
      </c>
      <c r="BT2" s="9" t="s">
        <v>61</v>
      </c>
      <c r="BU2" s="9" t="s">
        <v>62</v>
      </c>
      <c r="BV2" s="9" t="s">
        <v>63</v>
      </c>
      <c r="BW2" s="9" t="s">
        <v>64</v>
      </c>
      <c r="BX2" s="9" t="s">
        <v>65</v>
      </c>
      <c r="BY2" s="9" t="s">
        <v>66</v>
      </c>
      <c r="BZ2" s="9" t="s">
        <v>67</v>
      </c>
      <c r="CA2" s="9" t="s">
        <v>68</v>
      </c>
      <c r="CB2" s="9" t="s">
        <v>69</v>
      </c>
      <c r="CC2" s="9" t="s">
        <v>70</v>
      </c>
      <c r="CD2" s="9" t="s">
        <v>71</v>
      </c>
      <c r="CE2" s="9" t="s">
        <v>72</v>
      </c>
      <c r="CF2" s="9" t="s">
        <v>73</v>
      </c>
      <c r="CG2" s="23" t="s">
        <v>21</v>
      </c>
    </row>
    <row r="3" spans="1:85" x14ac:dyDescent="0.25">
      <c r="A3" s="6"/>
      <c r="B3" s="9"/>
      <c r="C3" s="9" t="s">
        <v>0</v>
      </c>
      <c r="D3">
        <v>8</v>
      </c>
      <c r="E3">
        <v>9.5</v>
      </c>
      <c r="F3">
        <v>16</v>
      </c>
      <c r="G3">
        <v>18</v>
      </c>
      <c r="H3">
        <v>7.5</v>
      </c>
      <c r="I3">
        <v>10</v>
      </c>
      <c r="J3">
        <v>17</v>
      </c>
      <c r="K3">
        <v>19</v>
      </c>
      <c r="L3">
        <v>8</v>
      </c>
      <c r="M3">
        <v>9.5</v>
      </c>
      <c r="N3">
        <v>17</v>
      </c>
      <c r="O3">
        <v>19</v>
      </c>
      <c r="P3">
        <v>20</v>
      </c>
      <c r="Q3">
        <v>21</v>
      </c>
      <c r="R3">
        <v>17.5</v>
      </c>
      <c r="S3">
        <v>13</v>
      </c>
      <c r="T3" s="6">
        <v>8</v>
      </c>
      <c r="U3" s="6">
        <v>9</v>
      </c>
      <c r="V3" s="6">
        <v>11</v>
      </c>
      <c r="W3" s="6">
        <v>15</v>
      </c>
      <c r="X3" s="6">
        <v>-1</v>
      </c>
      <c r="Y3" s="6">
        <v>-1</v>
      </c>
      <c r="Z3" s="6">
        <v>-1</v>
      </c>
      <c r="AA3" s="6">
        <v>-1</v>
      </c>
      <c r="AB3" s="6" t="s">
        <v>78</v>
      </c>
      <c r="AC3" s="6" t="s">
        <v>79</v>
      </c>
      <c r="AD3" s="6"/>
      <c r="AF3" s="2" t="s">
        <v>2</v>
      </c>
      <c r="AG3" s="2">
        <v>1</v>
      </c>
      <c r="AH3" s="20">
        <v>2</v>
      </c>
      <c r="AI3" s="20">
        <v>3.5</v>
      </c>
      <c r="AJ3" s="20">
        <v>10</v>
      </c>
      <c r="AK3" s="20">
        <v>12</v>
      </c>
      <c r="AL3" s="20">
        <v>1.5</v>
      </c>
      <c r="AM3" s="20">
        <v>4</v>
      </c>
      <c r="AN3" s="20">
        <v>11</v>
      </c>
      <c r="AO3" s="20">
        <v>13</v>
      </c>
      <c r="AP3" s="20">
        <v>26</v>
      </c>
      <c r="AQ3" s="20">
        <v>3.5</v>
      </c>
      <c r="AR3" s="20">
        <v>11</v>
      </c>
      <c r="AS3" s="20">
        <v>13</v>
      </c>
      <c r="AT3" s="20">
        <v>14</v>
      </c>
      <c r="AU3" s="20">
        <v>15</v>
      </c>
      <c r="AV3" s="20">
        <v>11.5</v>
      </c>
      <c r="AW3" s="20">
        <v>7</v>
      </c>
      <c r="AX3" s="20">
        <v>26</v>
      </c>
      <c r="AY3" s="20">
        <v>3</v>
      </c>
      <c r="AZ3" s="20">
        <v>5</v>
      </c>
      <c r="BA3" s="20">
        <v>9</v>
      </c>
      <c r="BB3" s="2">
        <v>0</v>
      </c>
      <c r="BC3" s="2">
        <v>0</v>
      </c>
      <c r="BD3" s="2">
        <v>0</v>
      </c>
      <c r="BE3" s="2">
        <v>0</v>
      </c>
      <c r="BF3" s="2"/>
      <c r="BG3" s="2" t="s">
        <v>2</v>
      </c>
      <c r="BH3" s="2">
        <v>1</v>
      </c>
      <c r="BI3" s="20">
        <f t="shared" ref="BI3:CF3" si="0">D4*AH3</f>
        <v>0</v>
      </c>
      <c r="BJ3" s="20">
        <f t="shared" si="0"/>
        <v>0</v>
      </c>
      <c r="BK3" s="20">
        <f t="shared" si="0"/>
        <v>0</v>
      </c>
      <c r="BL3" s="20">
        <f t="shared" si="0"/>
        <v>0</v>
      </c>
      <c r="BM3" s="20">
        <f t="shared" si="0"/>
        <v>0</v>
      </c>
      <c r="BN3" s="20">
        <f t="shared" si="0"/>
        <v>0</v>
      </c>
      <c r="BO3" s="20">
        <f t="shared" si="0"/>
        <v>0</v>
      </c>
      <c r="BP3" s="20">
        <f t="shared" si="0"/>
        <v>0</v>
      </c>
      <c r="BQ3" s="20">
        <f t="shared" si="0"/>
        <v>0</v>
      </c>
      <c r="BR3" s="20">
        <f t="shared" si="0"/>
        <v>0</v>
      </c>
      <c r="BS3" s="20">
        <f t="shared" si="0"/>
        <v>0</v>
      </c>
      <c r="BT3" s="20">
        <f t="shared" si="0"/>
        <v>0</v>
      </c>
      <c r="BU3" s="20">
        <f t="shared" si="0"/>
        <v>0</v>
      </c>
      <c r="BV3" s="20">
        <f t="shared" si="0"/>
        <v>0</v>
      </c>
      <c r="BW3" s="20">
        <f t="shared" si="0"/>
        <v>0</v>
      </c>
      <c r="BX3" s="20">
        <f t="shared" si="0"/>
        <v>7</v>
      </c>
      <c r="BY3" s="20">
        <f t="shared" si="0"/>
        <v>0</v>
      </c>
      <c r="BZ3" s="20">
        <f t="shared" si="0"/>
        <v>0</v>
      </c>
      <c r="CA3" s="20">
        <f t="shared" si="0"/>
        <v>0</v>
      </c>
      <c r="CB3" s="20">
        <f t="shared" si="0"/>
        <v>0</v>
      </c>
      <c r="CC3" s="20">
        <f t="shared" si="0"/>
        <v>0</v>
      </c>
      <c r="CD3" s="20">
        <f t="shared" si="0"/>
        <v>0</v>
      </c>
      <c r="CE3" s="20">
        <f t="shared" si="0"/>
        <v>0</v>
      </c>
      <c r="CF3" s="20">
        <f t="shared" si="0"/>
        <v>0</v>
      </c>
      <c r="CG3" s="22">
        <f>SUM(BI3:CF3)</f>
        <v>7</v>
      </c>
    </row>
    <row r="4" spans="1:85" x14ac:dyDescent="0.25">
      <c r="A4" s="13">
        <v>1</v>
      </c>
      <c r="B4" s="6" t="s">
        <v>2</v>
      </c>
      <c r="C4" s="6">
        <v>11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f t="array" ref="AB4">SUM(D4:W4*$D$28:$W$28)</f>
        <v>9.1999999999999993</v>
      </c>
      <c r="AC4" s="2">
        <f t="array" ref="AC4">SUM(D4:W4*$D$1:$W$1)</f>
        <v>16</v>
      </c>
      <c r="AD4" s="6"/>
      <c r="AF4" s="2" t="s">
        <v>3</v>
      </c>
      <c r="AG4" s="2">
        <v>2</v>
      </c>
      <c r="AH4" s="20">
        <v>26</v>
      </c>
      <c r="AI4" s="20">
        <v>27.5</v>
      </c>
      <c r="AJ4" s="20">
        <v>10</v>
      </c>
      <c r="AK4" s="20">
        <v>12</v>
      </c>
      <c r="AL4" s="20">
        <v>25.5</v>
      </c>
      <c r="AM4" s="20">
        <v>4</v>
      </c>
      <c r="AN4" s="20">
        <v>11</v>
      </c>
      <c r="AO4" s="20">
        <v>13</v>
      </c>
      <c r="AP4" s="20">
        <v>2</v>
      </c>
      <c r="AQ4" s="20">
        <v>3.5</v>
      </c>
      <c r="AR4" s="20">
        <v>11</v>
      </c>
      <c r="AS4" s="20">
        <v>13</v>
      </c>
      <c r="AT4" s="20">
        <v>14</v>
      </c>
      <c r="AU4" s="20">
        <v>15</v>
      </c>
      <c r="AV4" s="20">
        <v>11.5</v>
      </c>
      <c r="AW4" s="20">
        <v>7</v>
      </c>
      <c r="AX4" s="20">
        <v>2</v>
      </c>
      <c r="AY4" s="20">
        <v>3</v>
      </c>
      <c r="AZ4" s="20">
        <v>5</v>
      </c>
      <c r="BA4" s="20">
        <v>9</v>
      </c>
      <c r="BB4" s="2">
        <v>0</v>
      </c>
      <c r="BC4" s="2">
        <v>0</v>
      </c>
      <c r="BD4" s="2">
        <v>0</v>
      </c>
      <c r="BE4" s="2">
        <v>0</v>
      </c>
      <c r="BF4" s="2"/>
      <c r="BG4" s="2" t="s">
        <v>3</v>
      </c>
      <c r="BH4" s="2">
        <v>2</v>
      </c>
      <c r="BI4" s="20">
        <f t="shared" ref="BI4:BI26" si="1">D5*AH4</f>
        <v>0</v>
      </c>
      <c r="BJ4" s="20">
        <f t="shared" ref="BJ4:BJ26" si="2">E5*AI4</f>
        <v>0</v>
      </c>
      <c r="BK4" s="20">
        <f t="shared" ref="BK4:BK26" si="3">F5*AJ4</f>
        <v>0</v>
      </c>
      <c r="BL4" s="20">
        <f t="shared" ref="BL4:BL26" si="4">G5*AK4</f>
        <v>0</v>
      </c>
      <c r="BM4" s="20">
        <f t="shared" ref="BM4:BM26" si="5">H5*AL4</f>
        <v>0</v>
      </c>
      <c r="BN4" s="20">
        <f t="shared" ref="BN4:BN26" si="6">I5*AM4</f>
        <v>0</v>
      </c>
      <c r="BO4" s="20">
        <f t="shared" ref="BO4:BO26" si="7">J5*AN4</f>
        <v>0</v>
      </c>
      <c r="BP4" s="20">
        <f t="shared" ref="BP4:BP26" si="8">K5*AO4</f>
        <v>0</v>
      </c>
      <c r="BQ4" s="20">
        <f t="shared" ref="BQ4:BQ26" si="9">L5*AP4</f>
        <v>0</v>
      </c>
      <c r="BR4" s="20">
        <f t="shared" ref="BR4:BR26" si="10">M5*AQ4</f>
        <v>0</v>
      </c>
      <c r="BS4" s="20">
        <f t="shared" ref="BS4:BS26" si="11">N5*AR4</f>
        <v>0</v>
      </c>
      <c r="BT4" s="20">
        <f t="shared" ref="BT4:BT26" si="12">O5*AS4</f>
        <v>0</v>
      </c>
      <c r="BU4" s="20">
        <f t="shared" ref="BU4:BU26" si="13">P5*AT4</f>
        <v>0</v>
      </c>
      <c r="BV4" s="20">
        <f t="shared" ref="BV4:BV26" si="14">Q5*AU4</f>
        <v>0</v>
      </c>
      <c r="BW4" s="20">
        <f t="shared" ref="BW4:BW26" si="15">R5*AV4</f>
        <v>0</v>
      </c>
      <c r="BX4" s="20">
        <f t="shared" ref="BX4:BX26" si="16">S5*AW4</f>
        <v>0</v>
      </c>
      <c r="BY4" s="20">
        <f t="shared" ref="BY4:BY26" si="17">T5*AX4</f>
        <v>0</v>
      </c>
      <c r="BZ4" s="20">
        <f t="shared" ref="BZ4:BZ26" si="18">U5*AY4</f>
        <v>0</v>
      </c>
      <c r="CA4" s="20">
        <f t="shared" ref="CA4:CA26" si="19">V5*AZ4</f>
        <v>0</v>
      </c>
      <c r="CB4" s="20">
        <f t="shared" ref="CB4:CB26" si="20">W5*BA4</f>
        <v>0</v>
      </c>
      <c r="CC4" s="20">
        <f t="shared" ref="CC4:CC26" si="21">X5*BB4</f>
        <v>0</v>
      </c>
      <c r="CD4" s="20">
        <f t="shared" ref="CD4:CD26" si="22">Y5*BC4</f>
        <v>0</v>
      </c>
      <c r="CE4" s="20">
        <f t="shared" ref="CE4:CE26" si="23">Z5*BD4</f>
        <v>0</v>
      </c>
      <c r="CF4" s="20">
        <f t="shared" ref="CF4:CF26" si="24">AA5*BE4</f>
        <v>0</v>
      </c>
      <c r="CG4" s="22">
        <f t="shared" ref="CG4:CG26" si="25">SUM(BI4:CF4)</f>
        <v>0</v>
      </c>
    </row>
    <row r="5" spans="1:85" x14ac:dyDescent="0.25">
      <c r="A5" s="13">
        <v>2</v>
      </c>
      <c r="B5" s="6" t="s">
        <v>3</v>
      </c>
      <c r="C5" s="6">
        <v>11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1</v>
      </c>
      <c r="AA5" s="2">
        <v>0</v>
      </c>
      <c r="AB5" s="2">
        <f t="array" ref="AB5">SUM(D5:W5*$D$28:$W$28)</f>
        <v>0</v>
      </c>
      <c r="AC5" s="2">
        <f t="array" ref="AC5">SUM(D5:W5*$D$1:$W$1)</f>
        <v>0</v>
      </c>
      <c r="AD5" s="6"/>
      <c r="AF5" s="2" t="s">
        <v>4</v>
      </c>
      <c r="AG5" s="2">
        <v>3</v>
      </c>
      <c r="AH5" s="20">
        <v>2</v>
      </c>
      <c r="AI5" s="20">
        <v>27.5</v>
      </c>
      <c r="AJ5" s="20">
        <v>10</v>
      </c>
      <c r="AK5" s="20">
        <v>12</v>
      </c>
      <c r="AL5" s="20">
        <v>1.5</v>
      </c>
      <c r="AM5" s="20">
        <v>4</v>
      </c>
      <c r="AN5" s="20">
        <v>11</v>
      </c>
      <c r="AO5" s="20">
        <v>13</v>
      </c>
      <c r="AP5" s="20">
        <v>2</v>
      </c>
      <c r="AQ5" s="20">
        <v>3.5</v>
      </c>
      <c r="AR5" s="20">
        <v>11</v>
      </c>
      <c r="AS5" s="20">
        <v>13</v>
      </c>
      <c r="AT5" s="20">
        <v>14</v>
      </c>
      <c r="AU5" s="20">
        <v>15</v>
      </c>
      <c r="AV5" s="20">
        <v>11.5</v>
      </c>
      <c r="AW5" s="20">
        <v>7</v>
      </c>
      <c r="AX5" s="20">
        <v>26</v>
      </c>
      <c r="AY5" s="20">
        <v>3</v>
      </c>
      <c r="AZ5" s="20">
        <v>5</v>
      </c>
      <c r="BA5" s="20">
        <v>9</v>
      </c>
      <c r="BB5" s="2">
        <v>0</v>
      </c>
      <c r="BC5" s="2">
        <v>0</v>
      </c>
      <c r="BD5" s="2">
        <v>0</v>
      </c>
      <c r="BE5" s="2">
        <v>0</v>
      </c>
      <c r="BF5" s="2"/>
      <c r="BG5" s="2" t="s">
        <v>4</v>
      </c>
      <c r="BH5" s="2">
        <v>3</v>
      </c>
      <c r="BI5" s="20">
        <f t="shared" si="1"/>
        <v>0</v>
      </c>
      <c r="BJ5" s="20">
        <f t="shared" si="2"/>
        <v>0</v>
      </c>
      <c r="BK5" s="20">
        <f t="shared" si="3"/>
        <v>0</v>
      </c>
      <c r="BL5" s="20">
        <f t="shared" si="4"/>
        <v>0</v>
      </c>
      <c r="BM5" s="20">
        <f t="shared" si="5"/>
        <v>0</v>
      </c>
      <c r="BN5" s="20">
        <f t="shared" si="6"/>
        <v>0</v>
      </c>
      <c r="BO5" s="20">
        <f t="shared" si="7"/>
        <v>0</v>
      </c>
      <c r="BP5" s="20">
        <f t="shared" si="8"/>
        <v>0</v>
      </c>
      <c r="BQ5" s="20">
        <f t="shared" si="9"/>
        <v>0</v>
      </c>
      <c r="BR5" s="20">
        <f t="shared" si="10"/>
        <v>0</v>
      </c>
      <c r="BS5" s="20">
        <f t="shared" si="11"/>
        <v>0</v>
      </c>
      <c r="BT5" s="20">
        <f t="shared" si="12"/>
        <v>0</v>
      </c>
      <c r="BU5" s="20">
        <f t="shared" si="13"/>
        <v>0</v>
      </c>
      <c r="BV5" s="20">
        <f t="shared" si="14"/>
        <v>0</v>
      </c>
      <c r="BW5" s="20">
        <f t="shared" si="15"/>
        <v>0</v>
      </c>
      <c r="BX5" s="20">
        <f t="shared" si="16"/>
        <v>0</v>
      </c>
      <c r="BY5" s="20">
        <f t="shared" si="17"/>
        <v>0</v>
      </c>
      <c r="BZ5" s="20">
        <f t="shared" si="18"/>
        <v>0</v>
      </c>
      <c r="CA5" s="20">
        <f t="shared" si="19"/>
        <v>0</v>
      </c>
      <c r="CB5" s="20">
        <f t="shared" si="20"/>
        <v>0</v>
      </c>
      <c r="CC5" s="20">
        <f t="shared" si="21"/>
        <v>0</v>
      </c>
      <c r="CD5" s="20">
        <f t="shared" si="22"/>
        <v>0</v>
      </c>
      <c r="CE5" s="20">
        <f t="shared" si="23"/>
        <v>0</v>
      </c>
      <c r="CF5" s="20">
        <f t="shared" si="24"/>
        <v>0</v>
      </c>
      <c r="CG5" s="22">
        <f t="shared" si="25"/>
        <v>0</v>
      </c>
    </row>
    <row r="6" spans="1:85" x14ac:dyDescent="0.25">
      <c r="A6" s="13">
        <v>3</v>
      </c>
      <c r="B6" s="6" t="s">
        <v>4</v>
      </c>
      <c r="C6" s="6">
        <v>11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0</v>
      </c>
      <c r="AB6" s="2">
        <f t="array" ref="AB6">SUM(D6:W6*$D$28:$W$28)</f>
        <v>0</v>
      </c>
      <c r="AC6" s="2">
        <f t="array" ref="AC6">SUM(D6:W6*$D$1:$W$1)</f>
        <v>0</v>
      </c>
      <c r="AD6" s="6"/>
      <c r="AF6" s="2" t="s">
        <v>5</v>
      </c>
      <c r="AG6" s="2">
        <v>4</v>
      </c>
      <c r="AH6" s="20">
        <v>26</v>
      </c>
      <c r="AI6" s="20">
        <v>3.5</v>
      </c>
      <c r="AJ6" s="20">
        <v>10</v>
      </c>
      <c r="AK6" s="20">
        <v>12</v>
      </c>
      <c r="AL6" s="20">
        <v>1.5</v>
      </c>
      <c r="AM6" s="20">
        <v>4</v>
      </c>
      <c r="AN6" s="20">
        <v>11</v>
      </c>
      <c r="AO6" s="20">
        <v>13</v>
      </c>
      <c r="AP6" s="20">
        <v>26</v>
      </c>
      <c r="AQ6" s="20">
        <v>3.5</v>
      </c>
      <c r="AR6" s="20">
        <v>11</v>
      </c>
      <c r="AS6" s="20">
        <v>13</v>
      </c>
      <c r="AT6" s="20">
        <v>14</v>
      </c>
      <c r="AU6" s="20">
        <v>15</v>
      </c>
      <c r="AV6" s="20">
        <v>11.5</v>
      </c>
      <c r="AW6" s="20">
        <v>7</v>
      </c>
      <c r="AX6" s="20">
        <v>2</v>
      </c>
      <c r="AY6" s="20">
        <v>3</v>
      </c>
      <c r="AZ6" s="20">
        <v>5</v>
      </c>
      <c r="BA6" s="20">
        <v>9</v>
      </c>
      <c r="BB6" s="2">
        <v>0</v>
      </c>
      <c r="BC6" s="2">
        <v>0</v>
      </c>
      <c r="BD6" s="2">
        <v>0</v>
      </c>
      <c r="BE6" s="2">
        <v>0</v>
      </c>
      <c r="BF6" s="2"/>
      <c r="BG6" s="2" t="s">
        <v>5</v>
      </c>
      <c r="BH6" s="2">
        <v>4</v>
      </c>
      <c r="BI6" s="20">
        <f t="shared" si="1"/>
        <v>0</v>
      </c>
      <c r="BJ6" s="20">
        <f t="shared" si="2"/>
        <v>3.5</v>
      </c>
      <c r="BK6" s="20">
        <f t="shared" si="3"/>
        <v>0</v>
      </c>
      <c r="BL6" s="20">
        <f t="shared" si="4"/>
        <v>0</v>
      </c>
      <c r="BM6" s="20">
        <f t="shared" si="5"/>
        <v>0</v>
      </c>
      <c r="BN6" s="20">
        <f t="shared" si="6"/>
        <v>0</v>
      </c>
      <c r="BO6" s="20">
        <f t="shared" si="7"/>
        <v>0</v>
      </c>
      <c r="BP6" s="20">
        <f t="shared" si="8"/>
        <v>0</v>
      </c>
      <c r="BQ6" s="20">
        <f t="shared" si="9"/>
        <v>0</v>
      </c>
      <c r="BR6" s="20">
        <f t="shared" si="10"/>
        <v>0</v>
      </c>
      <c r="BS6" s="20">
        <f t="shared" si="11"/>
        <v>0</v>
      </c>
      <c r="BT6" s="20">
        <f t="shared" si="12"/>
        <v>0</v>
      </c>
      <c r="BU6" s="20">
        <f t="shared" si="13"/>
        <v>0</v>
      </c>
      <c r="BV6" s="20">
        <f t="shared" si="14"/>
        <v>0</v>
      </c>
      <c r="BW6" s="20">
        <f t="shared" si="15"/>
        <v>0</v>
      </c>
      <c r="BX6" s="20">
        <f t="shared" si="16"/>
        <v>0</v>
      </c>
      <c r="BY6" s="20">
        <f t="shared" si="17"/>
        <v>0</v>
      </c>
      <c r="BZ6" s="20">
        <f t="shared" si="18"/>
        <v>0</v>
      </c>
      <c r="CA6" s="20">
        <f t="shared" si="19"/>
        <v>0</v>
      </c>
      <c r="CB6" s="20">
        <f t="shared" si="20"/>
        <v>0</v>
      </c>
      <c r="CC6" s="20">
        <f t="shared" si="21"/>
        <v>0</v>
      </c>
      <c r="CD6" s="20">
        <f t="shared" si="22"/>
        <v>0</v>
      </c>
      <c r="CE6" s="20">
        <f t="shared" si="23"/>
        <v>0</v>
      </c>
      <c r="CF6" s="20">
        <f t="shared" si="24"/>
        <v>0</v>
      </c>
      <c r="CG6" s="22">
        <f t="shared" si="25"/>
        <v>3.5</v>
      </c>
    </row>
    <row r="7" spans="1:85" x14ac:dyDescent="0.25">
      <c r="A7" s="13">
        <v>4</v>
      </c>
      <c r="B7" s="6" t="s">
        <v>5</v>
      </c>
      <c r="C7" s="6">
        <v>11</v>
      </c>
      <c r="D7" s="2">
        <v>0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f t="array" ref="AB7">SUM(D7:W7*$D$28:$W$28)</f>
        <v>6.8000000000000007</v>
      </c>
      <c r="AC7" s="2">
        <f t="array" ref="AC7">SUM(D7:W7*$D$1:$W$1)</f>
        <v>2</v>
      </c>
      <c r="AD7" s="6"/>
      <c r="AF7" s="2" t="s">
        <v>6</v>
      </c>
      <c r="AG7" s="2">
        <v>5</v>
      </c>
      <c r="AH7" s="20">
        <v>2</v>
      </c>
      <c r="AI7" s="20">
        <v>3.5</v>
      </c>
      <c r="AJ7" s="20">
        <v>10</v>
      </c>
      <c r="AK7" s="20">
        <v>12</v>
      </c>
      <c r="AL7" s="20">
        <v>25.5</v>
      </c>
      <c r="AM7" s="20">
        <v>4</v>
      </c>
      <c r="AN7" s="20">
        <v>11</v>
      </c>
      <c r="AO7" s="20">
        <v>13</v>
      </c>
      <c r="AP7" s="20">
        <v>26</v>
      </c>
      <c r="AQ7" s="20">
        <v>27.5</v>
      </c>
      <c r="AR7" s="20">
        <v>11</v>
      </c>
      <c r="AS7" s="20">
        <v>13</v>
      </c>
      <c r="AT7" s="20">
        <v>14</v>
      </c>
      <c r="AU7" s="20">
        <v>15</v>
      </c>
      <c r="AV7" s="20">
        <v>11.5</v>
      </c>
      <c r="AW7" s="20">
        <v>7</v>
      </c>
      <c r="AX7" s="20">
        <v>2</v>
      </c>
      <c r="AY7" s="20">
        <v>3</v>
      </c>
      <c r="AZ7" s="20">
        <v>5</v>
      </c>
      <c r="BA7" s="20">
        <v>9</v>
      </c>
      <c r="BB7" s="2">
        <v>0</v>
      </c>
      <c r="BC7" s="2">
        <v>0</v>
      </c>
      <c r="BD7" s="2">
        <v>0</v>
      </c>
      <c r="BE7" s="2">
        <v>0</v>
      </c>
      <c r="BF7" s="2"/>
      <c r="BG7" s="2" t="s">
        <v>6</v>
      </c>
      <c r="BH7" s="2">
        <v>5</v>
      </c>
      <c r="BI7" s="20">
        <f t="shared" si="1"/>
        <v>0</v>
      </c>
      <c r="BJ7" s="20">
        <f t="shared" si="2"/>
        <v>0</v>
      </c>
      <c r="BK7" s="20">
        <f t="shared" si="3"/>
        <v>0</v>
      </c>
      <c r="BL7" s="20">
        <f t="shared" si="4"/>
        <v>0</v>
      </c>
      <c r="BM7" s="20">
        <f t="shared" si="5"/>
        <v>0</v>
      </c>
      <c r="BN7" s="20">
        <f t="shared" si="6"/>
        <v>0</v>
      </c>
      <c r="BO7" s="20">
        <f t="shared" si="7"/>
        <v>0</v>
      </c>
      <c r="BP7" s="20">
        <f t="shared" si="8"/>
        <v>0</v>
      </c>
      <c r="BQ7" s="20">
        <f t="shared" si="9"/>
        <v>0</v>
      </c>
      <c r="BR7" s="20">
        <f t="shared" si="10"/>
        <v>0</v>
      </c>
      <c r="BS7" s="20">
        <f t="shared" si="11"/>
        <v>0</v>
      </c>
      <c r="BT7" s="20">
        <f t="shared" si="12"/>
        <v>0</v>
      </c>
      <c r="BU7" s="20">
        <f t="shared" si="13"/>
        <v>0</v>
      </c>
      <c r="BV7" s="20">
        <f t="shared" si="14"/>
        <v>0</v>
      </c>
      <c r="BW7" s="20">
        <f t="shared" si="15"/>
        <v>0</v>
      </c>
      <c r="BX7" s="20">
        <f t="shared" si="16"/>
        <v>0</v>
      </c>
      <c r="BY7" s="20">
        <f t="shared" si="17"/>
        <v>0</v>
      </c>
      <c r="BZ7" s="20">
        <f t="shared" si="18"/>
        <v>0</v>
      </c>
      <c r="CA7" s="20">
        <f t="shared" si="19"/>
        <v>0</v>
      </c>
      <c r="CB7" s="20">
        <f t="shared" si="20"/>
        <v>0</v>
      </c>
      <c r="CC7" s="20">
        <f t="shared" si="21"/>
        <v>0</v>
      </c>
      <c r="CD7" s="20">
        <f t="shared" si="22"/>
        <v>0</v>
      </c>
      <c r="CE7" s="20">
        <f t="shared" si="23"/>
        <v>0</v>
      </c>
      <c r="CF7" s="20">
        <f t="shared" si="24"/>
        <v>0</v>
      </c>
      <c r="CG7" s="22">
        <f t="shared" si="25"/>
        <v>0</v>
      </c>
    </row>
    <row r="8" spans="1:85" x14ac:dyDescent="0.25">
      <c r="A8" s="13">
        <v>5</v>
      </c>
      <c r="B8" s="6" t="s">
        <v>6</v>
      </c>
      <c r="C8" s="6">
        <v>11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</v>
      </c>
      <c r="Y8" s="2">
        <v>0</v>
      </c>
      <c r="Z8" s="2">
        <v>0</v>
      </c>
      <c r="AA8" s="2">
        <v>0</v>
      </c>
      <c r="AB8" s="2">
        <f t="array" ref="AB8">SUM(D8:W8*$D$28:$W$28)</f>
        <v>0</v>
      </c>
      <c r="AC8" s="2">
        <f t="array" ref="AC8">SUM(D8:W8*$D$1:$W$1)</f>
        <v>0</v>
      </c>
      <c r="AD8" s="6"/>
      <c r="AF8" s="2" t="s">
        <v>7</v>
      </c>
      <c r="AG8" s="2">
        <v>6</v>
      </c>
      <c r="AH8" s="20">
        <v>2</v>
      </c>
      <c r="AI8" s="20">
        <v>3.5</v>
      </c>
      <c r="AJ8" s="20">
        <v>10</v>
      </c>
      <c r="AK8" s="20">
        <v>12</v>
      </c>
      <c r="AL8" s="20">
        <v>25.5</v>
      </c>
      <c r="AM8" s="20">
        <v>4</v>
      </c>
      <c r="AN8" s="20">
        <v>11</v>
      </c>
      <c r="AO8" s="20">
        <v>13</v>
      </c>
      <c r="AP8" s="20">
        <v>2</v>
      </c>
      <c r="AQ8" s="20">
        <v>3.5</v>
      </c>
      <c r="AR8" s="20">
        <v>11</v>
      </c>
      <c r="AS8" s="20">
        <v>13</v>
      </c>
      <c r="AT8" s="20">
        <v>14</v>
      </c>
      <c r="AU8" s="20">
        <v>15</v>
      </c>
      <c r="AV8" s="20">
        <v>11.5</v>
      </c>
      <c r="AW8" s="20">
        <v>7</v>
      </c>
      <c r="AX8" s="20">
        <v>2</v>
      </c>
      <c r="AY8" s="20">
        <v>3</v>
      </c>
      <c r="AZ8" s="20">
        <v>5</v>
      </c>
      <c r="BA8" s="20">
        <v>9</v>
      </c>
      <c r="BB8" s="2">
        <v>0</v>
      </c>
      <c r="BC8" s="2">
        <v>0</v>
      </c>
      <c r="BD8" s="2">
        <v>0</v>
      </c>
      <c r="BE8" s="2">
        <v>0</v>
      </c>
      <c r="BF8" s="2"/>
      <c r="BG8" s="2" t="s">
        <v>7</v>
      </c>
      <c r="BH8" s="2">
        <v>6</v>
      </c>
      <c r="BI8" s="20">
        <f t="shared" si="1"/>
        <v>0</v>
      </c>
      <c r="BJ8" s="20">
        <f t="shared" si="2"/>
        <v>0</v>
      </c>
      <c r="BK8" s="20">
        <f t="shared" si="3"/>
        <v>0</v>
      </c>
      <c r="BL8" s="20">
        <f t="shared" si="4"/>
        <v>0</v>
      </c>
      <c r="BM8" s="20">
        <f t="shared" si="5"/>
        <v>0</v>
      </c>
      <c r="BN8" s="20">
        <f t="shared" si="6"/>
        <v>0</v>
      </c>
      <c r="BO8" s="20">
        <f t="shared" si="7"/>
        <v>0</v>
      </c>
      <c r="BP8" s="20">
        <f t="shared" si="8"/>
        <v>0</v>
      </c>
      <c r="BQ8" s="20">
        <f t="shared" si="9"/>
        <v>0</v>
      </c>
      <c r="BR8" s="20">
        <f t="shared" si="10"/>
        <v>0</v>
      </c>
      <c r="BS8" s="20">
        <f t="shared" si="11"/>
        <v>0</v>
      </c>
      <c r="BT8" s="20">
        <f t="shared" si="12"/>
        <v>0</v>
      </c>
      <c r="BU8" s="20">
        <f t="shared" si="13"/>
        <v>0</v>
      </c>
      <c r="BV8" s="20">
        <f t="shared" si="14"/>
        <v>0</v>
      </c>
      <c r="BW8" s="20">
        <f t="shared" si="15"/>
        <v>0</v>
      </c>
      <c r="BX8" s="20">
        <f t="shared" si="16"/>
        <v>0</v>
      </c>
      <c r="BY8" s="20">
        <f t="shared" si="17"/>
        <v>0</v>
      </c>
      <c r="BZ8" s="20">
        <f t="shared" si="18"/>
        <v>0</v>
      </c>
      <c r="CA8" s="20">
        <f t="shared" si="19"/>
        <v>5</v>
      </c>
      <c r="CB8" s="20">
        <f t="shared" si="20"/>
        <v>0</v>
      </c>
      <c r="CC8" s="20">
        <f t="shared" si="21"/>
        <v>0</v>
      </c>
      <c r="CD8" s="20">
        <f t="shared" si="22"/>
        <v>0</v>
      </c>
      <c r="CE8" s="20">
        <f t="shared" si="23"/>
        <v>0</v>
      </c>
      <c r="CF8" s="20">
        <f t="shared" si="24"/>
        <v>0</v>
      </c>
      <c r="CG8" s="22">
        <f t="shared" si="25"/>
        <v>5</v>
      </c>
    </row>
    <row r="9" spans="1:85" x14ac:dyDescent="0.25">
      <c r="A9" s="13">
        <v>6</v>
      </c>
      <c r="B9" s="6" t="s">
        <v>7</v>
      </c>
      <c r="C9" s="6">
        <v>11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f t="array" ref="AB9">SUM(D9:W9*$D$28:$W$28)</f>
        <v>10.5</v>
      </c>
      <c r="AC9" s="2">
        <f t="array" ref="AC9">SUM(D9:W9*$D$1:$W$1)</f>
        <v>19</v>
      </c>
      <c r="AD9" s="6"/>
      <c r="AF9" s="2" t="s">
        <v>8</v>
      </c>
      <c r="AG9" s="2">
        <v>7</v>
      </c>
      <c r="AH9" s="20">
        <v>26</v>
      </c>
      <c r="AI9" s="20">
        <v>3.5</v>
      </c>
      <c r="AJ9" s="20">
        <v>10</v>
      </c>
      <c r="AK9" s="20">
        <v>12</v>
      </c>
      <c r="AL9" s="20">
        <v>1.5</v>
      </c>
      <c r="AM9" s="20">
        <v>4</v>
      </c>
      <c r="AN9" s="20">
        <v>11</v>
      </c>
      <c r="AO9" s="20">
        <v>13</v>
      </c>
      <c r="AP9" s="20">
        <v>2</v>
      </c>
      <c r="AQ9" s="20">
        <v>27.5</v>
      </c>
      <c r="AR9" s="20">
        <v>11</v>
      </c>
      <c r="AS9" s="20">
        <v>13</v>
      </c>
      <c r="AT9" s="20">
        <v>14</v>
      </c>
      <c r="AU9" s="20">
        <v>15</v>
      </c>
      <c r="AV9" s="20">
        <v>11.5</v>
      </c>
      <c r="AW9" s="20">
        <v>7</v>
      </c>
      <c r="AX9" s="20">
        <v>26</v>
      </c>
      <c r="AY9" s="20">
        <v>3</v>
      </c>
      <c r="AZ9" s="20">
        <v>5</v>
      </c>
      <c r="BA9" s="20">
        <v>9</v>
      </c>
      <c r="BB9" s="2">
        <v>0</v>
      </c>
      <c r="BC9" s="2">
        <v>0</v>
      </c>
      <c r="BD9" s="2">
        <v>0</v>
      </c>
      <c r="BE9" s="2">
        <v>0</v>
      </c>
      <c r="BF9" s="2"/>
      <c r="BG9" s="2" t="s">
        <v>8</v>
      </c>
      <c r="BH9" s="2">
        <v>7</v>
      </c>
      <c r="BI9" s="20">
        <f t="shared" si="1"/>
        <v>0</v>
      </c>
      <c r="BJ9" s="20">
        <f t="shared" si="2"/>
        <v>0</v>
      </c>
      <c r="BK9" s="20">
        <f t="shared" si="3"/>
        <v>0</v>
      </c>
      <c r="BL9" s="20">
        <f t="shared" si="4"/>
        <v>0</v>
      </c>
      <c r="BM9" s="20">
        <f t="shared" si="5"/>
        <v>0</v>
      </c>
      <c r="BN9" s="20">
        <f t="shared" si="6"/>
        <v>0</v>
      </c>
      <c r="BO9" s="20">
        <f t="shared" si="7"/>
        <v>0</v>
      </c>
      <c r="BP9" s="20">
        <f t="shared" si="8"/>
        <v>0</v>
      </c>
      <c r="BQ9" s="20">
        <f t="shared" si="9"/>
        <v>0</v>
      </c>
      <c r="BR9" s="20">
        <f t="shared" si="10"/>
        <v>0</v>
      </c>
      <c r="BS9" s="20">
        <f t="shared" si="11"/>
        <v>0</v>
      </c>
      <c r="BT9" s="20">
        <f t="shared" si="12"/>
        <v>0</v>
      </c>
      <c r="BU9" s="20">
        <f t="shared" si="13"/>
        <v>0</v>
      </c>
      <c r="BV9" s="20">
        <f t="shared" si="14"/>
        <v>0</v>
      </c>
      <c r="BW9" s="20">
        <f t="shared" si="15"/>
        <v>0</v>
      </c>
      <c r="BX9" s="20">
        <f t="shared" si="16"/>
        <v>0</v>
      </c>
      <c r="BY9" s="20">
        <f t="shared" si="17"/>
        <v>0</v>
      </c>
      <c r="BZ9" s="20">
        <f t="shared" si="18"/>
        <v>0</v>
      </c>
      <c r="CA9" s="20">
        <f t="shared" si="19"/>
        <v>0</v>
      </c>
      <c r="CB9" s="20">
        <f t="shared" si="20"/>
        <v>0</v>
      </c>
      <c r="CC9" s="20">
        <f t="shared" si="21"/>
        <v>0</v>
      </c>
      <c r="CD9" s="20">
        <f t="shared" si="22"/>
        <v>0</v>
      </c>
      <c r="CE9" s="20">
        <f t="shared" si="23"/>
        <v>0</v>
      </c>
      <c r="CF9" s="20">
        <f t="shared" si="24"/>
        <v>0</v>
      </c>
      <c r="CG9" s="22">
        <f t="shared" si="25"/>
        <v>0</v>
      </c>
    </row>
    <row r="10" spans="1:85" x14ac:dyDescent="0.25">
      <c r="A10" s="13">
        <v>7</v>
      </c>
      <c r="B10" s="6" t="s">
        <v>8</v>
      </c>
      <c r="C10" s="6">
        <v>11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1</v>
      </c>
      <c r="AB10" s="2">
        <f t="array" ref="AB10">SUM(D10:W10*$D$28:$W$28)</f>
        <v>0</v>
      </c>
      <c r="AC10" s="2">
        <f t="array" ref="AC10">SUM(D10:W10*$D$1:$W$1)</f>
        <v>0</v>
      </c>
      <c r="AD10" s="6"/>
      <c r="AF10" s="2" t="s">
        <v>9</v>
      </c>
      <c r="AG10" s="2">
        <v>8</v>
      </c>
      <c r="AH10" s="20">
        <v>26</v>
      </c>
      <c r="AI10" s="20">
        <v>3.5</v>
      </c>
      <c r="AJ10" s="20">
        <v>10</v>
      </c>
      <c r="AK10" s="20">
        <v>12</v>
      </c>
      <c r="AL10" s="20">
        <v>25.5</v>
      </c>
      <c r="AM10" s="20">
        <v>4</v>
      </c>
      <c r="AN10" s="20">
        <v>11</v>
      </c>
      <c r="AO10" s="20">
        <v>13</v>
      </c>
      <c r="AP10" s="20">
        <v>2</v>
      </c>
      <c r="AQ10" s="20">
        <v>3.5</v>
      </c>
      <c r="AR10" s="20">
        <v>11</v>
      </c>
      <c r="AS10" s="20">
        <v>13</v>
      </c>
      <c r="AT10" s="20">
        <v>14</v>
      </c>
      <c r="AU10" s="20">
        <v>15</v>
      </c>
      <c r="AV10" s="20">
        <v>11.5</v>
      </c>
      <c r="AW10" s="20">
        <v>7</v>
      </c>
      <c r="AX10" s="20">
        <v>2</v>
      </c>
      <c r="AY10" s="20">
        <v>27</v>
      </c>
      <c r="AZ10" s="20">
        <v>5</v>
      </c>
      <c r="BA10" s="20">
        <v>9</v>
      </c>
      <c r="BB10" s="2">
        <v>0</v>
      </c>
      <c r="BC10" s="2">
        <v>0</v>
      </c>
      <c r="BD10" s="2">
        <v>0</v>
      </c>
      <c r="BE10" s="2">
        <v>0</v>
      </c>
      <c r="BF10" s="2"/>
      <c r="BG10" s="2" t="s">
        <v>9</v>
      </c>
      <c r="BH10" s="2">
        <v>8</v>
      </c>
      <c r="BI10" s="20">
        <f t="shared" si="1"/>
        <v>0</v>
      </c>
      <c r="BJ10" s="20">
        <f t="shared" si="2"/>
        <v>0</v>
      </c>
      <c r="BK10" s="20">
        <f t="shared" si="3"/>
        <v>0</v>
      </c>
      <c r="BL10" s="20">
        <f t="shared" si="4"/>
        <v>0</v>
      </c>
      <c r="BM10" s="20">
        <f t="shared" si="5"/>
        <v>0</v>
      </c>
      <c r="BN10" s="20">
        <f t="shared" si="6"/>
        <v>0</v>
      </c>
      <c r="BO10" s="20">
        <f t="shared" si="7"/>
        <v>0</v>
      </c>
      <c r="BP10" s="20">
        <f t="shared" si="8"/>
        <v>0</v>
      </c>
      <c r="BQ10" s="20">
        <f t="shared" si="9"/>
        <v>2</v>
      </c>
      <c r="BR10" s="20">
        <f t="shared" si="10"/>
        <v>0</v>
      </c>
      <c r="BS10" s="20">
        <f t="shared" si="11"/>
        <v>0</v>
      </c>
      <c r="BT10" s="20">
        <f t="shared" si="12"/>
        <v>0</v>
      </c>
      <c r="BU10" s="20">
        <f t="shared" si="13"/>
        <v>0</v>
      </c>
      <c r="BV10" s="20">
        <f t="shared" si="14"/>
        <v>0</v>
      </c>
      <c r="BW10" s="20">
        <f t="shared" si="15"/>
        <v>0</v>
      </c>
      <c r="BX10" s="20">
        <f t="shared" si="16"/>
        <v>0</v>
      </c>
      <c r="BY10" s="20">
        <f t="shared" si="17"/>
        <v>0</v>
      </c>
      <c r="BZ10" s="20">
        <f t="shared" si="18"/>
        <v>0</v>
      </c>
      <c r="CA10" s="20">
        <f t="shared" si="19"/>
        <v>0</v>
      </c>
      <c r="CB10" s="20">
        <f t="shared" si="20"/>
        <v>0</v>
      </c>
      <c r="CC10" s="20">
        <f t="shared" si="21"/>
        <v>0</v>
      </c>
      <c r="CD10" s="20">
        <f t="shared" si="22"/>
        <v>0</v>
      </c>
      <c r="CE10" s="20">
        <f t="shared" si="23"/>
        <v>0</v>
      </c>
      <c r="CF10" s="20">
        <f t="shared" si="24"/>
        <v>0</v>
      </c>
      <c r="CG10" s="22">
        <f t="shared" si="25"/>
        <v>2</v>
      </c>
    </row>
    <row r="11" spans="1:85" x14ac:dyDescent="0.25">
      <c r="A11" s="13">
        <v>8</v>
      </c>
      <c r="B11" s="6" t="s">
        <v>9</v>
      </c>
      <c r="C11" s="6">
        <v>11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f t="array" ref="AB11">SUM(D11:W11*$D$28:$W$28)</f>
        <v>9.9</v>
      </c>
      <c r="AC11" s="2">
        <f t="array" ref="AC11">SUM(D11:W11*$D$1:$W$1)</f>
        <v>9</v>
      </c>
      <c r="AD11" s="6"/>
      <c r="AF11" s="2" t="s">
        <v>10</v>
      </c>
      <c r="AG11" s="2">
        <v>9</v>
      </c>
      <c r="AH11" s="20">
        <v>26</v>
      </c>
      <c r="AI11" s="20">
        <v>27.5</v>
      </c>
      <c r="AJ11" s="20">
        <v>10</v>
      </c>
      <c r="AK11" s="20">
        <v>12</v>
      </c>
      <c r="AL11" s="20">
        <v>25.5</v>
      </c>
      <c r="AM11" s="20">
        <v>4</v>
      </c>
      <c r="AN11" s="20">
        <v>11</v>
      </c>
      <c r="AO11" s="20">
        <v>13</v>
      </c>
      <c r="AP11" s="20">
        <v>26</v>
      </c>
      <c r="AQ11" s="20">
        <v>27.5</v>
      </c>
      <c r="AR11" s="20">
        <v>11</v>
      </c>
      <c r="AS11" s="20">
        <v>13</v>
      </c>
      <c r="AT11" s="20">
        <v>14</v>
      </c>
      <c r="AU11" s="20">
        <v>15</v>
      </c>
      <c r="AV11" s="20">
        <v>11.5</v>
      </c>
      <c r="AW11" s="20">
        <v>7</v>
      </c>
      <c r="AX11" s="20">
        <v>2</v>
      </c>
      <c r="AY11" s="20">
        <v>3</v>
      </c>
      <c r="AZ11" s="20">
        <v>5</v>
      </c>
      <c r="BA11" s="20">
        <v>9</v>
      </c>
      <c r="BB11" s="2">
        <v>0</v>
      </c>
      <c r="BC11" s="2">
        <v>0</v>
      </c>
      <c r="BD11" s="2">
        <v>0</v>
      </c>
      <c r="BE11" s="2">
        <v>0</v>
      </c>
      <c r="BF11" s="2"/>
      <c r="BG11" s="2" t="s">
        <v>10</v>
      </c>
      <c r="BH11" s="2">
        <v>9</v>
      </c>
      <c r="BI11" s="20">
        <f t="shared" si="1"/>
        <v>0</v>
      </c>
      <c r="BJ11" s="20">
        <f t="shared" si="2"/>
        <v>0</v>
      </c>
      <c r="BK11" s="20">
        <f t="shared" si="3"/>
        <v>0</v>
      </c>
      <c r="BL11" s="20">
        <f t="shared" si="4"/>
        <v>0</v>
      </c>
      <c r="BM11" s="20">
        <f t="shared" si="5"/>
        <v>0</v>
      </c>
      <c r="BN11" s="20">
        <f t="shared" si="6"/>
        <v>0</v>
      </c>
      <c r="BO11" s="20">
        <f t="shared" si="7"/>
        <v>0</v>
      </c>
      <c r="BP11" s="20">
        <f t="shared" si="8"/>
        <v>0</v>
      </c>
      <c r="BQ11" s="20">
        <f t="shared" si="9"/>
        <v>0</v>
      </c>
      <c r="BR11" s="20">
        <f t="shared" si="10"/>
        <v>0</v>
      </c>
      <c r="BS11" s="20">
        <f t="shared" si="11"/>
        <v>0</v>
      </c>
      <c r="BT11" s="20">
        <f t="shared" si="12"/>
        <v>0</v>
      </c>
      <c r="BU11" s="20">
        <f t="shared" si="13"/>
        <v>0</v>
      </c>
      <c r="BV11" s="20">
        <f t="shared" si="14"/>
        <v>0</v>
      </c>
      <c r="BW11" s="20">
        <f t="shared" si="15"/>
        <v>0</v>
      </c>
      <c r="BX11" s="20">
        <f t="shared" si="16"/>
        <v>0</v>
      </c>
      <c r="BY11" s="20">
        <f t="shared" si="17"/>
        <v>2</v>
      </c>
      <c r="BZ11" s="20">
        <f t="shared" si="18"/>
        <v>0</v>
      </c>
      <c r="CA11" s="20">
        <f t="shared" si="19"/>
        <v>0</v>
      </c>
      <c r="CB11" s="20">
        <f t="shared" si="20"/>
        <v>0</v>
      </c>
      <c r="CC11" s="20">
        <f t="shared" si="21"/>
        <v>0</v>
      </c>
      <c r="CD11" s="20">
        <f t="shared" si="22"/>
        <v>0</v>
      </c>
      <c r="CE11" s="20">
        <f t="shared" si="23"/>
        <v>0</v>
      </c>
      <c r="CF11" s="20">
        <f t="shared" si="24"/>
        <v>0</v>
      </c>
      <c r="CG11" s="22">
        <f t="shared" si="25"/>
        <v>2</v>
      </c>
    </row>
    <row r="12" spans="1:85" x14ac:dyDescent="0.25">
      <c r="A12" s="13">
        <v>9</v>
      </c>
      <c r="B12" s="6" t="s">
        <v>10</v>
      </c>
      <c r="C12" s="6">
        <v>11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f t="array" ref="AB12">SUM(D12:W12*$D$28:$W$28)</f>
        <v>9.3999999999999986</v>
      </c>
      <c r="AC12" s="2">
        <f t="array" ref="AC12">SUM(D12:W12*$D$1:$W$1)</f>
        <v>17</v>
      </c>
      <c r="AD12" s="6"/>
      <c r="AF12" s="2" t="s">
        <v>11</v>
      </c>
      <c r="AG12" s="2">
        <v>10</v>
      </c>
      <c r="AH12" s="20">
        <v>26</v>
      </c>
      <c r="AI12" s="20">
        <v>3.5</v>
      </c>
      <c r="AJ12" s="20">
        <v>10</v>
      </c>
      <c r="AK12" s="20">
        <v>12</v>
      </c>
      <c r="AL12" s="20">
        <v>25.5</v>
      </c>
      <c r="AM12" s="20">
        <v>4</v>
      </c>
      <c r="AN12" s="20">
        <v>11</v>
      </c>
      <c r="AO12" s="20">
        <v>13</v>
      </c>
      <c r="AP12" s="20">
        <v>26</v>
      </c>
      <c r="AQ12" s="20">
        <v>3.5</v>
      </c>
      <c r="AR12" s="20">
        <v>11</v>
      </c>
      <c r="AS12" s="20">
        <v>13</v>
      </c>
      <c r="AT12" s="20">
        <v>14</v>
      </c>
      <c r="AU12" s="20">
        <v>15</v>
      </c>
      <c r="AV12" s="20">
        <v>11.5</v>
      </c>
      <c r="AW12" s="20">
        <v>7</v>
      </c>
      <c r="AX12" s="20">
        <v>26</v>
      </c>
      <c r="AY12" s="20">
        <v>3</v>
      </c>
      <c r="AZ12" s="20">
        <v>5</v>
      </c>
      <c r="BA12" s="20">
        <v>9</v>
      </c>
      <c r="BB12" s="2">
        <v>0</v>
      </c>
      <c r="BC12" s="2">
        <v>0</v>
      </c>
      <c r="BD12" s="2">
        <v>0</v>
      </c>
      <c r="BE12" s="2">
        <v>0</v>
      </c>
      <c r="BF12" s="2"/>
      <c r="BG12" s="2" t="s">
        <v>11</v>
      </c>
      <c r="BH12" s="2">
        <v>10</v>
      </c>
      <c r="BI12" s="20">
        <f t="shared" si="1"/>
        <v>0</v>
      </c>
      <c r="BJ12" s="20">
        <f t="shared" si="2"/>
        <v>0</v>
      </c>
      <c r="BK12" s="20">
        <f t="shared" si="3"/>
        <v>0</v>
      </c>
      <c r="BL12" s="20">
        <f t="shared" si="4"/>
        <v>0</v>
      </c>
      <c r="BM12" s="20">
        <f t="shared" si="5"/>
        <v>0</v>
      </c>
      <c r="BN12" s="20">
        <f t="shared" si="6"/>
        <v>0</v>
      </c>
      <c r="BO12" s="20">
        <f t="shared" si="7"/>
        <v>0</v>
      </c>
      <c r="BP12" s="20">
        <f t="shared" si="8"/>
        <v>0</v>
      </c>
      <c r="BQ12" s="20">
        <f t="shared" si="9"/>
        <v>0</v>
      </c>
      <c r="BR12" s="20">
        <f t="shared" si="10"/>
        <v>0</v>
      </c>
      <c r="BS12" s="20">
        <f t="shared" si="11"/>
        <v>0</v>
      </c>
      <c r="BT12" s="20">
        <f t="shared" si="12"/>
        <v>0</v>
      </c>
      <c r="BU12" s="20">
        <f t="shared" si="13"/>
        <v>0</v>
      </c>
      <c r="BV12" s="20">
        <f t="shared" si="14"/>
        <v>0</v>
      </c>
      <c r="BW12" s="20">
        <f t="shared" si="15"/>
        <v>0</v>
      </c>
      <c r="BX12" s="20">
        <f t="shared" si="16"/>
        <v>0</v>
      </c>
      <c r="BY12" s="20">
        <f t="shared" si="17"/>
        <v>0</v>
      </c>
      <c r="BZ12" s="20">
        <f t="shared" si="18"/>
        <v>3</v>
      </c>
      <c r="CA12" s="20">
        <f t="shared" si="19"/>
        <v>0</v>
      </c>
      <c r="CB12" s="20">
        <f t="shared" si="20"/>
        <v>0</v>
      </c>
      <c r="CC12" s="20">
        <f t="shared" si="21"/>
        <v>0</v>
      </c>
      <c r="CD12" s="20">
        <f t="shared" si="22"/>
        <v>0</v>
      </c>
      <c r="CE12" s="20">
        <f t="shared" si="23"/>
        <v>0</v>
      </c>
      <c r="CF12" s="20">
        <f t="shared" si="24"/>
        <v>0</v>
      </c>
      <c r="CG12" s="22">
        <f t="shared" si="25"/>
        <v>3</v>
      </c>
    </row>
    <row r="13" spans="1:85" x14ac:dyDescent="0.25">
      <c r="A13" s="13">
        <v>10</v>
      </c>
      <c r="B13" s="6" t="s">
        <v>11</v>
      </c>
      <c r="C13" s="6">
        <v>11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f t="array" ref="AB13">SUM(D13:W13*$D$28:$W$28)</f>
        <v>9.6</v>
      </c>
      <c r="AC13" s="2">
        <f t="array" ref="AC13">SUM(D13:W13*$D$1:$W$1)</f>
        <v>18</v>
      </c>
      <c r="AD13" s="6"/>
      <c r="AF13" s="2" t="s">
        <v>12</v>
      </c>
      <c r="AG13" s="2">
        <v>11</v>
      </c>
      <c r="AH13" s="20">
        <v>2</v>
      </c>
      <c r="AI13" s="20">
        <v>3.5</v>
      </c>
      <c r="AJ13" s="20">
        <v>10</v>
      </c>
      <c r="AK13" s="20">
        <v>12</v>
      </c>
      <c r="AL13" s="20">
        <v>25.5</v>
      </c>
      <c r="AM13" s="20">
        <v>4</v>
      </c>
      <c r="AN13" s="20">
        <v>11</v>
      </c>
      <c r="AO13" s="20">
        <v>13</v>
      </c>
      <c r="AP13" s="20">
        <v>2</v>
      </c>
      <c r="AQ13" s="20">
        <v>3.5</v>
      </c>
      <c r="AR13" s="20">
        <v>11</v>
      </c>
      <c r="AS13" s="20">
        <v>13</v>
      </c>
      <c r="AT13" s="20">
        <v>14</v>
      </c>
      <c r="AU13" s="20">
        <v>15</v>
      </c>
      <c r="AV13" s="20">
        <v>11.5</v>
      </c>
      <c r="AW13" s="20">
        <v>7</v>
      </c>
      <c r="AX13" s="20">
        <v>2</v>
      </c>
      <c r="AY13" s="20">
        <v>27</v>
      </c>
      <c r="AZ13" s="20">
        <v>5</v>
      </c>
      <c r="BA13" s="20">
        <v>9</v>
      </c>
      <c r="BB13" s="2">
        <v>0</v>
      </c>
      <c r="BC13" s="2">
        <v>0</v>
      </c>
      <c r="BD13" s="2">
        <v>0</v>
      </c>
      <c r="BE13" s="2">
        <v>0</v>
      </c>
      <c r="BF13" s="2"/>
      <c r="BG13" s="2" t="s">
        <v>12</v>
      </c>
      <c r="BH13" s="2">
        <v>11</v>
      </c>
      <c r="BI13" s="20">
        <f t="shared" si="1"/>
        <v>0</v>
      </c>
      <c r="BJ13" s="20">
        <f t="shared" si="2"/>
        <v>0</v>
      </c>
      <c r="BK13" s="20">
        <f t="shared" si="3"/>
        <v>0</v>
      </c>
      <c r="BL13" s="20">
        <f t="shared" si="4"/>
        <v>0</v>
      </c>
      <c r="BM13" s="20">
        <f t="shared" si="5"/>
        <v>0</v>
      </c>
      <c r="BN13" s="20">
        <f t="shared" si="6"/>
        <v>0</v>
      </c>
      <c r="BO13" s="20">
        <f t="shared" si="7"/>
        <v>0</v>
      </c>
      <c r="BP13" s="20">
        <f t="shared" si="8"/>
        <v>0</v>
      </c>
      <c r="BQ13" s="20">
        <f t="shared" si="9"/>
        <v>0</v>
      </c>
      <c r="BR13" s="20">
        <f t="shared" si="10"/>
        <v>3.5</v>
      </c>
      <c r="BS13" s="20">
        <f t="shared" si="11"/>
        <v>0</v>
      </c>
      <c r="BT13" s="20">
        <f t="shared" si="12"/>
        <v>0</v>
      </c>
      <c r="BU13" s="20">
        <f t="shared" si="13"/>
        <v>0</v>
      </c>
      <c r="BV13" s="20">
        <f t="shared" si="14"/>
        <v>0</v>
      </c>
      <c r="BW13" s="20">
        <f t="shared" si="15"/>
        <v>0</v>
      </c>
      <c r="BX13" s="20">
        <f t="shared" si="16"/>
        <v>0</v>
      </c>
      <c r="BY13" s="20">
        <f t="shared" si="17"/>
        <v>0</v>
      </c>
      <c r="BZ13" s="20">
        <f t="shared" si="18"/>
        <v>0</v>
      </c>
      <c r="CA13" s="20">
        <f t="shared" si="19"/>
        <v>0</v>
      </c>
      <c r="CB13" s="20">
        <f t="shared" si="20"/>
        <v>0</v>
      </c>
      <c r="CC13" s="20">
        <f t="shared" si="21"/>
        <v>0</v>
      </c>
      <c r="CD13" s="20">
        <f t="shared" si="22"/>
        <v>0</v>
      </c>
      <c r="CE13" s="20">
        <f t="shared" si="23"/>
        <v>0</v>
      </c>
      <c r="CF13" s="20">
        <f t="shared" si="24"/>
        <v>0</v>
      </c>
      <c r="CG13" s="22">
        <f t="shared" si="25"/>
        <v>3.5</v>
      </c>
    </row>
    <row r="14" spans="1:85" x14ac:dyDescent="0.25">
      <c r="A14" s="13">
        <v>11</v>
      </c>
      <c r="B14" s="6" t="s">
        <v>12</v>
      </c>
      <c r="C14" s="6">
        <v>11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f t="array" ref="AB14">SUM(D14:W14*$D$28:$W$28)</f>
        <v>6.7000000000000011</v>
      </c>
      <c r="AC14" s="2">
        <f t="array" ref="AC14">SUM(D14:W14*$D$1:$W$1)</f>
        <v>10</v>
      </c>
      <c r="AD14" s="6"/>
      <c r="AF14" s="2" t="s">
        <v>13</v>
      </c>
      <c r="AG14" s="2">
        <v>12</v>
      </c>
      <c r="AH14" s="20">
        <v>2</v>
      </c>
      <c r="AI14" s="20">
        <v>27.5</v>
      </c>
      <c r="AJ14" s="20">
        <v>10</v>
      </c>
      <c r="AK14" s="20">
        <v>12</v>
      </c>
      <c r="AL14" s="20">
        <v>25.5</v>
      </c>
      <c r="AM14" s="20">
        <v>4</v>
      </c>
      <c r="AN14" s="20">
        <v>11</v>
      </c>
      <c r="AO14" s="20">
        <v>13</v>
      </c>
      <c r="AP14" s="20">
        <v>2</v>
      </c>
      <c r="AQ14" s="20">
        <v>3.5</v>
      </c>
      <c r="AR14" s="20">
        <v>11</v>
      </c>
      <c r="AS14" s="20">
        <v>13</v>
      </c>
      <c r="AT14" s="20">
        <v>14</v>
      </c>
      <c r="AU14" s="20">
        <v>15</v>
      </c>
      <c r="AV14" s="20">
        <v>11.5</v>
      </c>
      <c r="AW14" s="20">
        <v>7</v>
      </c>
      <c r="AX14" s="20">
        <v>26</v>
      </c>
      <c r="AY14" s="20">
        <v>27</v>
      </c>
      <c r="AZ14" s="20">
        <v>5</v>
      </c>
      <c r="BA14" s="20">
        <v>9</v>
      </c>
      <c r="BB14" s="2">
        <v>0</v>
      </c>
      <c r="BC14" s="2">
        <v>0</v>
      </c>
      <c r="BD14" s="2">
        <v>0</v>
      </c>
      <c r="BE14" s="2">
        <v>0</v>
      </c>
      <c r="BF14" s="2"/>
      <c r="BG14" s="2" t="s">
        <v>13</v>
      </c>
      <c r="BH14" s="2">
        <v>12</v>
      </c>
      <c r="BI14" s="20">
        <f t="shared" si="1"/>
        <v>0</v>
      </c>
      <c r="BJ14" s="20">
        <f t="shared" si="2"/>
        <v>0</v>
      </c>
      <c r="BK14" s="20">
        <f t="shared" si="3"/>
        <v>0</v>
      </c>
      <c r="BL14" s="20">
        <f t="shared" si="4"/>
        <v>0</v>
      </c>
      <c r="BM14" s="20">
        <f t="shared" si="5"/>
        <v>0</v>
      </c>
      <c r="BN14" s="20">
        <f t="shared" si="6"/>
        <v>4</v>
      </c>
      <c r="BO14" s="20">
        <f t="shared" si="7"/>
        <v>0</v>
      </c>
      <c r="BP14" s="20">
        <f t="shared" si="8"/>
        <v>0</v>
      </c>
      <c r="BQ14" s="20">
        <f t="shared" si="9"/>
        <v>0</v>
      </c>
      <c r="BR14" s="20">
        <f t="shared" si="10"/>
        <v>0</v>
      </c>
      <c r="BS14" s="20">
        <f t="shared" si="11"/>
        <v>0</v>
      </c>
      <c r="BT14" s="20">
        <f t="shared" si="12"/>
        <v>0</v>
      </c>
      <c r="BU14" s="20">
        <f t="shared" si="13"/>
        <v>0</v>
      </c>
      <c r="BV14" s="20">
        <f t="shared" si="14"/>
        <v>0</v>
      </c>
      <c r="BW14" s="20">
        <f t="shared" si="15"/>
        <v>0</v>
      </c>
      <c r="BX14" s="20">
        <f t="shared" si="16"/>
        <v>0</v>
      </c>
      <c r="BY14" s="20">
        <f t="shared" si="17"/>
        <v>0</v>
      </c>
      <c r="BZ14" s="20">
        <f t="shared" si="18"/>
        <v>0</v>
      </c>
      <c r="CA14" s="20">
        <f t="shared" si="19"/>
        <v>0</v>
      </c>
      <c r="CB14" s="20">
        <f t="shared" si="20"/>
        <v>0</v>
      </c>
      <c r="CC14" s="20">
        <f t="shared" si="21"/>
        <v>0</v>
      </c>
      <c r="CD14" s="20">
        <f t="shared" si="22"/>
        <v>0</v>
      </c>
      <c r="CE14" s="20">
        <f t="shared" si="23"/>
        <v>0</v>
      </c>
      <c r="CF14" s="20">
        <f t="shared" si="24"/>
        <v>0</v>
      </c>
      <c r="CG14" s="22">
        <f t="shared" si="25"/>
        <v>4</v>
      </c>
    </row>
    <row r="15" spans="1:85" x14ac:dyDescent="0.25">
      <c r="A15" s="13">
        <v>12</v>
      </c>
      <c r="B15" s="6" t="s">
        <v>13</v>
      </c>
      <c r="C15" s="6">
        <v>11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f t="array" ref="AB15">SUM(D15:W15*$D$28:$W$28)</f>
        <v>10.799999999999999</v>
      </c>
      <c r="AC15" s="2">
        <f t="array" ref="AC15">SUM(D15:W15*$D$1:$W$1)</f>
        <v>6</v>
      </c>
      <c r="AD15" s="6"/>
      <c r="AF15" s="2" t="s">
        <v>2</v>
      </c>
      <c r="AG15" s="2">
        <v>13</v>
      </c>
      <c r="AH15" s="20">
        <v>18</v>
      </c>
      <c r="AI15" s="20">
        <v>19.5</v>
      </c>
      <c r="AJ15" s="20">
        <v>26</v>
      </c>
      <c r="AK15" s="20">
        <v>4</v>
      </c>
      <c r="AL15" s="20">
        <v>17.5</v>
      </c>
      <c r="AM15" s="20">
        <v>20</v>
      </c>
      <c r="AN15" s="20">
        <v>3</v>
      </c>
      <c r="AO15" s="20">
        <v>5</v>
      </c>
      <c r="AP15" s="20">
        <v>18</v>
      </c>
      <c r="AQ15" s="20">
        <v>19.5</v>
      </c>
      <c r="AR15" s="20">
        <v>27</v>
      </c>
      <c r="AS15" s="20">
        <v>5</v>
      </c>
      <c r="AT15" s="20">
        <v>6</v>
      </c>
      <c r="AU15" s="20">
        <v>7</v>
      </c>
      <c r="AV15" s="20">
        <v>3.5</v>
      </c>
      <c r="AW15" s="20">
        <v>23</v>
      </c>
      <c r="AX15" s="20">
        <v>18</v>
      </c>
      <c r="AY15" s="20">
        <v>19</v>
      </c>
      <c r="AZ15" s="20">
        <v>21</v>
      </c>
      <c r="BA15" s="20">
        <v>25</v>
      </c>
      <c r="BB15" s="2">
        <v>0</v>
      </c>
      <c r="BC15" s="2">
        <v>0</v>
      </c>
      <c r="BD15" s="2">
        <v>0</v>
      </c>
      <c r="BE15" s="2">
        <v>0</v>
      </c>
      <c r="BF15" s="2"/>
      <c r="BG15" s="2" t="s">
        <v>2</v>
      </c>
      <c r="BH15" s="2">
        <v>13</v>
      </c>
      <c r="BI15" s="20">
        <f t="shared" si="1"/>
        <v>0</v>
      </c>
      <c r="BJ15" s="20">
        <f t="shared" si="2"/>
        <v>0</v>
      </c>
      <c r="BK15" s="20">
        <f t="shared" si="3"/>
        <v>0</v>
      </c>
      <c r="BL15" s="20">
        <f t="shared" si="4"/>
        <v>0</v>
      </c>
      <c r="BM15" s="20">
        <f t="shared" si="5"/>
        <v>0</v>
      </c>
      <c r="BN15" s="20">
        <f t="shared" si="6"/>
        <v>0</v>
      </c>
      <c r="BO15" s="20">
        <f t="shared" si="7"/>
        <v>0</v>
      </c>
      <c r="BP15" s="20">
        <f t="shared" si="8"/>
        <v>0</v>
      </c>
      <c r="BQ15" s="20">
        <f t="shared" si="9"/>
        <v>0</v>
      </c>
      <c r="BR15" s="20">
        <f t="shared" si="10"/>
        <v>0</v>
      </c>
      <c r="BS15" s="20">
        <f t="shared" si="11"/>
        <v>0</v>
      </c>
      <c r="BT15" s="20">
        <f t="shared" si="12"/>
        <v>0</v>
      </c>
      <c r="BU15" s="20">
        <f t="shared" si="13"/>
        <v>0</v>
      </c>
      <c r="BV15" s="20">
        <f t="shared" si="14"/>
        <v>0</v>
      </c>
      <c r="BW15" s="20">
        <f t="shared" si="15"/>
        <v>3.5</v>
      </c>
      <c r="BX15" s="20">
        <f t="shared" si="16"/>
        <v>0</v>
      </c>
      <c r="BY15" s="20">
        <f t="shared" si="17"/>
        <v>0</v>
      </c>
      <c r="BZ15" s="20">
        <f t="shared" si="18"/>
        <v>0</v>
      </c>
      <c r="CA15" s="20">
        <f t="shared" si="19"/>
        <v>0</v>
      </c>
      <c r="CB15" s="20">
        <f t="shared" si="20"/>
        <v>0</v>
      </c>
      <c r="CC15" s="20">
        <f t="shared" si="21"/>
        <v>0</v>
      </c>
      <c r="CD15" s="20">
        <f t="shared" si="22"/>
        <v>0</v>
      </c>
      <c r="CE15" s="20">
        <f t="shared" si="23"/>
        <v>0</v>
      </c>
      <c r="CF15" s="20">
        <f t="shared" si="24"/>
        <v>0</v>
      </c>
      <c r="CG15" s="22">
        <f t="shared" si="25"/>
        <v>3.5</v>
      </c>
    </row>
    <row r="16" spans="1:85" x14ac:dyDescent="0.25">
      <c r="A16" s="13">
        <v>13</v>
      </c>
      <c r="B16" s="6" t="s">
        <v>2</v>
      </c>
      <c r="C16" s="6">
        <v>16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f t="array" ref="AB16">SUM(D16:W16*$D$28:$W$28)</f>
        <v>9.5000000000000018</v>
      </c>
      <c r="AC16" s="2">
        <f t="array" ref="AC16">SUM(D16:W16*$D$1:$W$1)</f>
        <v>15</v>
      </c>
      <c r="AD16" s="6"/>
      <c r="AF16" s="2" t="s">
        <v>3</v>
      </c>
      <c r="AG16" s="2">
        <v>14</v>
      </c>
      <c r="AH16" s="20">
        <v>18</v>
      </c>
      <c r="AI16" s="20">
        <v>19.5</v>
      </c>
      <c r="AJ16" s="20">
        <v>26</v>
      </c>
      <c r="AK16" s="20">
        <v>4</v>
      </c>
      <c r="AL16" s="20">
        <v>17.5</v>
      </c>
      <c r="AM16" s="20">
        <v>20</v>
      </c>
      <c r="AN16" s="20">
        <v>3</v>
      </c>
      <c r="AO16" s="20">
        <v>5</v>
      </c>
      <c r="AP16" s="20">
        <v>18</v>
      </c>
      <c r="AQ16" s="20">
        <v>19.5</v>
      </c>
      <c r="AR16" s="20">
        <v>3</v>
      </c>
      <c r="AS16" s="20">
        <v>5</v>
      </c>
      <c r="AT16" s="20">
        <v>6</v>
      </c>
      <c r="AU16" s="20">
        <v>7</v>
      </c>
      <c r="AV16" s="20">
        <v>3.5</v>
      </c>
      <c r="AW16" s="20">
        <v>23</v>
      </c>
      <c r="AX16" s="20">
        <v>18</v>
      </c>
      <c r="AY16" s="20">
        <v>19</v>
      </c>
      <c r="AZ16" s="20">
        <v>21</v>
      </c>
      <c r="BA16" s="20">
        <v>25</v>
      </c>
      <c r="BB16" s="2">
        <v>0</v>
      </c>
      <c r="BC16" s="2">
        <v>0</v>
      </c>
      <c r="BD16" s="2">
        <v>0</v>
      </c>
      <c r="BE16" s="2">
        <v>0</v>
      </c>
      <c r="BF16" s="2"/>
      <c r="BG16" s="2" t="s">
        <v>3</v>
      </c>
      <c r="BH16" s="2">
        <v>14</v>
      </c>
      <c r="BI16" s="20">
        <f t="shared" si="1"/>
        <v>0</v>
      </c>
      <c r="BJ16" s="20">
        <f t="shared" si="2"/>
        <v>0</v>
      </c>
      <c r="BK16" s="20">
        <f t="shared" si="3"/>
        <v>0</v>
      </c>
      <c r="BL16" s="20">
        <f t="shared" si="4"/>
        <v>0</v>
      </c>
      <c r="BM16" s="20">
        <f t="shared" si="5"/>
        <v>0</v>
      </c>
      <c r="BN16" s="20">
        <f t="shared" si="6"/>
        <v>0</v>
      </c>
      <c r="BO16" s="20">
        <f t="shared" si="7"/>
        <v>0</v>
      </c>
      <c r="BP16" s="20">
        <f t="shared" si="8"/>
        <v>0</v>
      </c>
      <c r="BQ16" s="20">
        <f t="shared" si="9"/>
        <v>0</v>
      </c>
      <c r="BR16" s="20">
        <f t="shared" si="10"/>
        <v>0</v>
      </c>
      <c r="BS16" s="20">
        <f t="shared" si="11"/>
        <v>3</v>
      </c>
      <c r="BT16" s="20">
        <f t="shared" si="12"/>
        <v>0</v>
      </c>
      <c r="BU16" s="20">
        <f t="shared" si="13"/>
        <v>0</v>
      </c>
      <c r="BV16" s="20">
        <f t="shared" si="14"/>
        <v>0</v>
      </c>
      <c r="BW16" s="20">
        <f t="shared" si="15"/>
        <v>0</v>
      </c>
      <c r="BX16" s="20">
        <f t="shared" si="16"/>
        <v>0</v>
      </c>
      <c r="BY16" s="20">
        <f t="shared" si="17"/>
        <v>0</v>
      </c>
      <c r="BZ16" s="20">
        <f t="shared" si="18"/>
        <v>0</v>
      </c>
      <c r="CA16" s="20">
        <f t="shared" si="19"/>
        <v>0</v>
      </c>
      <c r="CB16" s="20">
        <f t="shared" si="20"/>
        <v>0</v>
      </c>
      <c r="CC16" s="20">
        <f t="shared" si="21"/>
        <v>0</v>
      </c>
      <c r="CD16" s="20">
        <f t="shared" si="22"/>
        <v>0</v>
      </c>
      <c r="CE16" s="20">
        <f t="shared" si="23"/>
        <v>0</v>
      </c>
      <c r="CF16" s="20">
        <f t="shared" si="24"/>
        <v>0</v>
      </c>
      <c r="CG16" s="22">
        <f t="shared" si="25"/>
        <v>3</v>
      </c>
    </row>
    <row r="17" spans="1:85" x14ac:dyDescent="0.25">
      <c r="A17" s="13">
        <v>14</v>
      </c>
      <c r="B17" s="6" t="s">
        <v>3</v>
      </c>
      <c r="C17" s="6">
        <v>16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f t="array" ref="AB17">SUM(D17:W17*$D$28:$W$28)</f>
        <v>8.2999999999999989</v>
      </c>
      <c r="AC17" s="2">
        <f t="array" ref="AC17">SUM(D17:W17*$D$1:$W$1)</f>
        <v>11</v>
      </c>
      <c r="AD17" s="6"/>
      <c r="AF17" s="2" t="s">
        <v>4</v>
      </c>
      <c r="AG17" s="2">
        <v>15</v>
      </c>
      <c r="AH17" s="20">
        <v>18</v>
      </c>
      <c r="AI17" s="20">
        <v>19.5</v>
      </c>
      <c r="AJ17" s="20">
        <v>26</v>
      </c>
      <c r="AK17" s="20">
        <v>4</v>
      </c>
      <c r="AL17" s="20">
        <v>17.5</v>
      </c>
      <c r="AM17" s="20">
        <v>20</v>
      </c>
      <c r="AN17" s="20">
        <v>3</v>
      </c>
      <c r="AO17" s="20">
        <v>5</v>
      </c>
      <c r="AP17" s="20">
        <v>18</v>
      </c>
      <c r="AQ17" s="20">
        <v>19.5</v>
      </c>
      <c r="AR17" s="20">
        <v>3</v>
      </c>
      <c r="AS17" s="20">
        <v>5</v>
      </c>
      <c r="AT17" s="20">
        <v>6</v>
      </c>
      <c r="AU17" s="20">
        <v>7</v>
      </c>
      <c r="AV17" s="20">
        <v>27.5</v>
      </c>
      <c r="AW17" s="20">
        <v>23</v>
      </c>
      <c r="AX17" s="20">
        <v>18</v>
      </c>
      <c r="AY17" s="20">
        <v>19</v>
      </c>
      <c r="AZ17" s="20">
        <v>21</v>
      </c>
      <c r="BA17" s="20">
        <v>25</v>
      </c>
      <c r="BB17" s="2">
        <v>0</v>
      </c>
      <c r="BC17" s="2">
        <v>0</v>
      </c>
      <c r="BD17" s="2">
        <v>0</v>
      </c>
      <c r="BE17" s="2">
        <v>0</v>
      </c>
      <c r="BF17" s="2"/>
      <c r="BG17" s="2" t="s">
        <v>4</v>
      </c>
      <c r="BH17" s="2">
        <v>15</v>
      </c>
      <c r="BI17" s="20">
        <f t="shared" si="1"/>
        <v>0</v>
      </c>
      <c r="BJ17" s="20">
        <f t="shared" si="2"/>
        <v>0</v>
      </c>
      <c r="BK17" s="20">
        <f t="shared" si="3"/>
        <v>0</v>
      </c>
      <c r="BL17" s="20">
        <f t="shared" si="4"/>
        <v>0</v>
      </c>
      <c r="BM17" s="20">
        <f t="shared" si="5"/>
        <v>0</v>
      </c>
      <c r="BN17" s="20">
        <f t="shared" si="6"/>
        <v>0</v>
      </c>
      <c r="BO17" s="20">
        <f t="shared" si="7"/>
        <v>3</v>
      </c>
      <c r="BP17" s="20">
        <f t="shared" si="8"/>
        <v>0</v>
      </c>
      <c r="BQ17" s="20">
        <f t="shared" si="9"/>
        <v>0</v>
      </c>
      <c r="BR17" s="20">
        <f t="shared" si="10"/>
        <v>0</v>
      </c>
      <c r="BS17" s="20">
        <f t="shared" si="11"/>
        <v>0</v>
      </c>
      <c r="BT17" s="20">
        <f t="shared" si="12"/>
        <v>0</v>
      </c>
      <c r="BU17" s="20">
        <f t="shared" si="13"/>
        <v>0</v>
      </c>
      <c r="BV17" s="20">
        <f t="shared" si="14"/>
        <v>0</v>
      </c>
      <c r="BW17" s="20">
        <f t="shared" si="15"/>
        <v>0</v>
      </c>
      <c r="BX17" s="20">
        <f t="shared" si="16"/>
        <v>0</v>
      </c>
      <c r="BY17" s="20">
        <f t="shared" si="17"/>
        <v>0</v>
      </c>
      <c r="BZ17" s="20">
        <f t="shared" si="18"/>
        <v>0</v>
      </c>
      <c r="CA17" s="20">
        <f t="shared" si="19"/>
        <v>0</v>
      </c>
      <c r="CB17" s="20">
        <f t="shared" si="20"/>
        <v>0</v>
      </c>
      <c r="CC17" s="20">
        <f t="shared" si="21"/>
        <v>0</v>
      </c>
      <c r="CD17" s="20">
        <f t="shared" si="22"/>
        <v>0</v>
      </c>
      <c r="CE17" s="20">
        <f t="shared" si="23"/>
        <v>0</v>
      </c>
      <c r="CF17" s="20">
        <f t="shared" si="24"/>
        <v>0</v>
      </c>
      <c r="CG17" s="22">
        <f t="shared" si="25"/>
        <v>3</v>
      </c>
    </row>
    <row r="18" spans="1:85" x14ac:dyDescent="0.25">
      <c r="A18" s="13">
        <v>15</v>
      </c>
      <c r="B18" s="6" t="s">
        <v>4</v>
      </c>
      <c r="C18" s="6">
        <v>16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f t="array" ref="AB18">SUM(D18:W18*$D$28:$W$28)</f>
        <v>9</v>
      </c>
      <c r="AC18" s="2">
        <f t="array" ref="AC18">SUM(D18:W18*$D$1:$W$1)</f>
        <v>7</v>
      </c>
      <c r="AD18" s="6"/>
      <c r="AF18" s="2" t="s">
        <v>5</v>
      </c>
      <c r="AG18" s="2">
        <v>16</v>
      </c>
      <c r="AH18" s="20">
        <v>18</v>
      </c>
      <c r="AI18" s="20">
        <v>19.5</v>
      </c>
      <c r="AJ18" s="20">
        <v>2</v>
      </c>
      <c r="AK18" s="20">
        <v>4</v>
      </c>
      <c r="AL18" s="20">
        <v>17.5</v>
      </c>
      <c r="AM18" s="20">
        <v>20</v>
      </c>
      <c r="AN18" s="20">
        <v>27</v>
      </c>
      <c r="AO18" s="20">
        <v>5</v>
      </c>
      <c r="AP18" s="20">
        <v>18</v>
      </c>
      <c r="AQ18" s="20">
        <v>19.5</v>
      </c>
      <c r="AR18" s="20">
        <v>27</v>
      </c>
      <c r="AS18" s="20">
        <v>5</v>
      </c>
      <c r="AT18" s="20">
        <v>6</v>
      </c>
      <c r="AU18" s="20">
        <v>7</v>
      </c>
      <c r="AV18" s="20">
        <v>27.5</v>
      </c>
      <c r="AW18" s="20">
        <v>23</v>
      </c>
      <c r="AX18" s="20">
        <v>18</v>
      </c>
      <c r="AY18" s="20">
        <v>19</v>
      </c>
      <c r="AZ18" s="20">
        <v>21</v>
      </c>
      <c r="BA18" s="20">
        <v>1</v>
      </c>
      <c r="BB18" s="2">
        <v>0</v>
      </c>
      <c r="BC18" s="2">
        <v>0</v>
      </c>
      <c r="BD18" s="2">
        <v>0</v>
      </c>
      <c r="BE18" s="2">
        <v>0</v>
      </c>
      <c r="BF18" s="2"/>
      <c r="BG18" s="2" t="s">
        <v>5</v>
      </c>
      <c r="BH18" s="2">
        <v>16</v>
      </c>
      <c r="BI18" s="20">
        <f t="shared" si="1"/>
        <v>0</v>
      </c>
      <c r="BJ18" s="20">
        <f t="shared" si="2"/>
        <v>0</v>
      </c>
      <c r="BK18" s="20">
        <f t="shared" si="3"/>
        <v>0</v>
      </c>
      <c r="BL18" s="20">
        <f t="shared" si="4"/>
        <v>0</v>
      </c>
      <c r="BM18" s="20">
        <f t="shared" si="5"/>
        <v>0</v>
      </c>
      <c r="BN18" s="20">
        <f t="shared" si="6"/>
        <v>0</v>
      </c>
      <c r="BO18" s="20">
        <f t="shared" si="7"/>
        <v>0</v>
      </c>
      <c r="BP18" s="20">
        <f t="shared" si="8"/>
        <v>0</v>
      </c>
      <c r="BQ18" s="20">
        <f t="shared" si="9"/>
        <v>0</v>
      </c>
      <c r="BR18" s="20">
        <f t="shared" si="10"/>
        <v>0</v>
      </c>
      <c r="BS18" s="20">
        <f t="shared" si="11"/>
        <v>0</v>
      </c>
      <c r="BT18" s="20">
        <f t="shared" si="12"/>
        <v>0</v>
      </c>
      <c r="BU18" s="20">
        <f t="shared" si="13"/>
        <v>0</v>
      </c>
      <c r="BV18" s="20">
        <f t="shared" si="14"/>
        <v>0</v>
      </c>
      <c r="BW18" s="20">
        <f t="shared" si="15"/>
        <v>0</v>
      </c>
      <c r="BX18" s="20">
        <f t="shared" si="16"/>
        <v>0</v>
      </c>
      <c r="BY18" s="20">
        <f t="shared" si="17"/>
        <v>0</v>
      </c>
      <c r="BZ18" s="20">
        <f t="shared" si="18"/>
        <v>0</v>
      </c>
      <c r="CA18" s="20">
        <f t="shared" si="19"/>
        <v>0</v>
      </c>
      <c r="CB18" s="20">
        <f t="shared" si="20"/>
        <v>1</v>
      </c>
      <c r="CC18" s="20">
        <f t="shared" si="21"/>
        <v>0</v>
      </c>
      <c r="CD18" s="20">
        <f t="shared" si="22"/>
        <v>0</v>
      </c>
      <c r="CE18" s="20">
        <f t="shared" si="23"/>
        <v>0</v>
      </c>
      <c r="CF18" s="20">
        <f t="shared" si="24"/>
        <v>0</v>
      </c>
      <c r="CG18" s="22">
        <f t="shared" si="25"/>
        <v>1</v>
      </c>
    </row>
    <row r="19" spans="1:85" x14ac:dyDescent="0.25">
      <c r="A19" s="13">
        <v>16</v>
      </c>
      <c r="B19" s="6" t="s">
        <v>5</v>
      </c>
      <c r="C19" s="6">
        <v>16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1</v>
      </c>
      <c r="X19" s="2">
        <v>0</v>
      </c>
      <c r="Y19" s="2">
        <v>0</v>
      </c>
      <c r="Z19" s="2">
        <v>0</v>
      </c>
      <c r="AA19" s="2">
        <v>0</v>
      </c>
      <c r="AB19" s="2">
        <f t="array" ref="AB19">SUM(D19:W19*$D$28:$W$28)</f>
        <v>7.5</v>
      </c>
      <c r="AC19" s="2">
        <f t="array" ref="AC19">SUM(D19:W19*$D$1:$W$1)</f>
        <v>20</v>
      </c>
      <c r="AD19" s="6"/>
      <c r="AF19" s="2" t="s">
        <v>6</v>
      </c>
      <c r="AG19" s="2">
        <v>17</v>
      </c>
      <c r="AH19" s="20">
        <v>18</v>
      </c>
      <c r="AI19" s="20">
        <v>19.5</v>
      </c>
      <c r="AJ19" s="20">
        <v>2</v>
      </c>
      <c r="AK19" s="20">
        <v>4</v>
      </c>
      <c r="AL19" s="20">
        <v>17.5</v>
      </c>
      <c r="AM19" s="20">
        <v>20</v>
      </c>
      <c r="AN19" s="20">
        <v>3</v>
      </c>
      <c r="AO19" s="20">
        <v>5</v>
      </c>
      <c r="AP19" s="20">
        <v>18</v>
      </c>
      <c r="AQ19" s="20">
        <v>19.5</v>
      </c>
      <c r="AR19" s="20">
        <v>3</v>
      </c>
      <c r="AS19" s="20">
        <v>5</v>
      </c>
      <c r="AT19" s="20">
        <v>6</v>
      </c>
      <c r="AU19" s="20">
        <v>7</v>
      </c>
      <c r="AV19" s="20">
        <v>3.5</v>
      </c>
      <c r="AW19" s="20">
        <v>23</v>
      </c>
      <c r="AX19" s="20">
        <v>18</v>
      </c>
      <c r="AY19" s="20">
        <v>19</v>
      </c>
      <c r="AZ19" s="20">
        <v>21</v>
      </c>
      <c r="BA19" s="20">
        <v>25</v>
      </c>
      <c r="BB19" s="2">
        <v>0</v>
      </c>
      <c r="BC19" s="2">
        <v>0</v>
      </c>
      <c r="BD19" s="2">
        <v>0</v>
      </c>
      <c r="BE19" s="2">
        <v>0</v>
      </c>
      <c r="BF19" s="2"/>
      <c r="BG19" s="2" t="s">
        <v>6</v>
      </c>
      <c r="BH19" s="2">
        <v>17</v>
      </c>
      <c r="BI19" s="20">
        <f t="shared" si="1"/>
        <v>0</v>
      </c>
      <c r="BJ19" s="20">
        <f t="shared" si="2"/>
        <v>0</v>
      </c>
      <c r="BK19" s="20">
        <f t="shared" si="3"/>
        <v>0</v>
      </c>
      <c r="BL19" s="20">
        <f t="shared" si="4"/>
        <v>0</v>
      </c>
      <c r="BM19" s="20">
        <f t="shared" si="5"/>
        <v>0</v>
      </c>
      <c r="BN19" s="20">
        <f t="shared" si="6"/>
        <v>0</v>
      </c>
      <c r="BO19" s="20">
        <f t="shared" si="7"/>
        <v>0</v>
      </c>
      <c r="BP19" s="20">
        <f t="shared" si="8"/>
        <v>5</v>
      </c>
      <c r="BQ19" s="20">
        <f t="shared" si="9"/>
        <v>0</v>
      </c>
      <c r="BR19" s="20">
        <f t="shared" si="10"/>
        <v>0</v>
      </c>
      <c r="BS19" s="20">
        <f t="shared" si="11"/>
        <v>0</v>
      </c>
      <c r="BT19" s="20">
        <f t="shared" si="12"/>
        <v>0</v>
      </c>
      <c r="BU19" s="20">
        <f t="shared" si="13"/>
        <v>0</v>
      </c>
      <c r="BV19" s="20">
        <f t="shared" si="14"/>
        <v>0</v>
      </c>
      <c r="BW19" s="20">
        <f t="shared" si="15"/>
        <v>0</v>
      </c>
      <c r="BX19" s="20">
        <f t="shared" si="16"/>
        <v>0</v>
      </c>
      <c r="BY19" s="20">
        <f t="shared" si="17"/>
        <v>0</v>
      </c>
      <c r="BZ19" s="20">
        <f t="shared" si="18"/>
        <v>0</v>
      </c>
      <c r="CA19" s="20">
        <f t="shared" si="19"/>
        <v>0</v>
      </c>
      <c r="CB19" s="20">
        <f t="shared" si="20"/>
        <v>0</v>
      </c>
      <c r="CC19" s="20">
        <f t="shared" si="21"/>
        <v>0</v>
      </c>
      <c r="CD19" s="20">
        <f t="shared" si="22"/>
        <v>0</v>
      </c>
      <c r="CE19" s="20">
        <f t="shared" si="23"/>
        <v>0</v>
      </c>
      <c r="CF19" s="20">
        <f t="shared" si="24"/>
        <v>0</v>
      </c>
      <c r="CG19" s="22">
        <f t="shared" si="25"/>
        <v>5</v>
      </c>
    </row>
    <row r="20" spans="1:85" x14ac:dyDescent="0.25">
      <c r="A20" s="13">
        <v>17</v>
      </c>
      <c r="B20" s="6" t="s">
        <v>6</v>
      </c>
      <c r="C20" s="6">
        <v>16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f t="array" ref="AB20">SUM(D20:W20*$D$28:$W$28)</f>
        <v>6.1999999999999993</v>
      </c>
      <c r="AC20" s="2">
        <f t="array" ref="AC20">SUM(D20:W20*$D$1:$W$1)</f>
        <v>8</v>
      </c>
      <c r="AD20" s="6"/>
      <c r="AF20" s="2" t="s">
        <v>7</v>
      </c>
      <c r="AG20" s="2">
        <v>18</v>
      </c>
      <c r="AH20" s="20">
        <v>18</v>
      </c>
      <c r="AI20" s="20">
        <v>19.5</v>
      </c>
      <c r="AJ20" s="20">
        <v>26</v>
      </c>
      <c r="AK20" s="20">
        <v>4</v>
      </c>
      <c r="AL20" s="20">
        <v>17.5</v>
      </c>
      <c r="AM20" s="20">
        <v>20</v>
      </c>
      <c r="AN20" s="20">
        <v>3</v>
      </c>
      <c r="AO20" s="20">
        <v>5</v>
      </c>
      <c r="AP20" s="20">
        <v>18</v>
      </c>
      <c r="AQ20" s="20">
        <v>19.5</v>
      </c>
      <c r="AR20" s="20">
        <v>27</v>
      </c>
      <c r="AS20" s="20">
        <v>5</v>
      </c>
      <c r="AT20" s="20">
        <v>6</v>
      </c>
      <c r="AU20" s="20">
        <v>7</v>
      </c>
      <c r="AV20" s="20">
        <v>3.5</v>
      </c>
      <c r="AW20" s="20">
        <v>23</v>
      </c>
      <c r="AX20" s="20">
        <v>18</v>
      </c>
      <c r="AY20" s="20">
        <v>19</v>
      </c>
      <c r="AZ20" s="20">
        <v>21</v>
      </c>
      <c r="BA20" s="20">
        <v>25</v>
      </c>
      <c r="BB20" s="2">
        <v>0</v>
      </c>
      <c r="BC20" s="2">
        <v>0</v>
      </c>
      <c r="BD20" s="2">
        <v>0</v>
      </c>
      <c r="BE20" s="2">
        <v>0</v>
      </c>
      <c r="BF20" s="2"/>
      <c r="BG20" s="2" t="s">
        <v>7</v>
      </c>
      <c r="BH20" s="2">
        <v>18</v>
      </c>
      <c r="BI20" s="20">
        <f t="shared" si="1"/>
        <v>18</v>
      </c>
      <c r="BJ20" s="20">
        <f t="shared" si="2"/>
        <v>0</v>
      </c>
      <c r="BK20" s="20">
        <f t="shared" si="3"/>
        <v>0</v>
      </c>
      <c r="BL20" s="20">
        <f t="shared" si="4"/>
        <v>0</v>
      </c>
      <c r="BM20" s="20">
        <f t="shared" si="5"/>
        <v>0</v>
      </c>
      <c r="BN20" s="20">
        <f t="shared" si="6"/>
        <v>0</v>
      </c>
      <c r="BO20" s="20">
        <f t="shared" si="7"/>
        <v>0</v>
      </c>
      <c r="BP20" s="20">
        <f t="shared" si="8"/>
        <v>0</v>
      </c>
      <c r="BQ20" s="20">
        <f t="shared" si="9"/>
        <v>0</v>
      </c>
      <c r="BR20" s="20">
        <f t="shared" si="10"/>
        <v>0</v>
      </c>
      <c r="BS20" s="20">
        <f t="shared" si="11"/>
        <v>0</v>
      </c>
      <c r="BT20" s="20">
        <f t="shared" si="12"/>
        <v>0</v>
      </c>
      <c r="BU20" s="20">
        <f t="shared" si="13"/>
        <v>0</v>
      </c>
      <c r="BV20" s="20">
        <f t="shared" si="14"/>
        <v>0</v>
      </c>
      <c r="BW20" s="20">
        <f t="shared" si="15"/>
        <v>0</v>
      </c>
      <c r="BX20" s="20">
        <f t="shared" si="16"/>
        <v>0</v>
      </c>
      <c r="BY20" s="20">
        <f t="shared" si="17"/>
        <v>0</v>
      </c>
      <c r="BZ20" s="20">
        <f t="shared" si="18"/>
        <v>0</v>
      </c>
      <c r="CA20" s="20">
        <f t="shared" si="19"/>
        <v>0</v>
      </c>
      <c r="CB20" s="20">
        <f t="shared" si="20"/>
        <v>0</v>
      </c>
      <c r="CC20" s="20">
        <f t="shared" si="21"/>
        <v>0</v>
      </c>
      <c r="CD20" s="20">
        <f t="shared" si="22"/>
        <v>0</v>
      </c>
      <c r="CE20" s="20">
        <f t="shared" si="23"/>
        <v>0</v>
      </c>
      <c r="CF20" s="20">
        <f t="shared" si="24"/>
        <v>0</v>
      </c>
      <c r="CG20" s="22">
        <f t="shared" si="25"/>
        <v>18</v>
      </c>
    </row>
    <row r="21" spans="1:85" x14ac:dyDescent="0.25">
      <c r="A21" s="13">
        <v>18</v>
      </c>
      <c r="B21" s="6" t="s">
        <v>7</v>
      </c>
      <c r="C21" s="6">
        <v>16</v>
      </c>
      <c r="D21" s="2">
        <v>1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f t="array" ref="AB21">SUM(D21:W21*$D$28:$W$28)</f>
        <v>8.3000000000000007</v>
      </c>
      <c r="AC21" s="2">
        <f t="array" ref="AC21">SUM(D21:W21*$D$1:$W$1)</f>
        <v>1</v>
      </c>
      <c r="AD21" s="6"/>
      <c r="AF21" s="2" t="s">
        <v>8</v>
      </c>
      <c r="AG21" s="2">
        <v>19</v>
      </c>
      <c r="AH21" s="20">
        <v>18</v>
      </c>
      <c r="AI21" s="20">
        <v>19.5</v>
      </c>
      <c r="AJ21" s="20">
        <v>26</v>
      </c>
      <c r="AK21" s="20">
        <v>4</v>
      </c>
      <c r="AL21" s="20">
        <v>17.5</v>
      </c>
      <c r="AM21" s="20">
        <v>20</v>
      </c>
      <c r="AN21" s="20">
        <v>27</v>
      </c>
      <c r="AO21" s="20">
        <v>5</v>
      </c>
      <c r="AP21" s="20">
        <v>18</v>
      </c>
      <c r="AQ21" s="20">
        <v>19.5</v>
      </c>
      <c r="AR21" s="20">
        <v>27</v>
      </c>
      <c r="AS21" s="20">
        <v>5</v>
      </c>
      <c r="AT21" s="20">
        <v>6</v>
      </c>
      <c r="AU21" s="20">
        <v>7</v>
      </c>
      <c r="AV21" s="20">
        <v>27.5</v>
      </c>
      <c r="AW21" s="20">
        <v>23</v>
      </c>
      <c r="AX21" s="20">
        <v>18</v>
      </c>
      <c r="AY21" s="20">
        <v>19</v>
      </c>
      <c r="AZ21" s="20">
        <v>21</v>
      </c>
      <c r="BA21" s="20">
        <v>25</v>
      </c>
      <c r="BB21" s="2">
        <v>0</v>
      </c>
      <c r="BC21" s="2">
        <v>0</v>
      </c>
      <c r="BD21" s="2">
        <v>0</v>
      </c>
      <c r="BE21" s="2">
        <v>0</v>
      </c>
      <c r="BF21" s="2"/>
      <c r="BG21" s="2" t="s">
        <v>8</v>
      </c>
      <c r="BH21" s="2">
        <v>19</v>
      </c>
      <c r="BI21" s="20">
        <f t="shared" si="1"/>
        <v>0</v>
      </c>
      <c r="BJ21" s="20">
        <f t="shared" si="2"/>
        <v>0</v>
      </c>
      <c r="BK21" s="20">
        <f t="shared" si="3"/>
        <v>0</v>
      </c>
      <c r="BL21" s="20">
        <f t="shared" si="4"/>
        <v>0</v>
      </c>
      <c r="BM21" s="20">
        <f t="shared" si="5"/>
        <v>0</v>
      </c>
      <c r="BN21" s="20">
        <f t="shared" si="6"/>
        <v>0</v>
      </c>
      <c r="BO21" s="20">
        <f t="shared" si="7"/>
        <v>0</v>
      </c>
      <c r="BP21" s="20">
        <f t="shared" si="8"/>
        <v>0</v>
      </c>
      <c r="BQ21" s="20">
        <f t="shared" si="9"/>
        <v>0</v>
      </c>
      <c r="BR21" s="20">
        <f t="shared" si="10"/>
        <v>0</v>
      </c>
      <c r="BS21" s="20">
        <f t="shared" si="11"/>
        <v>0</v>
      </c>
      <c r="BT21" s="20">
        <f t="shared" si="12"/>
        <v>5</v>
      </c>
      <c r="BU21" s="20">
        <f t="shared" si="13"/>
        <v>0</v>
      </c>
      <c r="BV21" s="20">
        <f t="shared" si="14"/>
        <v>0</v>
      </c>
      <c r="BW21" s="20">
        <f t="shared" si="15"/>
        <v>0</v>
      </c>
      <c r="BX21" s="20">
        <f t="shared" si="16"/>
        <v>0</v>
      </c>
      <c r="BY21" s="20">
        <f t="shared" si="17"/>
        <v>0</v>
      </c>
      <c r="BZ21" s="20">
        <f t="shared" si="18"/>
        <v>0</v>
      </c>
      <c r="CA21" s="20">
        <f t="shared" si="19"/>
        <v>0</v>
      </c>
      <c r="CB21" s="20">
        <f t="shared" si="20"/>
        <v>0</v>
      </c>
      <c r="CC21" s="20">
        <f t="shared" si="21"/>
        <v>0</v>
      </c>
      <c r="CD21" s="20">
        <f t="shared" si="22"/>
        <v>0</v>
      </c>
      <c r="CE21" s="20">
        <f t="shared" si="23"/>
        <v>0</v>
      </c>
      <c r="CF21" s="20">
        <f t="shared" si="24"/>
        <v>0</v>
      </c>
      <c r="CG21" s="22">
        <f t="shared" si="25"/>
        <v>5</v>
      </c>
    </row>
    <row r="22" spans="1:85" x14ac:dyDescent="0.25">
      <c r="A22" s="13">
        <v>19</v>
      </c>
      <c r="B22" s="6" t="s">
        <v>8</v>
      </c>
      <c r="C22" s="6">
        <v>16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f t="array" ref="AB22">SUM(D22:W22*$D$28:$W$28)</f>
        <v>7.5000000000000018</v>
      </c>
      <c r="AC22" s="2">
        <f t="array" ref="AC22">SUM(D22:W22*$D$1:$W$1)</f>
        <v>12</v>
      </c>
      <c r="AD22" s="6"/>
      <c r="AF22" s="2" t="s">
        <v>9</v>
      </c>
      <c r="AG22" s="2">
        <v>20</v>
      </c>
      <c r="AH22" s="20">
        <v>18</v>
      </c>
      <c r="AI22" s="20">
        <v>19.5</v>
      </c>
      <c r="AJ22" s="20">
        <v>26</v>
      </c>
      <c r="AK22" s="20">
        <v>4</v>
      </c>
      <c r="AL22" s="20">
        <v>17.5</v>
      </c>
      <c r="AM22" s="20">
        <v>20</v>
      </c>
      <c r="AN22" s="20">
        <v>3</v>
      </c>
      <c r="AO22" s="20">
        <v>5</v>
      </c>
      <c r="AP22" s="20">
        <v>18</v>
      </c>
      <c r="AQ22" s="20">
        <v>19.5</v>
      </c>
      <c r="AR22" s="20">
        <v>3</v>
      </c>
      <c r="AS22" s="20">
        <v>5</v>
      </c>
      <c r="AT22" s="20">
        <v>6</v>
      </c>
      <c r="AU22" s="20">
        <v>7</v>
      </c>
      <c r="AV22" s="20">
        <v>27.5</v>
      </c>
      <c r="AW22" s="20">
        <v>23</v>
      </c>
      <c r="AX22" s="20">
        <v>18</v>
      </c>
      <c r="AY22" s="20">
        <v>19</v>
      </c>
      <c r="AZ22" s="20">
        <v>21</v>
      </c>
      <c r="BA22" s="20">
        <v>25</v>
      </c>
      <c r="BB22" s="2">
        <v>0</v>
      </c>
      <c r="BC22" s="2">
        <v>0</v>
      </c>
      <c r="BD22" s="2">
        <v>0</v>
      </c>
      <c r="BE22" s="2">
        <v>0</v>
      </c>
      <c r="BF22" s="2"/>
      <c r="BG22" s="2" t="s">
        <v>9</v>
      </c>
      <c r="BH22" s="2">
        <v>20</v>
      </c>
      <c r="BI22" s="20">
        <f t="shared" si="1"/>
        <v>0</v>
      </c>
      <c r="BJ22" s="20">
        <f t="shared" si="2"/>
        <v>0</v>
      </c>
      <c r="BK22" s="20">
        <f t="shared" si="3"/>
        <v>0</v>
      </c>
      <c r="BL22" s="20">
        <f t="shared" si="4"/>
        <v>4</v>
      </c>
      <c r="BM22" s="20">
        <f t="shared" si="5"/>
        <v>0</v>
      </c>
      <c r="BN22" s="20">
        <f t="shared" si="6"/>
        <v>0</v>
      </c>
      <c r="BO22" s="20">
        <f t="shared" si="7"/>
        <v>0</v>
      </c>
      <c r="BP22" s="20">
        <f t="shared" si="8"/>
        <v>0</v>
      </c>
      <c r="BQ22" s="20">
        <f t="shared" si="9"/>
        <v>0</v>
      </c>
      <c r="BR22" s="20">
        <f t="shared" si="10"/>
        <v>0</v>
      </c>
      <c r="BS22" s="20">
        <f t="shared" si="11"/>
        <v>0</v>
      </c>
      <c r="BT22" s="20">
        <f t="shared" si="12"/>
        <v>0</v>
      </c>
      <c r="BU22" s="20">
        <f t="shared" si="13"/>
        <v>0</v>
      </c>
      <c r="BV22" s="20">
        <f t="shared" si="14"/>
        <v>0</v>
      </c>
      <c r="BW22" s="20">
        <f t="shared" si="15"/>
        <v>0</v>
      </c>
      <c r="BX22" s="20">
        <f t="shared" si="16"/>
        <v>0</v>
      </c>
      <c r="BY22" s="20">
        <f t="shared" si="17"/>
        <v>0</v>
      </c>
      <c r="BZ22" s="20">
        <f t="shared" si="18"/>
        <v>0</v>
      </c>
      <c r="CA22" s="20">
        <f t="shared" si="19"/>
        <v>0</v>
      </c>
      <c r="CB22" s="20">
        <f t="shared" si="20"/>
        <v>0</v>
      </c>
      <c r="CC22" s="20">
        <f t="shared" si="21"/>
        <v>0</v>
      </c>
      <c r="CD22" s="20">
        <f t="shared" si="22"/>
        <v>0</v>
      </c>
      <c r="CE22" s="20">
        <f t="shared" si="23"/>
        <v>0</v>
      </c>
      <c r="CF22" s="20">
        <f t="shared" si="24"/>
        <v>0</v>
      </c>
      <c r="CG22" s="22">
        <f t="shared" si="25"/>
        <v>4</v>
      </c>
    </row>
    <row r="23" spans="1:85" x14ac:dyDescent="0.25">
      <c r="A23" s="13">
        <v>20</v>
      </c>
      <c r="B23" s="6" t="s">
        <v>9</v>
      </c>
      <c r="C23" s="6">
        <v>16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f t="array" ref="AB23">SUM(D23:W23*$D$28:$W$28)</f>
        <v>9.9</v>
      </c>
      <c r="AC23" s="2">
        <f t="array" ref="AC23">SUM(D23:W23*$D$1:$W$1)</f>
        <v>4</v>
      </c>
      <c r="AD23" s="6"/>
      <c r="AF23" s="2" t="s">
        <v>10</v>
      </c>
      <c r="AG23" s="2">
        <v>21</v>
      </c>
      <c r="AH23" s="20">
        <v>18</v>
      </c>
      <c r="AI23" s="20">
        <v>19.5</v>
      </c>
      <c r="AJ23" s="20">
        <v>26</v>
      </c>
      <c r="AK23" s="20">
        <v>4</v>
      </c>
      <c r="AL23" s="20">
        <v>17.5</v>
      </c>
      <c r="AM23" s="20">
        <v>20</v>
      </c>
      <c r="AN23" s="20">
        <v>3</v>
      </c>
      <c r="AO23" s="20">
        <v>5</v>
      </c>
      <c r="AP23" s="20">
        <v>18</v>
      </c>
      <c r="AQ23" s="20">
        <v>19.5</v>
      </c>
      <c r="AR23" s="20">
        <v>3</v>
      </c>
      <c r="AS23" s="20">
        <v>5</v>
      </c>
      <c r="AT23" s="20">
        <v>6</v>
      </c>
      <c r="AU23" s="20">
        <v>7</v>
      </c>
      <c r="AV23" s="20">
        <v>3.5</v>
      </c>
      <c r="AW23" s="20">
        <v>23</v>
      </c>
      <c r="AX23" s="20">
        <v>18</v>
      </c>
      <c r="AY23" s="20">
        <v>19</v>
      </c>
      <c r="AZ23" s="20">
        <v>21</v>
      </c>
      <c r="BA23" s="20">
        <v>25</v>
      </c>
      <c r="BB23" s="2">
        <v>0</v>
      </c>
      <c r="BC23" s="2">
        <v>0</v>
      </c>
      <c r="BD23" s="2">
        <v>0</v>
      </c>
      <c r="BE23" s="2">
        <v>0</v>
      </c>
      <c r="BF23" s="2"/>
      <c r="BG23" s="2" t="s">
        <v>10</v>
      </c>
      <c r="BH23" s="2">
        <v>21</v>
      </c>
      <c r="BI23" s="20">
        <f t="shared" si="1"/>
        <v>0</v>
      </c>
      <c r="BJ23" s="20">
        <f t="shared" si="2"/>
        <v>0</v>
      </c>
      <c r="BK23" s="20">
        <f t="shared" si="3"/>
        <v>26</v>
      </c>
      <c r="BL23" s="20">
        <f t="shared" si="4"/>
        <v>0</v>
      </c>
      <c r="BM23" s="20">
        <f t="shared" si="5"/>
        <v>0</v>
      </c>
      <c r="BN23" s="20">
        <f t="shared" si="6"/>
        <v>0</v>
      </c>
      <c r="BO23" s="20">
        <f t="shared" si="7"/>
        <v>0</v>
      </c>
      <c r="BP23" s="20">
        <f t="shared" si="8"/>
        <v>0</v>
      </c>
      <c r="BQ23" s="20">
        <f t="shared" si="9"/>
        <v>0</v>
      </c>
      <c r="BR23" s="20">
        <f t="shared" si="10"/>
        <v>0</v>
      </c>
      <c r="BS23" s="20">
        <f t="shared" si="11"/>
        <v>0</v>
      </c>
      <c r="BT23" s="20">
        <f t="shared" si="12"/>
        <v>0</v>
      </c>
      <c r="BU23" s="20">
        <f t="shared" si="13"/>
        <v>0</v>
      </c>
      <c r="BV23" s="20">
        <f t="shared" si="14"/>
        <v>0</v>
      </c>
      <c r="BW23" s="20">
        <f t="shared" si="15"/>
        <v>0</v>
      </c>
      <c r="BX23" s="20">
        <f t="shared" si="16"/>
        <v>0</v>
      </c>
      <c r="BY23" s="20">
        <f t="shared" si="17"/>
        <v>0</v>
      </c>
      <c r="BZ23" s="20">
        <f t="shared" si="18"/>
        <v>0</v>
      </c>
      <c r="CA23" s="20">
        <f t="shared" si="19"/>
        <v>0</v>
      </c>
      <c r="CB23" s="20">
        <f t="shared" si="20"/>
        <v>0</v>
      </c>
      <c r="CC23" s="20">
        <f t="shared" si="21"/>
        <v>0</v>
      </c>
      <c r="CD23" s="20">
        <f t="shared" si="22"/>
        <v>0</v>
      </c>
      <c r="CE23" s="20">
        <f t="shared" si="23"/>
        <v>0</v>
      </c>
      <c r="CF23" s="20">
        <f t="shared" si="24"/>
        <v>0</v>
      </c>
      <c r="CG23" s="22">
        <f t="shared" si="25"/>
        <v>26</v>
      </c>
    </row>
    <row r="24" spans="1:85" x14ac:dyDescent="0.25">
      <c r="A24" s="13">
        <v>21</v>
      </c>
      <c r="B24" s="6" t="s">
        <v>10</v>
      </c>
      <c r="C24" s="6">
        <v>16</v>
      </c>
      <c r="D24" s="2">
        <v>0</v>
      </c>
      <c r="E24" s="2">
        <v>0</v>
      </c>
      <c r="F24" s="2">
        <v>1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f t="array" ref="AB24">SUM(D24:W24*$D$28:$W$28)</f>
        <v>9.5000000000000018</v>
      </c>
      <c r="AC24" s="2">
        <f t="array" ref="AC24">SUM(D24:W24*$D$1:$W$1)</f>
        <v>3</v>
      </c>
      <c r="AD24" s="6"/>
      <c r="AF24" s="2" t="s">
        <v>11</v>
      </c>
      <c r="AG24" s="2">
        <v>22</v>
      </c>
      <c r="AH24" s="20">
        <v>18</v>
      </c>
      <c r="AI24" s="20">
        <v>19.5</v>
      </c>
      <c r="AJ24" s="20">
        <v>2</v>
      </c>
      <c r="AK24" s="20">
        <v>4</v>
      </c>
      <c r="AL24" s="20">
        <v>17.5</v>
      </c>
      <c r="AM24" s="20">
        <v>20</v>
      </c>
      <c r="AN24" s="20">
        <v>3</v>
      </c>
      <c r="AO24" s="20">
        <v>5</v>
      </c>
      <c r="AP24" s="20">
        <v>18</v>
      </c>
      <c r="AQ24" s="20">
        <v>19.5</v>
      </c>
      <c r="AR24" s="20">
        <v>3</v>
      </c>
      <c r="AS24" s="20">
        <v>5</v>
      </c>
      <c r="AT24" s="20">
        <v>6</v>
      </c>
      <c r="AU24" s="20">
        <v>7</v>
      </c>
      <c r="AV24" s="20">
        <v>3.5</v>
      </c>
      <c r="AW24" s="20">
        <v>23</v>
      </c>
      <c r="AX24" s="20">
        <v>18</v>
      </c>
      <c r="AY24" s="20">
        <v>19</v>
      </c>
      <c r="AZ24" s="20">
        <v>21</v>
      </c>
      <c r="BA24" s="20">
        <v>25</v>
      </c>
      <c r="BB24" s="2">
        <v>0</v>
      </c>
      <c r="BC24" s="2">
        <v>0</v>
      </c>
      <c r="BD24" s="2">
        <v>0</v>
      </c>
      <c r="BE24" s="2">
        <v>0</v>
      </c>
      <c r="BF24" s="2"/>
      <c r="BG24" s="2" t="s">
        <v>11</v>
      </c>
      <c r="BH24" s="2">
        <v>22</v>
      </c>
      <c r="BI24" s="20">
        <f t="shared" si="1"/>
        <v>0</v>
      </c>
      <c r="BJ24" s="20">
        <f t="shared" si="2"/>
        <v>0</v>
      </c>
      <c r="BK24" s="20">
        <f t="shared" si="3"/>
        <v>0</v>
      </c>
      <c r="BL24" s="20">
        <f t="shared" si="4"/>
        <v>0</v>
      </c>
      <c r="BM24" s="20">
        <f t="shared" si="5"/>
        <v>17.5</v>
      </c>
      <c r="BN24" s="20">
        <f t="shared" si="6"/>
        <v>0</v>
      </c>
      <c r="BO24" s="20">
        <f t="shared" si="7"/>
        <v>0</v>
      </c>
      <c r="BP24" s="20">
        <f t="shared" si="8"/>
        <v>0</v>
      </c>
      <c r="BQ24" s="20">
        <f t="shared" si="9"/>
        <v>0</v>
      </c>
      <c r="BR24" s="20">
        <f t="shared" si="10"/>
        <v>0</v>
      </c>
      <c r="BS24" s="20">
        <f t="shared" si="11"/>
        <v>0</v>
      </c>
      <c r="BT24" s="20">
        <f t="shared" si="12"/>
        <v>0</v>
      </c>
      <c r="BU24" s="20">
        <f t="shared" si="13"/>
        <v>0</v>
      </c>
      <c r="BV24" s="20">
        <f t="shared" si="14"/>
        <v>0</v>
      </c>
      <c r="BW24" s="20">
        <f t="shared" si="15"/>
        <v>0</v>
      </c>
      <c r="BX24" s="20">
        <f t="shared" si="16"/>
        <v>0</v>
      </c>
      <c r="BY24" s="20">
        <f t="shared" si="17"/>
        <v>0</v>
      </c>
      <c r="BZ24" s="20">
        <f t="shared" si="18"/>
        <v>0</v>
      </c>
      <c r="CA24" s="20">
        <f t="shared" si="19"/>
        <v>0</v>
      </c>
      <c r="CB24" s="20">
        <f t="shared" si="20"/>
        <v>0</v>
      </c>
      <c r="CC24" s="20">
        <f t="shared" si="21"/>
        <v>0</v>
      </c>
      <c r="CD24" s="20">
        <f t="shared" si="22"/>
        <v>0</v>
      </c>
      <c r="CE24" s="20">
        <f t="shared" si="23"/>
        <v>0</v>
      </c>
      <c r="CF24" s="20">
        <f t="shared" si="24"/>
        <v>0</v>
      </c>
      <c r="CG24" s="22">
        <f t="shared" si="25"/>
        <v>17.5</v>
      </c>
    </row>
    <row r="25" spans="1:85" x14ac:dyDescent="0.25">
      <c r="A25" s="13">
        <v>22</v>
      </c>
      <c r="B25" s="6" t="s">
        <v>11</v>
      </c>
      <c r="C25" s="6">
        <v>16</v>
      </c>
      <c r="D25" s="2">
        <v>0</v>
      </c>
      <c r="E25" s="2">
        <v>0</v>
      </c>
      <c r="F25" s="2">
        <v>0</v>
      </c>
      <c r="G25" s="2">
        <v>0</v>
      </c>
      <c r="H25" s="2">
        <v>1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f t="array" ref="AB25">SUM(D25:W25*$D$28:$W$28)</f>
        <v>8.7000000000000011</v>
      </c>
      <c r="AC25" s="2">
        <f t="array" ref="AC25">SUM(D25:W25*$D$1:$W$1)</f>
        <v>5</v>
      </c>
      <c r="AD25" s="6"/>
      <c r="AF25" s="2" t="s">
        <v>12</v>
      </c>
      <c r="AG25" s="2">
        <v>23</v>
      </c>
      <c r="AH25" s="20">
        <v>18</v>
      </c>
      <c r="AI25" s="20">
        <v>19.5</v>
      </c>
      <c r="AJ25" s="20">
        <v>2</v>
      </c>
      <c r="AK25" s="20">
        <v>4</v>
      </c>
      <c r="AL25" s="20">
        <v>17.5</v>
      </c>
      <c r="AM25" s="20">
        <v>20</v>
      </c>
      <c r="AN25" s="20">
        <v>27</v>
      </c>
      <c r="AO25" s="20">
        <v>5</v>
      </c>
      <c r="AP25" s="20">
        <v>18</v>
      </c>
      <c r="AQ25" s="20">
        <v>19.5</v>
      </c>
      <c r="AR25" s="20">
        <v>3</v>
      </c>
      <c r="AS25" s="20">
        <v>5</v>
      </c>
      <c r="AT25" s="20">
        <v>6</v>
      </c>
      <c r="AU25" s="20">
        <v>7</v>
      </c>
      <c r="AV25" s="20">
        <v>3.5</v>
      </c>
      <c r="AW25" s="20">
        <v>23</v>
      </c>
      <c r="AX25" s="20">
        <v>18</v>
      </c>
      <c r="AY25" s="20">
        <v>19</v>
      </c>
      <c r="AZ25" s="20">
        <v>21</v>
      </c>
      <c r="BA25" s="20">
        <v>25</v>
      </c>
      <c r="BB25" s="2">
        <v>0</v>
      </c>
      <c r="BC25" s="2">
        <v>0</v>
      </c>
      <c r="BD25" s="2">
        <v>0</v>
      </c>
      <c r="BE25" s="2">
        <v>0</v>
      </c>
      <c r="BF25" s="2"/>
      <c r="BG25" s="2" t="s">
        <v>12</v>
      </c>
      <c r="BH25" s="2">
        <v>23</v>
      </c>
      <c r="BI25" s="20">
        <f t="shared" si="1"/>
        <v>0</v>
      </c>
      <c r="BJ25" s="20">
        <f t="shared" si="2"/>
        <v>0</v>
      </c>
      <c r="BK25" s="20">
        <f t="shared" si="3"/>
        <v>0</v>
      </c>
      <c r="BL25" s="20">
        <f t="shared" si="4"/>
        <v>0</v>
      </c>
      <c r="BM25" s="20">
        <f t="shared" si="5"/>
        <v>0</v>
      </c>
      <c r="BN25" s="20">
        <f t="shared" si="6"/>
        <v>0</v>
      </c>
      <c r="BO25" s="20">
        <f t="shared" si="7"/>
        <v>0</v>
      </c>
      <c r="BP25" s="20">
        <f t="shared" si="8"/>
        <v>0</v>
      </c>
      <c r="BQ25" s="20">
        <f t="shared" si="9"/>
        <v>0</v>
      </c>
      <c r="BR25" s="20">
        <f t="shared" si="10"/>
        <v>0</v>
      </c>
      <c r="BS25" s="20">
        <f t="shared" si="11"/>
        <v>0</v>
      </c>
      <c r="BT25" s="20">
        <f t="shared" si="12"/>
        <v>0</v>
      </c>
      <c r="BU25" s="20">
        <f t="shared" si="13"/>
        <v>6</v>
      </c>
      <c r="BV25" s="20">
        <f t="shared" si="14"/>
        <v>0</v>
      </c>
      <c r="BW25" s="20">
        <f t="shared" si="15"/>
        <v>0</v>
      </c>
      <c r="BX25" s="20">
        <f t="shared" si="16"/>
        <v>0</v>
      </c>
      <c r="BY25" s="20">
        <f t="shared" si="17"/>
        <v>0</v>
      </c>
      <c r="BZ25" s="20">
        <f t="shared" si="18"/>
        <v>0</v>
      </c>
      <c r="CA25" s="20">
        <f t="shared" si="19"/>
        <v>0</v>
      </c>
      <c r="CB25" s="20">
        <f t="shared" si="20"/>
        <v>0</v>
      </c>
      <c r="CC25" s="20">
        <f t="shared" si="21"/>
        <v>0</v>
      </c>
      <c r="CD25" s="20">
        <f t="shared" si="22"/>
        <v>0</v>
      </c>
      <c r="CE25" s="20">
        <f t="shared" si="23"/>
        <v>0</v>
      </c>
      <c r="CF25" s="20">
        <f t="shared" si="24"/>
        <v>0</v>
      </c>
      <c r="CG25" s="22">
        <f t="shared" si="25"/>
        <v>6</v>
      </c>
    </row>
    <row r="26" spans="1:85" x14ac:dyDescent="0.25">
      <c r="A26" s="13">
        <v>23</v>
      </c>
      <c r="B26" s="6" t="s">
        <v>12</v>
      </c>
      <c r="C26" s="6">
        <v>16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f t="array" ref="AB26">SUM(D26:W26*$D$28:$W$28)</f>
        <v>8.7999999999999989</v>
      </c>
      <c r="AC26" s="2">
        <f t="array" ref="AC26">SUM(D26:W26*$D$1:$W$1)</f>
        <v>13</v>
      </c>
      <c r="AD26" s="6"/>
      <c r="AF26" s="2" t="s">
        <v>13</v>
      </c>
      <c r="AG26" s="2">
        <v>24</v>
      </c>
      <c r="AH26" s="20">
        <v>18</v>
      </c>
      <c r="AI26" s="20">
        <v>19.5</v>
      </c>
      <c r="AJ26" s="20">
        <v>2</v>
      </c>
      <c r="AK26" s="20">
        <v>4</v>
      </c>
      <c r="AL26" s="20">
        <v>17.5</v>
      </c>
      <c r="AM26" s="20">
        <v>20</v>
      </c>
      <c r="AN26" s="20">
        <v>3</v>
      </c>
      <c r="AO26" s="20">
        <v>5</v>
      </c>
      <c r="AP26" s="20">
        <v>18</v>
      </c>
      <c r="AQ26" s="20">
        <v>19.5</v>
      </c>
      <c r="AR26" s="20">
        <v>3</v>
      </c>
      <c r="AS26" s="20">
        <v>5</v>
      </c>
      <c r="AT26" s="20">
        <v>6</v>
      </c>
      <c r="AU26" s="20">
        <v>7</v>
      </c>
      <c r="AV26" s="20">
        <v>27.5</v>
      </c>
      <c r="AW26" s="20">
        <v>23</v>
      </c>
      <c r="AX26" s="20">
        <v>18</v>
      </c>
      <c r="AY26" s="20">
        <v>19</v>
      </c>
      <c r="AZ26" s="20">
        <v>21</v>
      </c>
      <c r="BA26" s="20">
        <v>25</v>
      </c>
      <c r="BB26" s="2">
        <v>0</v>
      </c>
      <c r="BC26" s="2">
        <v>0</v>
      </c>
      <c r="BD26" s="2">
        <v>0</v>
      </c>
      <c r="BE26" s="2">
        <v>0</v>
      </c>
      <c r="BF26" s="2"/>
      <c r="BG26" s="2" t="s">
        <v>13</v>
      </c>
      <c r="BH26" s="2">
        <v>24</v>
      </c>
      <c r="BI26" s="20">
        <f t="shared" si="1"/>
        <v>0</v>
      </c>
      <c r="BJ26" s="20">
        <f t="shared" si="2"/>
        <v>0</v>
      </c>
      <c r="BK26" s="20">
        <f t="shared" si="3"/>
        <v>0</v>
      </c>
      <c r="BL26" s="20">
        <f t="shared" si="4"/>
        <v>0</v>
      </c>
      <c r="BM26" s="20">
        <f t="shared" si="5"/>
        <v>0</v>
      </c>
      <c r="BN26" s="20">
        <f t="shared" si="6"/>
        <v>0</v>
      </c>
      <c r="BO26" s="20">
        <f t="shared" si="7"/>
        <v>0</v>
      </c>
      <c r="BP26" s="20">
        <f t="shared" si="8"/>
        <v>0</v>
      </c>
      <c r="BQ26" s="20">
        <f t="shared" si="9"/>
        <v>0</v>
      </c>
      <c r="BR26" s="20">
        <f t="shared" si="10"/>
        <v>0</v>
      </c>
      <c r="BS26" s="20">
        <f t="shared" si="11"/>
        <v>0</v>
      </c>
      <c r="BT26" s="20">
        <f t="shared" si="12"/>
        <v>0</v>
      </c>
      <c r="BU26" s="20">
        <f t="shared" si="13"/>
        <v>0</v>
      </c>
      <c r="BV26" s="20">
        <f t="shared" si="14"/>
        <v>7</v>
      </c>
      <c r="BW26" s="20">
        <f t="shared" si="15"/>
        <v>0</v>
      </c>
      <c r="BX26" s="20">
        <f t="shared" si="16"/>
        <v>0</v>
      </c>
      <c r="BY26" s="20">
        <f t="shared" si="17"/>
        <v>0</v>
      </c>
      <c r="BZ26" s="20">
        <f t="shared" si="18"/>
        <v>0</v>
      </c>
      <c r="CA26" s="20">
        <f t="shared" si="19"/>
        <v>0</v>
      </c>
      <c r="CB26" s="20">
        <f t="shared" si="20"/>
        <v>0</v>
      </c>
      <c r="CC26" s="20">
        <f t="shared" si="21"/>
        <v>0</v>
      </c>
      <c r="CD26" s="20">
        <f t="shared" si="22"/>
        <v>0</v>
      </c>
      <c r="CE26" s="20">
        <f t="shared" si="23"/>
        <v>0</v>
      </c>
      <c r="CF26" s="20">
        <f t="shared" si="24"/>
        <v>0</v>
      </c>
      <c r="CG26" s="22">
        <f t="shared" si="25"/>
        <v>7</v>
      </c>
    </row>
    <row r="27" spans="1:85" x14ac:dyDescent="0.25">
      <c r="A27" s="13">
        <v>24</v>
      </c>
      <c r="B27" s="6" t="s">
        <v>13</v>
      </c>
      <c r="C27" s="6">
        <v>16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f t="array" ref="AB27">SUM(D27:W27*$D$28:$W$28)</f>
        <v>6.7000000000000011</v>
      </c>
      <c r="AC27" s="2">
        <f t="array" ref="AC27">SUM(D27:W27*$D$1:$W$1)</f>
        <v>14</v>
      </c>
      <c r="AD27" s="6"/>
      <c r="BI27" s="22">
        <f>SUM(BI3:BI26)</f>
        <v>18</v>
      </c>
      <c r="BJ27" s="22">
        <f t="shared" ref="BJ27:CF27" si="26">SUM(BJ3:BJ26)</f>
        <v>3.5</v>
      </c>
      <c r="BK27" s="22">
        <f t="shared" si="26"/>
        <v>26</v>
      </c>
      <c r="BL27" s="22">
        <f t="shared" si="26"/>
        <v>4</v>
      </c>
      <c r="BM27" s="22">
        <f t="shared" si="26"/>
        <v>17.5</v>
      </c>
      <c r="BN27" s="22">
        <f t="shared" si="26"/>
        <v>4</v>
      </c>
      <c r="BO27" s="22">
        <f t="shared" si="26"/>
        <v>3</v>
      </c>
      <c r="BP27" s="22">
        <f t="shared" si="26"/>
        <v>5</v>
      </c>
      <c r="BQ27" s="22">
        <f t="shared" si="26"/>
        <v>2</v>
      </c>
      <c r="BR27" s="22">
        <f t="shared" si="26"/>
        <v>3.5</v>
      </c>
      <c r="BS27" s="22">
        <f t="shared" si="26"/>
        <v>3</v>
      </c>
      <c r="BT27" s="22">
        <f t="shared" si="26"/>
        <v>5</v>
      </c>
      <c r="BU27" s="22">
        <f t="shared" si="26"/>
        <v>6</v>
      </c>
      <c r="BV27" s="22">
        <f t="shared" si="26"/>
        <v>7</v>
      </c>
      <c r="BW27" s="22">
        <f t="shared" si="26"/>
        <v>3.5</v>
      </c>
      <c r="BX27" s="22">
        <f t="shared" si="26"/>
        <v>7</v>
      </c>
      <c r="BY27" s="22">
        <f t="shared" si="26"/>
        <v>2</v>
      </c>
      <c r="BZ27" s="22">
        <f t="shared" si="26"/>
        <v>3</v>
      </c>
      <c r="CA27" s="22">
        <f t="shared" si="26"/>
        <v>5</v>
      </c>
      <c r="CB27" s="22">
        <f t="shared" si="26"/>
        <v>1</v>
      </c>
      <c r="CC27" s="22">
        <f t="shared" si="26"/>
        <v>0</v>
      </c>
      <c r="CD27" s="22">
        <f t="shared" si="26"/>
        <v>0</v>
      </c>
      <c r="CE27" s="22">
        <f t="shared" si="26"/>
        <v>0</v>
      </c>
      <c r="CF27" s="22">
        <f t="shared" si="26"/>
        <v>0</v>
      </c>
    </row>
    <row r="28" spans="1:85" x14ac:dyDescent="0.25">
      <c r="D28" s="2">
        <v>8.3000000000000007</v>
      </c>
      <c r="E28" s="2">
        <v>6.8000000000000007</v>
      </c>
      <c r="F28" s="2">
        <v>9.5000000000000018</v>
      </c>
      <c r="G28" s="2">
        <v>9.9</v>
      </c>
      <c r="H28" s="2">
        <v>8.7000000000000011</v>
      </c>
      <c r="I28" s="2">
        <v>10.799999999999999</v>
      </c>
      <c r="J28" s="2">
        <v>9</v>
      </c>
      <c r="K28" s="2">
        <v>6.1999999999999993</v>
      </c>
      <c r="L28" s="2">
        <v>9.9</v>
      </c>
      <c r="M28" s="2">
        <v>6.7000000000000011</v>
      </c>
      <c r="N28" s="2">
        <v>8.2999999999999989</v>
      </c>
      <c r="O28" s="2">
        <v>7.5000000000000018</v>
      </c>
      <c r="P28" s="2">
        <v>8.7999999999999989</v>
      </c>
      <c r="Q28" s="2">
        <v>6.7000000000000011</v>
      </c>
      <c r="R28" s="2">
        <v>9.5000000000000018</v>
      </c>
      <c r="S28" s="2">
        <v>9.1999999999999993</v>
      </c>
      <c r="T28" s="2">
        <v>9.3999999999999986</v>
      </c>
      <c r="U28" s="2">
        <v>9.6</v>
      </c>
      <c r="V28" s="2">
        <v>10.5</v>
      </c>
      <c r="W28" s="2">
        <v>7.5</v>
      </c>
      <c r="X28" s="21"/>
      <c r="Y28" s="21"/>
      <c r="Z28" s="21"/>
      <c r="AA28" s="21"/>
      <c r="AB28" s="6"/>
      <c r="AC28" s="2"/>
    </row>
    <row r="36" spans="3:25" x14ac:dyDescent="0.25">
      <c r="L36" s="4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3:25" x14ac:dyDescent="0.25">
      <c r="D37" t="s">
        <v>78</v>
      </c>
      <c r="H37" t="s">
        <v>79</v>
      </c>
      <c r="L37" s="4"/>
      <c r="M37" s="2" t="s">
        <v>17</v>
      </c>
      <c r="N37" s="2" t="s">
        <v>2</v>
      </c>
      <c r="O37" s="2" t="s">
        <v>3</v>
      </c>
      <c r="P37" s="2" t="s">
        <v>4</v>
      </c>
      <c r="Q37" s="2" t="s">
        <v>5</v>
      </c>
      <c r="R37" s="2" t="s">
        <v>6</v>
      </c>
      <c r="S37" s="2" t="s">
        <v>7</v>
      </c>
      <c r="T37" s="2" t="s">
        <v>8</v>
      </c>
      <c r="U37" s="2" t="s">
        <v>9</v>
      </c>
      <c r="V37" s="2" t="s">
        <v>10</v>
      </c>
      <c r="W37" s="2" t="s">
        <v>11</v>
      </c>
      <c r="X37" s="2" t="s">
        <v>12</v>
      </c>
      <c r="Y37" s="2" t="s">
        <v>13</v>
      </c>
    </row>
    <row r="38" spans="3:25" x14ac:dyDescent="0.25">
      <c r="C38" s="6" t="s">
        <v>2</v>
      </c>
      <c r="D38">
        <v>9.1999999999999993</v>
      </c>
      <c r="E38">
        <v>9.5000000000000018</v>
      </c>
      <c r="H38" s="2">
        <v>16</v>
      </c>
      <c r="I38">
        <v>7</v>
      </c>
      <c r="L38" s="4" t="s">
        <v>83</v>
      </c>
      <c r="M38" s="3" t="s">
        <v>81</v>
      </c>
      <c r="N38" s="2">
        <v>9.1999999999999993</v>
      </c>
      <c r="O38" s="2">
        <v>0</v>
      </c>
      <c r="P38" s="2">
        <v>0</v>
      </c>
      <c r="Q38" s="2">
        <v>6.8000000000000007</v>
      </c>
      <c r="R38" s="2">
        <v>0</v>
      </c>
      <c r="S38" s="2">
        <v>10.5</v>
      </c>
      <c r="T38" s="2">
        <v>0</v>
      </c>
      <c r="U38" s="2">
        <v>9.9</v>
      </c>
      <c r="V38" s="2">
        <v>9.3999999999999986</v>
      </c>
      <c r="W38" s="2">
        <v>9.6</v>
      </c>
      <c r="X38" s="2">
        <v>6.7000000000000011</v>
      </c>
      <c r="Y38" s="2">
        <v>10.799999999999999</v>
      </c>
    </row>
    <row r="39" spans="3:25" x14ac:dyDescent="0.25">
      <c r="C39" s="6" t="s">
        <v>3</v>
      </c>
      <c r="D39">
        <v>0</v>
      </c>
      <c r="E39">
        <v>8.2999999999999989</v>
      </c>
      <c r="H39" s="2">
        <v>0</v>
      </c>
      <c r="I39">
        <v>0</v>
      </c>
      <c r="L39" s="4"/>
      <c r="M39" s="3" t="s">
        <v>82</v>
      </c>
      <c r="N39" s="2">
        <v>9.5000000000000018</v>
      </c>
      <c r="O39" s="2">
        <v>8.2999999999999989</v>
      </c>
      <c r="P39" s="2">
        <v>9</v>
      </c>
      <c r="Q39" s="2">
        <v>7.5</v>
      </c>
      <c r="R39" s="2">
        <v>6.1999999999999993</v>
      </c>
      <c r="S39" s="2">
        <v>8.3000000000000007</v>
      </c>
      <c r="T39" s="2">
        <v>7.5000000000000018</v>
      </c>
      <c r="U39" s="2">
        <v>9.9</v>
      </c>
      <c r="V39" s="2">
        <v>9.5000000000000018</v>
      </c>
      <c r="W39" s="2">
        <v>8.7000000000000011</v>
      </c>
      <c r="X39" s="2">
        <v>8.7999999999999989</v>
      </c>
      <c r="Y39" s="2">
        <v>6.7000000000000011</v>
      </c>
    </row>
    <row r="40" spans="3:25" x14ac:dyDescent="0.25">
      <c r="C40" s="6" t="s">
        <v>4</v>
      </c>
      <c r="D40">
        <v>0</v>
      </c>
      <c r="E40">
        <v>9</v>
      </c>
      <c r="H40" s="2">
        <v>0</v>
      </c>
      <c r="I40">
        <v>0</v>
      </c>
      <c r="L40" s="4"/>
      <c r="M40" s="3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3:25" x14ac:dyDescent="0.25">
      <c r="C41" s="6" t="s">
        <v>5</v>
      </c>
      <c r="D41">
        <v>6.8000000000000007</v>
      </c>
      <c r="E41">
        <v>7.5</v>
      </c>
      <c r="H41" s="2">
        <v>2</v>
      </c>
      <c r="I41">
        <v>3.5</v>
      </c>
      <c r="L41" s="4"/>
      <c r="M41" s="3"/>
      <c r="N41" s="2" t="s">
        <v>2</v>
      </c>
      <c r="O41" s="2" t="s">
        <v>3</v>
      </c>
      <c r="P41" s="2" t="s">
        <v>4</v>
      </c>
      <c r="Q41" s="2" t="s">
        <v>5</v>
      </c>
      <c r="R41" s="2" t="s">
        <v>6</v>
      </c>
      <c r="S41" s="2" t="s">
        <v>7</v>
      </c>
      <c r="T41" s="2" t="s">
        <v>8</v>
      </c>
      <c r="U41" s="2" t="s">
        <v>9</v>
      </c>
      <c r="V41" s="2" t="s">
        <v>10</v>
      </c>
      <c r="W41" s="2" t="s">
        <v>11</v>
      </c>
      <c r="X41" s="2" t="s">
        <v>12</v>
      </c>
      <c r="Y41" s="2" t="s">
        <v>13</v>
      </c>
    </row>
    <row r="42" spans="3:25" x14ac:dyDescent="0.25">
      <c r="C42" s="6" t="s">
        <v>6</v>
      </c>
      <c r="D42">
        <v>0</v>
      </c>
      <c r="E42">
        <v>6.1999999999999993</v>
      </c>
      <c r="H42" s="2">
        <v>0</v>
      </c>
      <c r="I42">
        <v>0</v>
      </c>
      <c r="L42" s="4" t="s">
        <v>84</v>
      </c>
      <c r="M42" s="3" t="s">
        <v>81</v>
      </c>
      <c r="N42" s="2">
        <v>16</v>
      </c>
      <c r="O42" s="2"/>
      <c r="P42" s="2"/>
      <c r="Q42" s="2">
        <v>2</v>
      </c>
      <c r="R42" s="2"/>
      <c r="S42" s="2">
        <v>19</v>
      </c>
      <c r="T42" s="2"/>
      <c r="U42" s="2">
        <v>9</v>
      </c>
      <c r="V42" s="2">
        <v>17</v>
      </c>
      <c r="W42" s="2">
        <v>18</v>
      </c>
      <c r="X42" s="2">
        <v>10</v>
      </c>
      <c r="Y42" s="2">
        <v>6</v>
      </c>
    </row>
    <row r="43" spans="3:25" x14ac:dyDescent="0.25">
      <c r="C43" s="6" t="s">
        <v>7</v>
      </c>
      <c r="D43">
        <v>10.5</v>
      </c>
      <c r="E43">
        <v>8.3000000000000007</v>
      </c>
      <c r="H43" s="2">
        <v>19</v>
      </c>
      <c r="I43">
        <v>5</v>
      </c>
      <c r="L43" s="4"/>
      <c r="M43" s="3" t="s">
        <v>82</v>
      </c>
      <c r="N43" s="2">
        <v>15</v>
      </c>
      <c r="O43" s="2">
        <v>11</v>
      </c>
      <c r="P43" s="2">
        <v>7</v>
      </c>
      <c r="Q43" s="2">
        <v>20</v>
      </c>
      <c r="R43" s="2">
        <v>8</v>
      </c>
      <c r="S43" s="2">
        <v>1</v>
      </c>
      <c r="T43" s="2">
        <v>12</v>
      </c>
      <c r="U43" s="2">
        <v>4</v>
      </c>
      <c r="V43" s="2">
        <v>3</v>
      </c>
      <c r="W43" s="2">
        <v>5</v>
      </c>
      <c r="X43" s="2">
        <v>13</v>
      </c>
      <c r="Y43" s="2">
        <v>14</v>
      </c>
    </row>
    <row r="44" spans="3:25" x14ac:dyDescent="0.25">
      <c r="C44" s="6" t="s">
        <v>8</v>
      </c>
      <c r="D44">
        <v>0</v>
      </c>
      <c r="E44">
        <v>7.5000000000000018</v>
      </c>
      <c r="H44" s="2">
        <v>0</v>
      </c>
      <c r="I44">
        <v>0</v>
      </c>
      <c r="L44" s="4"/>
      <c r="M44" s="3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3:25" x14ac:dyDescent="0.25">
      <c r="C45" s="6" t="s">
        <v>9</v>
      </c>
      <c r="D45">
        <v>9.9</v>
      </c>
      <c r="E45">
        <v>9.9</v>
      </c>
      <c r="H45" s="2">
        <v>9</v>
      </c>
      <c r="I45">
        <v>2</v>
      </c>
      <c r="L45" s="4"/>
      <c r="M45" s="3"/>
      <c r="N45" s="2" t="s">
        <v>2</v>
      </c>
      <c r="O45" s="2" t="s">
        <v>3</v>
      </c>
      <c r="P45" s="2" t="s">
        <v>4</v>
      </c>
      <c r="Q45" s="2" t="s">
        <v>5</v>
      </c>
      <c r="R45" s="2" t="s">
        <v>6</v>
      </c>
      <c r="S45" s="2" t="s">
        <v>7</v>
      </c>
      <c r="T45" s="2" t="s">
        <v>8</v>
      </c>
      <c r="U45" s="2" t="s">
        <v>9</v>
      </c>
      <c r="V45" s="2" t="s">
        <v>10</v>
      </c>
      <c r="W45" s="2" t="s">
        <v>11</v>
      </c>
      <c r="X45" s="2" t="s">
        <v>12</v>
      </c>
      <c r="Y45" s="2" t="s">
        <v>13</v>
      </c>
    </row>
    <row r="46" spans="3:25" x14ac:dyDescent="0.25">
      <c r="C46" s="6" t="s">
        <v>10</v>
      </c>
      <c r="D46">
        <v>9.3999999999999986</v>
      </c>
      <c r="E46">
        <v>9.5000000000000018</v>
      </c>
      <c r="H46" s="2">
        <v>17</v>
      </c>
      <c r="I46">
        <v>2</v>
      </c>
      <c r="L46" s="4" t="s">
        <v>22</v>
      </c>
      <c r="M46" s="3" t="s">
        <v>19</v>
      </c>
      <c r="N46" s="2">
        <v>7</v>
      </c>
      <c r="O46" s="2">
        <v>0</v>
      </c>
      <c r="P46" s="2">
        <v>0</v>
      </c>
      <c r="Q46" s="2">
        <v>3.5</v>
      </c>
      <c r="R46" s="2">
        <v>0</v>
      </c>
      <c r="S46" s="2">
        <v>5</v>
      </c>
      <c r="T46" s="2">
        <v>0</v>
      </c>
      <c r="U46" s="2">
        <v>2</v>
      </c>
      <c r="V46" s="2">
        <v>2</v>
      </c>
      <c r="W46" s="2">
        <v>3</v>
      </c>
      <c r="X46" s="2">
        <v>3.5</v>
      </c>
      <c r="Y46" s="2">
        <v>4</v>
      </c>
    </row>
    <row r="47" spans="3:25" x14ac:dyDescent="0.25">
      <c r="C47" s="6" t="s">
        <v>11</v>
      </c>
      <c r="D47">
        <v>9.6</v>
      </c>
      <c r="E47">
        <v>8.7000000000000011</v>
      </c>
      <c r="H47" s="2">
        <v>18</v>
      </c>
      <c r="I47">
        <v>3</v>
      </c>
      <c r="L47" s="4"/>
      <c r="M47" s="3" t="s">
        <v>20</v>
      </c>
      <c r="N47" s="2">
        <v>3.5</v>
      </c>
      <c r="O47" s="2">
        <v>3</v>
      </c>
      <c r="P47" s="2">
        <v>3</v>
      </c>
      <c r="Q47" s="2">
        <v>1</v>
      </c>
      <c r="R47" s="2">
        <v>5</v>
      </c>
      <c r="S47" s="2">
        <v>18</v>
      </c>
      <c r="T47" s="2">
        <v>5</v>
      </c>
      <c r="U47" s="2">
        <v>4</v>
      </c>
      <c r="V47" s="2">
        <v>26</v>
      </c>
      <c r="W47" s="2">
        <v>17.5</v>
      </c>
      <c r="X47" s="2">
        <v>6</v>
      </c>
      <c r="Y47" s="2">
        <v>7</v>
      </c>
    </row>
    <row r="48" spans="3:25" x14ac:dyDescent="0.25">
      <c r="C48" s="6" t="s">
        <v>12</v>
      </c>
      <c r="D48">
        <v>6.7000000000000011</v>
      </c>
      <c r="E48">
        <v>8.7999999999999989</v>
      </c>
      <c r="H48" s="2">
        <v>10</v>
      </c>
      <c r="I48">
        <v>3.5</v>
      </c>
    </row>
    <row r="49" spans="3:9" x14ac:dyDescent="0.25">
      <c r="C49" s="6" t="s">
        <v>13</v>
      </c>
      <c r="D49">
        <v>10.799999999999999</v>
      </c>
      <c r="E49">
        <v>6.7000000000000011</v>
      </c>
      <c r="H49" s="2">
        <v>6</v>
      </c>
      <c r="I49">
        <v>4</v>
      </c>
    </row>
    <row r="50" spans="3:9" x14ac:dyDescent="0.25">
      <c r="C50" s="6"/>
      <c r="D50" t="s">
        <v>80</v>
      </c>
      <c r="H50" s="2">
        <v>15</v>
      </c>
      <c r="I50">
        <v>3.5</v>
      </c>
    </row>
    <row r="51" spans="3:9" x14ac:dyDescent="0.25">
      <c r="C51" s="6"/>
      <c r="H51" s="2">
        <v>11</v>
      </c>
      <c r="I51">
        <v>3</v>
      </c>
    </row>
    <row r="52" spans="3:9" x14ac:dyDescent="0.25">
      <c r="C52" s="6"/>
      <c r="H52" s="2">
        <v>7</v>
      </c>
      <c r="I52">
        <v>3</v>
      </c>
    </row>
    <row r="53" spans="3:9" x14ac:dyDescent="0.25">
      <c r="C53" s="6"/>
      <c r="H53" s="2">
        <v>20</v>
      </c>
      <c r="I53">
        <v>1</v>
      </c>
    </row>
    <row r="54" spans="3:9" x14ac:dyDescent="0.25">
      <c r="C54" s="6"/>
      <c r="H54" s="2">
        <v>8</v>
      </c>
      <c r="I54">
        <v>5</v>
      </c>
    </row>
    <row r="55" spans="3:9" x14ac:dyDescent="0.25">
      <c r="C55" s="6"/>
      <c r="H55" s="2">
        <v>1</v>
      </c>
      <c r="I55">
        <v>18</v>
      </c>
    </row>
    <row r="56" spans="3:9" x14ac:dyDescent="0.25">
      <c r="C56" s="6"/>
      <c r="H56" s="2">
        <v>12</v>
      </c>
      <c r="I56">
        <v>5</v>
      </c>
    </row>
    <row r="57" spans="3:9" x14ac:dyDescent="0.25">
      <c r="C57" s="6"/>
      <c r="H57" s="2">
        <v>4</v>
      </c>
      <c r="I57">
        <v>4</v>
      </c>
    </row>
    <row r="58" spans="3:9" x14ac:dyDescent="0.25">
      <c r="C58" s="6"/>
      <c r="H58" s="2">
        <v>3</v>
      </c>
      <c r="I58">
        <v>26</v>
      </c>
    </row>
    <row r="59" spans="3:9" x14ac:dyDescent="0.25">
      <c r="C59" s="6"/>
      <c r="H59" s="2">
        <v>5</v>
      </c>
      <c r="I59">
        <v>17.5</v>
      </c>
    </row>
    <row r="60" spans="3:9" x14ac:dyDescent="0.25">
      <c r="C60" s="6"/>
      <c r="H60" s="2">
        <v>13</v>
      </c>
      <c r="I60">
        <v>6</v>
      </c>
    </row>
    <row r="61" spans="3:9" x14ac:dyDescent="0.25">
      <c r="C61" s="6"/>
      <c r="H61" s="2">
        <v>14</v>
      </c>
      <c r="I61">
        <v>7</v>
      </c>
    </row>
  </sheetData>
  <conditionalFormatting sqref="D4:AA27 AD4:AD27 X28:AB28">
    <cfRule type="cellIs" dxfId="1" priority="2" operator="greaterThan">
      <formula>0.5</formula>
    </cfRule>
  </conditionalFormatting>
  <conditionalFormatting sqref="BI3:CG26 BI27:CF27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OD_flow</vt:lpstr>
      <vt:lpstr>Assignment</vt:lpstr>
      <vt:lpstr>Total_Transshipment</vt:lpstr>
      <vt:lpstr>transshipment_time</vt:lpstr>
      <vt:lpstr>transshipment_cost</vt:lpstr>
      <vt:lpstr>first_stage_assignment</vt:lpstr>
      <vt:lpstr>second_stage_assignment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(Bruce) Wu</dc:creator>
  <cp:lastModifiedBy>Xin (Bruce) Wu</cp:lastModifiedBy>
  <dcterms:created xsi:type="dcterms:W3CDTF">2021-03-08T04:19:57Z</dcterms:created>
  <dcterms:modified xsi:type="dcterms:W3CDTF">2021-03-10T09:42:31Z</dcterms:modified>
</cp:coreProperties>
</file>