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Fall 2023"/>
    <sheet r:id="rId2" sheetId="2" name="22-23 Academic Year"/>
    <sheet r:id="rId3" sheetId="3" name="Spring2023"/>
    <sheet r:id="rId4" sheetId="4" name="Fall 2022"/>
    <sheet r:id="rId5" sheetId="5" name="Spring 2022"/>
    <sheet r:id="rId6" sheetId="6" name="Fall 2021"/>
    <sheet r:id="rId7" sheetId="7" name="Spring 2021"/>
    <sheet r:id="rId8" sheetId="8" name="Fall 2020"/>
    <sheet r:id="rId9" sheetId="9" name="Summer 2020"/>
    <sheet r:id="rId10" sheetId="10" name="Spring 2020"/>
    <sheet r:id="rId11" sheetId="11" name="Fall 2019"/>
    <sheet r:id="rId12" sheetId="12" name="Summer 2019"/>
    <sheet r:id="rId13" sheetId="13" name="Spring 2019"/>
    <sheet r:id="rId14" sheetId="14" name="Fall 2018"/>
    <sheet r:id="rId15" sheetId="15" name="OpenHawks estimates"/>
  </sheets>
  <calcPr fullCalcOnLoad="1"/>
</workbook>
</file>

<file path=xl/sharedStrings.xml><?xml version="1.0" encoding="utf-8"?>
<sst xmlns="http://schemas.openxmlformats.org/spreadsheetml/2006/main" count="1379" uniqueCount="474">
  <si>
    <t>Author</t>
  </si>
  <si>
    <t>Class</t>
  </si>
  <si>
    <t>Yearly Enrollment</t>
  </si>
  <si>
    <t>Cohort</t>
  </si>
  <si>
    <t xml:space="preserve"> Yearly Savings</t>
  </si>
  <si>
    <t>Notes</t>
  </si>
  <si>
    <t>Neal</t>
  </si>
  <si>
    <t>SIED 3166</t>
  </si>
  <si>
    <t>Priest</t>
  </si>
  <si>
    <t>PSQF 4145</t>
  </si>
  <si>
    <t>Givler</t>
  </si>
  <si>
    <t xml:space="preserve">ARTS 4200 </t>
  </si>
  <si>
    <t>Wingate</t>
  </si>
  <si>
    <t>ESL 4100, IIEP 0215, 0315, 0515, TAPE 5100, 5220, 5300, Rhetoric Speaking Center</t>
  </si>
  <si>
    <t xml:space="preserve">This project does not entirely replace the commerical textbook </t>
  </si>
  <si>
    <t>Pizzimenti</t>
  </si>
  <si>
    <t>MED 8121</t>
  </si>
  <si>
    <t>Zimotti</t>
  </si>
  <si>
    <t>SPAN 1502</t>
  </si>
  <si>
    <t>Mahiques</t>
  </si>
  <si>
    <t>SPAN 2000</t>
  </si>
  <si>
    <t>Kleinschmidt</t>
  </si>
  <si>
    <t>SSW 6146</t>
  </si>
  <si>
    <t>Cummings</t>
  </si>
  <si>
    <t>SSW 3840</t>
  </si>
  <si>
    <t>Why is there still commercial books listed in MAUI?</t>
  </si>
  <si>
    <t>Bern-Klug</t>
  </si>
  <si>
    <t>ASP 3135</t>
  </si>
  <si>
    <t>Stong</t>
  </si>
  <si>
    <t>ECON 1100</t>
  </si>
  <si>
    <t xml:space="preserve">Can't all be attributed to OH, since he was using an Openstax book already. </t>
  </si>
  <si>
    <t>Yoon</t>
  </si>
  <si>
    <t>KORE 1101</t>
  </si>
  <si>
    <t>Magsamen-Conrad</t>
  </si>
  <si>
    <t>COMM 1305</t>
  </si>
  <si>
    <t>Maalouf</t>
  </si>
  <si>
    <t>CHEM 1120</t>
  </si>
  <si>
    <t>Myers</t>
  </si>
  <si>
    <t>CS 3820 and CS 4400</t>
  </si>
  <si>
    <t>Dresser</t>
  </si>
  <si>
    <t>ESL 4190</t>
  </si>
  <si>
    <t>Mickuki Enyart</t>
  </si>
  <si>
    <t>COMM 2030</t>
  </si>
  <si>
    <t>Zimotti 2</t>
  </si>
  <si>
    <t>McDermott</t>
  </si>
  <si>
    <t>ESTL 3165; EDTL 4753</t>
  </si>
  <si>
    <t>Ward</t>
  </si>
  <si>
    <t>BIOS 4120</t>
  </si>
  <si>
    <t>McCauley</t>
  </si>
  <si>
    <t>CSD 3116</t>
  </si>
  <si>
    <t>Yoon 2</t>
  </si>
  <si>
    <t>Juelich</t>
  </si>
  <si>
    <t>POLI 1100</t>
  </si>
  <si>
    <t>Lottini</t>
  </si>
  <si>
    <t>ITAL 1101, ITAL 1102, ITAL 3002</t>
  </si>
  <si>
    <t>Mkenda</t>
  </si>
  <si>
    <t>Joiner</t>
  </si>
  <si>
    <t>BIOL 2753</t>
  </si>
  <si>
    <t>Dowda DeMer</t>
  </si>
  <si>
    <t>PHTO 3200</t>
  </si>
  <si>
    <t>Griffin</t>
  </si>
  <si>
    <t>NURS 3731</t>
  </si>
  <si>
    <t>Petersen</t>
  </si>
  <si>
    <t>PSY 5330</t>
  </si>
  <si>
    <t>Hosmanek</t>
  </si>
  <si>
    <t>MGMT 2000</t>
  </si>
  <si>
    <t>Gemmani</t>
  </si>
  <si>
    <t>ITAL 2203, ITAL, 2204</t>
  </si>
  <si>
    <t>Dannen</t>
  </si>
  <si>
    <t>PCOL 3101, PCOL 3102</t>
  </si>
  <si>
    <t>Yoon 3</t>
  </si>
  <si>
    <t>KORE 1102</t>
  </si>
  <si>
    <t>Zhou</t>
  </si>
  <si>
    <t>CINE 1834</t>
  </si>
  <si>
    <t>Pouw</t>
  </si>
  <si>
    <t>Castro</t>
  </si>
  <si>
    <t>PSY 2811</t>
  </si>
  <si>
    <t>Rodriguez</t>
  </si>
  <si>
    <t>SPAN 3010</t>
  </si>
  <si>
    <t>Lockman</t>
  </si>
  <si>
    <t>PHAR 8252, PHAR 8502</t>
  </si>
  <si>
    <t>Croft</t>
  </si>
  <si>
    <t>RCE 4137, EDTL 4066, RCE 4124, RCE 5237, EDTL 4096:0WKE</t>
  </si>
  <si>
    <t>Dyer</t>
  </si>
  <si>
    <t>RUSS 3111, RUSS 3112, RUSS 3113, RUSS 4111, RUSS 4112</t>
  </si>
  <si>
    <t>Course #</t>
  </si>
  <si>
    <t>Course name</t>
  </si>
  <si>
    <t>Instructor</t>
  </si>
  <si>
    <t xml:space="preserve">OER </t>
  </si>
  <si>
    <t>Enrollment</t>
  </si>
  <si>
    <t>RCE:2081:0EXU</t>
  </si>
  <si>
    <t>Making a Vocational-Educational Choice</t>
  </si>
  <si>
    <t>Rechkemmer</t>
  </si>
  <si>
    <t>Career Center Guide AND Career Exploration Handbook from the UCS/Advising Center</t>
  </si>
  <si>
    <t>RCE:2081:0EXV</t>
  </si>
  <si>
    <t>CLSA:1000:0001</t>
  </si>
  <si>
    <t>First-Year Seminar
Subtitle: Introduction to Egyptology and Egyptian Hieroglyphs</t>
  </si>
  <si>
    <t>Storey</t>
  </si>
  <si>
    <t>All course materials will be available online for free download. [?]</t>
  </si>
  <si>
    <t>CS:3620:0001</t>
  </si>
  <si>
    <t>Operating Systems</t>
  </si>
  <si>
    <t>A. Bianchi</t>
  </si>
  <si>
    <t>Operating Systems: 3 Easy Pieces by Arpaci-Dusseau &amp; Arpaci-Dusseau</t>
  </si>
  <si>
    <t>Cost Savings</t>
  </si>
  <si>
    <t>Semester</t>
  </si>
  <si>
    <t>ECON:1100:0AAA</t>
  </si>
  <si>
    <t xml:space="preserve">Principles of Microeconomics </t>
  </si>
  <si>
    <t xml:space="preserve">Principles of Microeconomics (OpenStax) </t>
  </si>
  <si>
    <t>ECON:1100:0BBB</t>
  </si>
  <si>
    <t>ECON:1100:0102</t>
  </si>
  <si>
    <t>SOC:2170:0001</t>
  </si>
  <si>
    <t>Research Methods</t>
  </si>
  <si>
    <t>Bianchi</t>
  </si>
  <si>
    <t xml:space="preserve">Principles Of Sociological Inquiry: Qualitative &amp; Quantitative AND Social Science Research: Principles, Methods, &amp; Practices </t>
  </si>
  <si>
    <t>Brummet</t>
  </si>
  <si>
    <t>ECON:3800:0001</t>
  </si>
  <si>
    <t>Law and Economics</t>
  </si>
  <si>
    <t>Solow</t>
  </si>
  <si>
    <t>Note: CLAS Report is not generating</t>
  </si>
  <si>
    <t>PSQF:4123:0EXW</t>
  </si>
  <si>
    <t xml:space="preserve">Academic Acceleration </t>
  </si>
  <si>
    <t>Shoplik</t>
  </si>
  <si>
    <t>Nation Deceived: How Schools Hold Back America's Brightest Student</t>
  </si>
  <si>
    <t>Note: CLAS report is not generating</t>
  </si>
  <si>
    <t>Fall Cost Savings</t>
  </si>
  <si>
    <t>ECON:1100:0100</t>
  </si>
  <si>
    <t>ACCT:2100:0EXW</t>
  </si>
  <si>
    <t>Introduction to Financial Accounting</t>
  </si>
  <si>
    <t>Moss</t>
  </si>
  <si>
    <t>Learn Accounting for Free</t>
  </si>
  <si>
    <t>ECE:5995:0002</t>
  </si>
  <si>
    <t>Contemp Topics in Elect &amp; Computer Engineering: Foundations of Deep Learning</t>
  </si>
  <si>
    <t>Xu</t>
  </si>
  <si>
    <t>Deep Learning</t>
  </si>
  <si>
    <t>JMC:5400:0EXW</t>
  </si>
  <si>
    <t>Strategic Communication Writing</t>
  </si>
  <si>
    <t>Biderman</t>
  </si>
  <si>
    <t>There will a free online open-source textbook for this course. The link will be included in the syllabus.</t>
  </si>
  <si>
    <t>Spring Cost Savings ($)</t>
  </si>
  <si>
    <t>PSQF:4121:0EXW</t>
  </si>
  <si>
    <t>Identification of Stdnts for Gifted Prog</t>
  </si>
  <si>
    <t>Assouline</t>
  </si>
  <si>
    <t xml:space="preserve">Nation Deceived: How Schools Hold Back America's Brightest Student (2004) ed. by N Colangelo, S Assouline, &amp; M Gross </t>
  </si>
  <si>
    <t>SSW:3700:0EXW</t>
  </si>
  <si>
    <t>Intro to Trauma and Resilience</t>
  </si>
  <si>
    <t>Farley</t>
  </si>
  <si>
    <t>Trauma Informed Care document from SAMSHA</t>
  </si>
  <si>
    <t>SSW:3700:0EXT</t>
  </si>
  <si>
    <t>ENGL:1200:0EXW</t>
  </si>
  <si>
    <t>The Interpretation of Literature</t>
  </si>
  <si>
    <t>Dietzman</t>
  </si>
  <si>
    <t>Required Texts: Olaudah Equiano(1789) -- Freely available online, O Pioneers! (1913) -- Freely available online, Captain America(1941) -- this text is digital and costs $1.99, Leaves of Grass(1855 edition) -- Freely available online, Hawthorne's Short Stories (19th C. various dates) -- Freely available online</t>
  </si>
  <si>
    <t>ANTH:1101:0AAA</t>
  </si>
  <si>
    <t>Cultural Anthropology</t>
  </si>
  <si>
    <t xml:space="preserve">Prussing </t>
  </si>
  <si>
    <t>Open access online text [?]</t>
  </si>
  <si>
    <t>CS:4980:0004</t>
  </si>
  <si>
    <t xml:space="preserve">Topics in Computer Science II: Electronic Voting </t>
  </si>
  <si>
    <t>Jones</t>
  </si>
  <si>
    <t>No Text--Readings from the Internet, including part 1 of the Mueller Report, documents from voting system vendors, from the California Top to Bottom report on voting system security, the Ohio EVEREST report.</t>
  </si>
  <si>
    <t>MUS:4251:0001</t>
  </si>
  <si>
    <t>Composition: Electronic Media II</t>
  </si>
  <si>
    <t>Elias</t>
  </si>
  <si>
    <t>Max Tutorials</t>
  </si>
  <si>
    <t>EDTL:3166</t>
  </si>
  <si>
    <t>Elementary Science Methods II</t>
  </si>
  <si>
    <t>Elementary Earth and Space Science Methods</t>
  </si>
  <si>
    <t>SPAN:1502:0006</t>
  </si>
  <si>
    <t>Intermediate Spanish II for Educators</t>
  </si>
  <si>
    <t>Ortiz, Zimotti</t>
  </si>
  <si>
    <t>Salón de clase: Intermediate Spanish for Education Professionals</t>
  </si>
  <si>
    <t>SSW:6146:0EXV</t>
  </si>
  <si>
    <t>Computer Laboratory</t>
  </si>
  <si>
    <t>Kleinschmit</t>
  </si>
  <si>
    <t>Computer lab: statistics with less pain - in your wallet</t>
  </si>
  <si>
    <t>Cost Savings ($)</t>
  </si>
  <si>
    <t>PHYS:1611</t>
  </si>
  <si>
    <t>Introductory Physics 1</t>
  </si>
  <si>
    <t>Wetzel</t>
  </si>
  <si>
    <t>OpenStax Physics</t>
  </si>
  <si>
    <t>SSW:3840:0EXV</t>
  </si>
  <si>
    <t>Human Behavior in the Social Environment</t>
  </si>
  <si>
    <t>SSW:3840:0EXW</t>
  </si>
  <si>
    <t>Fall Cost Savings ($)</t>
  </si>
  <si>
    <t>MED:8121:0600</t>
  </si>
  <si>
    <t>Clinical and Professional Skills I</t>
  </si>
  <si>
    <t>Online Cardiovascular Physical Examination Skills Module with Integrated Basic Science Review</t>
  </si>
  <si>
    <t>MED:8121:0700</t>
  </si>
  <si>
    <t>ASP:3135:0EXW</t>
  </si>
  <si>
    <t>Global Aging</t>
  </si>
  <si>
    <t>Global Aging as an OER</t>
  </si>
  <si>
    <t>COMM:1305:0AAA</t>
  </si>
  <si>
    <t>Understanding Comm: Social Scientific</t>
  </si>
  <si>
    <t>Introduction to Social Scientific Communication Research Methods</t>
  </si>
  <si>
    <t>Denismore</t>
  </si>
  <si>
    <t>CS:4310:0001</t>
  </si>
  <si>
    <t>Design and Implementation of Algorithms</t>
  </si>
  <si>
    <t>Kasturi Varadarajan</t>
  </si>
  <si>
    <t xml:space="preserve">Algorithms by Jeff Erickson </t>
  </si>
  <si>
    <t>GEOG:2013:0001</t>
  </si>
  <si>
    <t>Introduction to Sustainability</t>
  </si>
  <si>
    <t>David Bennett</t>
  </si>
  <si>
    <t xml:space="preserve">Sustainability: A Comprehensive Foundation 2018; Theis, T. and Tomkin, J. Editors. </t>
  </si>
  <si>
    <t>PHYS:1512:000A</t>
  </si>
  <si>
    <t>College Physics II
Subtitle: Electricity, Light, and Modern Physics</t>
  </si>
  <si>
    <t>Ugur Akgun</t>
  </si>
  <si>
    <t>OpenStax College Physics</t>
  </si>
  <si>
    <t>SPAN:1502:0001</t>
  </si>
  <si>
    <t>Intermediate Spanish II for Educational Professionals</t>
  </si>
  <si>
    <t>Giovanni Zimotti</t>
  </si>
  <si>
    <t>Salón de clase, Intermediate Spanish for Education Professionals</t>
  </si>
  <si>
    <t>ITAL:1102:0001</t>
  </si>
  <si>
    <t>Elementary Italian II</t>
  </si>
  <si>
    <t xml:space="preserve">Claudia Sartini-Rideout </t>
  </si>
  <si>
    <t>Lottini OER forthcoming</t>
  </si>
  <si>
    <t>ITAL:1102:0002</t>
  </si>
  <si>
    <t>ITAL:1102:0003</t>
  </si>
  <si>
    <t>Katja Liimatta</t>
  </si>
  <si>
    <t>ITAL:1102:0004</t>
  </si>
  <si>
    <t>ECON:3100:0001</t>
  </si>
  <si>
    <t>Intermediate Microeconomics</t>
  </si>
  <si>
    <t>Jeffrey Desimone</t>
  </si>
  <si>
    <t>Intermediate Microeconomics by Patrick M. Emerson</t>
  </si>
  <si>
    <t>ECON:3100:0002</t>
  </si>
  <si>
    <t>CS:5800:0001</t>
  </si>
  <si>
    <t>Fundamentals of Software Engineering</t>
  </si>
  <si>
    <t>Raman Aravamudhan</t>
  </si>
  <si>
    <t>Guide to the Software Engineering Body of Knowledge (SWEBOK)</t>
  </si>
  <si>
    <t>SPAN:1505:0001</t>
  </si>
  <si>
    <t>Int Spanish for Heritage Speaker</t>
  </si>
  <si>
    <t>Julia Oliver Rajan</t>
  </si>
  <si>
    <t xml:space="preserve">Mi idioma, mi comunidad by Elena Foulis and Stacey Alex
</t>
  </si>
  <si>
    <t>EDTL 4753</t>
  </si>
  <si>
    <t>Science Mthds III: High Sch &amp; Field Exp</t>
  </si>
  <si>
    <t>Jeffrey Nordine</t>
  </si>
  <si>
    <t>Introduction to Biostatistics</t>
  </si>
  <si>
    <t>Knute Carter</t>
  </si>
  <si>
    <t>Ward and Nolte's OER, forthcoming</t>
  </si>
  <si>
    <t>Basic Neuroscience for Speech &amp; Hearing</t>
  </si>
  <si>
    <t>Steward McCauley</t>
  </si>
  <si>
    <t xml:space="preserve">McCauley OER, forthcoming
</t>
  </si>
  <si>
    <t>ITAL:1101:0001</t>
  </si>
  <si>
    <t>Elementary Italian I</t>
  </si>
  <si>
    <t>Sartini-Rideout</t>
  </si>
  <si>
    <t>Lottini OER, forthcoming</t>
  </si>
  <si>
    <t>ITAL:1101:0002</t>
  </si>
  <si>
    <t>ITAL:1101:0003</t>
  </si>
  <si>
    <t>ITAL:1101:0004</t>
  </si>
  <si>
    <t>ITAL:1101:0005</t>
  </si>
  <si>
    <t>ITAL:3002:0EXW</t>
  </si>
  <si>
    <t>Intensive Elementary Italian</t>
  </si>
  <si>
    <t xml:space="preserve">Katja Liimatta </t>
  </si>
  <si>
    <t>Healthier Living for Well-Being</t>
  </si>
  <si>
    <t>Emily Griffin</t>
  </si>
  <si>
    <t>Griffin OER, forthcoming</t>
  </si>
  <si>
    <t>Principles of Psychological Assessment</t>
  </si>
  <si>
    <t>Isaac Petersen</t>
  </si>
  <si>
    <t>Petersen OER, forthcoming</t>
  </si>
  <si>
    <t>Introduction to Law</t>
  </si>
  <si>
    <t>Andrew Hosmanek</t>
  </si>
  <si>
    <t>Hosmanek OER, forthcoming</t>
  </si>
  <si>
    <t>ITAL:2203:0001</t>
  </si>
  <si>
    <t>Intermediate Italian I</t>
  </si>
  <si>
    <t>Lucia Gemmani</t>
  </si>
  <si>
    <t>Gemmani OER, forthcoming</t>
  </si>
  <si>
    <t>ITAL:2203:0002</t>
  </si>
  <si>
    <t>ITAL:2203:0003</t>
  </si>
  <si>
    <t>PCOL 3101</t>
  </si>
  <si>
    <t>Pharmacology I: Drug's Fantastic Journey</t>
  </si>
  <si>
    <t>Katelin Dannen</t>
  </si>
  <si>
    <t>Dannen OER, forthcoming</t>
  </si>
  <si>
    <t>PHAR 8252</t>
  </si>
  <si>
    <t>IP: Musculoskeletal</t>
  </si>
  <si>
    <t>James Ray</t>
  </si>
  <si>
    <t>Lockman OER, forthcoming</t>
  </si>
  <si>
    <t>RCE:4137:0EXU</t>
  </si>
  <si>
    <t>Intro to Educating Gifted Students</t>
  </si>
  <si>
    <t>Kimberley Chandler</t>
  </si>
  <si>
    <t>Croft OER, forthcoming</t>
  </si>
  <si>
    <t>RCE:4137:0EXW</t>
  </si>
  <si>
    <t>EDTL:4096:0WKB</t>
  </si>
  <si>
    <t>Topics in Teaching and Learning</t>
  </si>
  <si>
    <t>Laurie Croft</t>
  </si>
  <si>
    <t>MICR:2158:0001</t>
  </si>
  <si>
    <t>General Microbiology Laboratory</t>
  </si>
  <si>
    <t>Marcia Cordts</t>
  </si>
  <si>
    <t>Free on-line text for students to read as back-up to the lab course at https://openstax.org/details/books/microbiology.</t>
  </si>
  <si>
    <t>MICR:2158:0002</t>
  </si>
  <si>
    <t>COMM: 2030</t>
  </si>
  <si>
    <t>Sexual Communications in Personal Relationships</t>
  </si>
  <si>
    <t>Silvia Mikucki-Enyart</t>
  </si>
  <si>
    <t>Mikucki-Enyart OER in progress</t>
  </si>
  <si>
    <t>SPAN: 1502</t>
  </si>
  <si>
    <t>Intermediate Spanish II for Education Professionals</t>
  </si>
  <si>
    <t>Guadalupe Zavaleta Vega</t>
  </si>
  <si>
    <t>Zimotti OER in progress</t>
  </si>
  <si>
    <t>SPAN:1502:0010</t>
  </si>
  <si>
    <t>Intermediate Spanish II for Healthcare Professsionals</t>
  </si>
  <si>
    <t>Alexis Candia</t>
  </si>
  <si>
    <t>Claudia Sartini-Rideout</t>
  </si>
  <si>
    <t>Lottini OER in progress</t>
  </si>
  <si>
    <t>BIOL:2753:0001</t>
  </si>
  <si>
    <t>Introduction to Neurobiology</t>
  </si>
  <si>
    <t>Mei-ling Joiner</t>
  </si>
  <si>
    <t>Joiner OER in progress</t>
  </si>
  <si>
    <t>NURS:3731:0001</t>
  </si>
  <si>
    <t>Griffin OER in progress</t>
  </si>
  <si>
    <t>NURS:3731:EXV</t>
  </si>
  <si>
    <t>MGMT:2000:0001</t>
  </si>
  <si>
    <t>Hosmanek OER in progress</t>
  </si>
  <si>
    <t>MGMT:2000:0002</t>
  </si>
  <si>
    <t>ITAL:2204:0002</t>
  </si>
  <si>
    <t>Intermediate Italian II</t>
  </si>
  <si>
    <t>Gemmani OER in progress</t>
  </si>
  <si>
    <t>ITAL:2204:0003</t>
  </si>
  <si>
    <t>PCOL:3102:0AAA</t>
  </si>
  <si>
    <t>Pharmacology II: Mechanisms Drug Action</t>
  </si>
  <si>
    <t>Dannen OER in progress</t>
  </si>
  <si>
    <t>PHAR:8502:0001</t>
  </si>
  <si>
    <t>Advanced Pharmacopalliation of Pain</t>
  </si>
  <si>
    <t>Kashelle Lockman</t>
  </si>
  <si>
    <t>Lockman OER in progress</t>
  </si>
  <si>
    <t>EDTL:4066:0EXW</t>
  </si>
  <si>
    <t>Curriculum Concepts in Gifted Education</t>
  </si>
  <si>
    <t>Croft OER in progress</t>
  </si>
  <si>
    <t>EDTL: 3165</t>
  </si>
  <si>
    <t>Elementary Science Methods I</t>
  </si>
  <si>
    <t>Hyesun You</t>
  </si>
  <si>
    <t xml:space="preserve">Sylvia Secchi </t>
  </si>
  <si>
    <t>PHYS:1511</t>
  </si>
  <si>
    <t>Julia Garlick</t>
  </si>
  <si>
    <t>ANTH: 1101:0EXW</t>
  </si>
  <si>
    <t>Erica Prussing</t>
  </si>
  <si>
    <t>"Instructor is using free/open educational resource materials. Cost free to students."</t>
  </si>
  <si>
    <t>ARAB: 1000</t>
  </si>
  <si>
    <t>First year seminar: We are what we eat</t>
  </si>
  <si>
    <t>Asma Ben Romdhane</t>
  </si>
  <si>
    <t>"All resources availble via ICON"</t>
  </si>
  <si>
    <t>CS: 4310</t>
  </si>
  <si>
    <t>Algorithms by Jeff Erickson</t>
  </si>
  <si>
    <t>FREN: 6005</t>
  </si>
  <si>
    <t>Colloquium: Teaching French</t>
  </si>
  <si>
    <t>Emilie Destruel</t>
  </si>
  <si>
    <t>"Materials (URL to online course consisting of video modules) will be accessible on ICON"</t>
  </si>
  <si>
    <t>MATH: 3550</t>
  </si>
  <si>
    <t>Engineering Math V: Vector Calculus</t>
  </si>
  <si>
    <t>Bruce Ayati</t>
  </si>
  <si>
    <t>Calculus 3 from OpenStax</t>
  </si>
  <si>
    <t>MUSM: 3200 EXW</t>
  </si>
  <si>
    <t>Collection Care and Management</t>
  </si>
  <si>
    <t>Tiffany Adrain</t>
  </si>
  <si>
    <t>NPS Museum Handbook</t>
  </si>
  <si>
    <t>MICR: 2157</t>
  </si>
  <si>
    <t>General Microbiology</t>
  </si>
  <si>
    <t>OpenStax Microbiology</t>
  </si>
  <si>
    <t>RUSS: 3111</t>
  </si>
  <si>
    <t>Third Year Russian I</t>
  </si>
  <si>
    <t>Anna Dyer</t>
  </si>
  <si>
    <t>Dyer OER, forthcoming</t>
  </si>
  <si>
    <t>RUSS: 4111</t>
  </si>
  <si>
    <t>Fourth Year Russian I</t>
  </si>
  <si>
    <t>COMM:2030</t>
  </si>
  <si>
    <t>Sylvia Enyart-Mikucki</t>
  </si>
  <si>
    <t>Enyart-Mikucki OER, forthcoming</t>
  </si>
  <si>
    <t>SPAN: 3010</t>
  </si>
  <si>
    <t>Advanced Spanish Speaking and Writing</t>
  </si>
  <si>
    <t>Ana Rodriguez</t>
  </si>
  <si>
    <t>Rodriguez OER, forthcoming</t>
  </si>
  <si>
    <t>KORE: 1101</t>
  </si>
  <si>
    <t>First year Korean: First Semester</t>
  </si>
  <si>
    <t>Joung-A Park</t>
  </si>
  <si>
    <t>Beginning Korean I</t>
  </si>
  <si>
    <t xml:space="preserve">Intermediate Spanish II: Spanish for Healthcare </t>
  </si>
  <si>
    <t>Zimotti healthcare OER, forthcoming</t>
  </si>
  <si>
    <t xml:space="preserve">Intermediate Spanish II: Spanish for Educators </t>
  </si>
  <si>
    <t>Salon de Clase</t>
  </si>
  <si>
    <t>Stratis Giannakouros</t>
  </si>
  <si>
    <t>ITAL:1102:0005</t>
  </si>
  <si>
    <t>ITAL: 2204:01</t>
  </si>
  <si>
    <t>ITAL: 2204:02</t>
  </si>
  <si>
    <t>SLIS: 5030</t>
  </si>
  <si>
    <t>Information Organization</t>
  </si>
  <si>
    <t>Bateman</t>
  </si>
  <si>
    <t>Bateman OER, forthcoming</t>
  </si>
  <si>
    <t>EDTL: 4066</t>
  </si>
  <si>
    <t>Curriculum Concepts in Gifted Ed</t>
  </si>
  <si>
    <t>PCOL: 3102</t>
  </si>
  <si>
    <t>ESL: 4190</t>
  </si>
  <si>
    <t>ESL Academic Writing</t>
  </si>
  <si>
    <t>Yaeger</t>
  </si>
  <si>
    <t>Dresser OER, forthcoming</t>
  </si>
  <si>
    <t>RUSS: 3112</t>
  </si>
  <si>
    <t>Third year Russian II</t>
  </si>
  <si>
    <t>Kostina</t>
  </si>
  <si>
    <t>PHAR: 8502</t>
  </si>
  <si>
    <t>SWAH: 1002</t>
  </si>
  <si>
    <t>Elementary Swahili II</t>
  </si>
  <si>
    <t>Nkurlu</t>
  </si>
  <si>
    <t>Nkurlu OER, forthcoming</t>
  </si>
  <si>
    <t>Online Swahili Elementary Course</t>
  </si>
  <si>
    <t>MATH: 4060</t>
  </si>
  <si>
    <t>Discrete Mathematical Models</t>
  </si>
  <si>
    <t>Sokratova</t>
  </si>
  <si>
    <t>Sokratova OER, forthcoming</t>
  </si>
  <si>
    <t>Fall Course #</t>
  </si>
  <si>
    <t>Fall Enrollment</t>
  </si>
  <si>
    <t>Fall Department</t>
  </si>
  <si>
    <t>Spring Course #</t>
  </si>
  <si>
    <t>Spring Enrollment</t>
  </si>
  <si>
    <t>Spring 2023 Department</t>
  </si>
  <si>
    <t>Education</t>
  </si>
  <si>
    <t>Carver College of Medicine</t>
  </si>
  <si>
    <t>Communication Studies</t>
  </si>
  <si>
    <t>Geographical and Sustainability Sciences</t>
  </si>
  <si>
    <t>Geographical and Sustainablilty Sciences</t>
  </si>
  <si>
    <t>Economics</t>
  </si>
  <si>
    <t>Physics and Astronomy</t>
  </si>
  <si>
    <t>Biostatistics</t>
  </si>
  <si>
    <t>French and Italian</t>
  </si>
  <si>
    <t>Commuication Sciences and Disorders</t>
  </si>
  <si>
    <t>College of Nursing</t>
  </si>
  <si>
    <t>Management and Entrepreneurship</t>
  </si>
  <si>
    <t>Anthropology</t>
  </si>
  <si>
    <t>Spanish and Portuguese</t>
  </si>
  <si>
    <t>Library and Information Science</t>
  </si>
  <si>
    <t>Neuroscience and Pharmacology</t>
  </si>
  <si>
    <t>College of Pharmacy</t>
  </si>
  <si>
    <t>English as a Second Language Programs</t>
  </si>
  <si>
    <t>Russian</t>
  </si>
  <si>
    <t>Arabic Language and Literature</t>
  </si>
  <si>
    <t>College of Pharamacy</t>
  </si>
  <si>
    <t>Computer Science</t>
  </si>
  <si>
    <t>Swahili</t>
  </si>
  <si>
    <t>Mathematics</t>
  </si>
  <si>
    <t>Museum Studies</t>
  </si>
  <si>
    <t>Microbiology and Immunology</t>
  </si>
  <si>
    <t>Korean</t>
  </si>
  <si>
    <t>An Intuitive, Interactive Introduction to Biostatistics</t>
  </si>
  <si>
    <t>ITAL: 2203:01</t>
  </si>
  <si>
    <t>Third year Russian I</t>
  </si>
  <si>
    <t>Let’s Listen: Authentic Russian Audio &amp; Interactive Exercises</t>
  </si>
  <si>
    <t>Fouth year Russian I</t>
  </si>
  <si>
    <t>SSW: 3840</t>
  </si>
  <si>
    <t>Carter</t>
  </si>
  <si>
    <t>Cummings OER, forthcoming</t>
  </si>
  <si>
    <t>SSW: 6400</t>
  </si>
  <si>
    <t>Theory Skills Working Orgs and Communities</t>
  </si>
  <si>
    <t>Gilster</t>
  </si>
  <si>
    <t>Gilster OER, forthcoming</t>
  </si>
  <si>
    <t>CSD: 3116</t>
  </si>
  <si>
    <t>Basic Neuroscience for Speech and Hearing</t>
  </si>
  <si>
    <t>Baxelbaum</t>
  </si>
  <si>
    <t>McCauley OER, forthcoming</t>
  </si>
  <si>
    <t>Sexual Communication in Personal Relationships</t>
  </si>
  <si>
    <t>Mikucki-Enyart</t>
  </si>
  <si>
    <t>Mikucki-Enyart OER, forthcoming</t>
  </si>
  <si>
    <t>Brenneman</t>
  </si>
  <si>
    <t>CAPS I Physical Examination Module</t>
  </si>
  <si>
    <t>First Year Korean First Semester</t>
  </si>
  <si>
    <t>Park</t>
  </si>
  <si>
    <t>Jamie Tanas</t>
  </si>
  <si>
    <t>CS: 3330</t>
  </si>
  <si>
    <t>Algorithms</t>
  </si>
  <si>
    <t>Hans Schurr</t>
  </si>
  <si>
    <t>CS: 5800</t>
  </si>
  <si>
    <t>Guide to the Software Engineering Body of Knowledge (SWEBOK (r)): Version 3.0"</t>
  </si>
  <si>
    <t>MATH: 3720</t>
  </si>
  <si>
    <t>Introduction to Abstract Algebra I</t>
  </si>
  <si>
    <t>Ben Cooper</t>
  </si>
  <si>
    <t>Abstract Algebra: Examples and Applications, Hill, Thron.</t>
  </si>
  <si>
    <t>POLI: 1100</t>
  </si>
  <si>
    <t>Introduction to American Politics</t>
  </si>
  <si>
    <t>Christine Bricker</t>
  </si>
  <si>
    <t>OpenStax American Government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</si>
</sst>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Fira Code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sharedStrings.xml" Type="http://schemas.openxmlformats.org/officeDocument/2006/relationships/sharedStrings" Id="rId16"/><Relationship Target="styles.xml" Type="http://schemas.openxmlformats.org/officeDocument/2006/relationships/styles" Id="rId17"/><Relationship Target="theme/theme1.xml" Type="http://schemas.openxmlformats.org/officeDocument/2006/relationships/theme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0"/>
  <sheetViews>
    <sheetView workbookViewId="0"/>
  </sheetViews>
  <sheetFormatPr defaultRowHeight="15" x14ac:dyDescent="0.25"/>
  <cols>
    <col min="1" max="1" style="12" width="18.005" customWidth="1" bestFit="1"/>
    <col min="2" max="2" style="12" width="44.43357142857143" customWidth="1" bestFit="1"/>
    <col min="3" max="3" style="12" width="20.290714285714284" customWidth="1" bestFit="1"/>
    <col min="4" max="4" style="12" width="75.57642857142856" customWidth="1" bestFit="1"/>
    <col min="5" max="5" style="13" width="14.43357142857143" customWidth="1" bestFit="1"/>
    <col min="6" max="6" style="25" width="18.576428571428572" customWidth="1" bestFit="1"/>
  </cols>
  <sheetData>
    <row x14ac:dyDescent="0.25" r="1" customHeight="1" ht="26.2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183</v>
      </c>
    </row>
    <row x14ac:dyDescent="0.25" r="2" customHeight="1" ht="26.25">
      <c r="A2" s="5" t="s">
        <v>325</v>
      </c>
      <c r="B2" s="5" t="s">
        <v>326</v>
      </c>
      <c r="C2" s="5" t="s">
        <v>327</v>
      </c>
      <c r="D2" s="24" t="s">
        <v>166</v>
      </c>
      <c r="E2" s="23">
        <v>73</v>
      </c>
      <c r="F2" s="23">
        <f>E2:E29 * 116.94</f>
      </c>
    </row>
    <row x14ac:dyDescent="0.25" r="3" customHeight="1" ht="18.75">
      <c r="A3" s="5" t="s">
        <v>164</v>
      </c>
      <c r="B3" s="5" t="s">
        <v>165</v>
      </c>
      <c r="C3" s="5" t="s">
        <v>6</v>
      </c>
      <c r="D3" s="24" t="s">
        <v>166</v>
      </c>
      <c r="E3" s="6">
        <v>60</v>
      </c>
      <c r="F3" s="23">
        <v>7016.4</v>
      </c>
    </row>
    <row x14ac:dyDescent="0.25" r="4" customHeight="1" ht="18.75">
      <c r="A4" s="5" t="s">
        <v>191</v>
      </c>
      <c r="B4" s="5" t="s">
        <v>192</v>
      </c>
      <c r="C4" s="5" t="s">
        <v>33</v>
      </c>
      <c r="D4" s="24" t="s">
        <v>193</v>
      </c>
      <c r="E4" s="6">
        <v>200</v>
      </c>
      <c r="F4" s="23">
        <v>23388</v>
      </c>
    </row>
    <row x14ac:dyDescent="0.25" r="5" customHeight="1" ht="18.75">
      <c r="A5" s="5" t="s">
        <v>199</v>
      </c>
      <c r="B5" s="5" t="s">
        <v>200</v>
      </c>
      <c r="C5" s="5" t="s">
        <v>376</v>
      </c>
      <c r="D5" s="24" t="s">
        <v>202</v>
      </c>
      <c r="E5" s="6">
        <v>82</v>
      </c>
      <c r="F5" s="23">
        <v>9589.08</v>
      </c>
    </row>
    <row x14ac:dyDescent="0.25" r="6" customHeight="1" ht="18.75">
      <c r="A6" s="5" t="s">
        <v>47</v>
      </c>
      <c r="B6" s="5" t="s">
        <v>235</v>
      </c>
      <c r="C6" s="5" t="s">
        <v>236</v>
      </c>
      <c r="D6" s="24" t="s">
        <v>437</v>
      </c>
      <c r="E6" s="6">
        <v>120</v>
      </c>
      <c r="F6" s="23">
        <v>14032.8</v>
      </c>
    </row>
    <row x14ac:dyDescent="0.25" r="7" customHeight="1" ht="18.75">
      <c r="A7" s="5" t="s">
        <v>241</v>
      </c>
      <c r="B7" s="5" t="s">
        <v>242</v>
      </c>
      <c r="C7" s="5" t="s">
        <v>243</v>
      </c>
      <c r="D7" s="5" t="s">
        <v>244</v>
      </c>
      <c r="E7" s="6">
        <v>142</v>
      </c>
      <c r="F7" s="23">
        <v>16605.48</v>
      </c>
    </row>
    <row x14ac:dyDescent="0.25" r="8" customHeight="1" ht="18.75">
      <c r="A8" s="5" t="s">
        <v>438</v>
      </c>
      <c r="B8" s="5" t="s">
        <v>312</v>
      </c>
      <c r="C8" s="5" t="s">
        <v>217</v>
      </c>
      <c r="D8" s="5" t="s">
        <v>264</v>
      </c>
      <c r="E8" s="6">
        <v>16</v>
      </c>
      <c r="F8" s="23">
        <v>1871.04</v>
      </c>
    </row>
    <row x14ac:dyDescent="0.25" r="9" customHeight="1" ht="18.75">
      <c r="A9" s="5" t="s">
        <v>61</v>
      </c>
      <c r="B9" s="5" t="s">
        <v>252</v>
      </c>
      <c r="C9" s="5" t="s">
        <v>253</v>
      </c>
      <c r="D9" s="5" t="s">
        <v>254</v>
      </c>
      <c r="E9" s="6">
        <v>24</v>
      </c>
      <c r="F9" s="23">
        <v>2806.56</v>
      </c>
    </row>
    <row x14ac:dyDescent="0.25" r="10" customHeight="1" ht="18.75">
      <c r="A10" s="5" t="s">
        <v>65</v>
      </c>
      <c r="B10" s="5" t="s">
        <v>258</v>
      </c>
      <c r="C10" s="5" t="s">
        <v>259</v>
      </c>
      <c r="D10" s="5" t="s">
        <v>260</v>
      </c>
      <c r="E10" s="6">
        <v>310</v>
      </c>
      <c r="F10" s="23">
        <v>36251.4</v>
      </c>
    </row>
    <row x14ac:dyDescent="0.25" r="11" customHeight="1" ht="18.75">
      <c r="A11" s="5" t="s">
        <v>292</v>
      </c>
      <c r="B11" s="5" t="s">
        <v>372</v>
      </c>
      <c r="C11" s="5" t="s">
        <v>17</v>
      </c>
      <c r="D11" s="5" t="s">
        <v>373</v>
      </c>
      <c r="E11" s="6">
        <v>7</v>
      </c>
      <c r="F11" s="23">
        <v>818.5799999999999</v>
      </c>
    </row>
    <row x14ac:dyDescent="0.25" r="12" customHeight="1" ht="18.75">
      <c r="A12" s="5" t="s">
        <v>292</v>
      </c>
      <c r="B12" s="5" t="s">
        <v>374</v>
      </c>
      <c r="C12" s="5" t="s">
        <v>17</v>
      </c>
      <c r="D12" s="24" t="s">
        <v>375</v>
      </c>
      <c r="E12" s="6">
        <v>17</v>
      </c>
      <c r="F12" s="23">
        <v>1987.98</v>
      </c>
    </row>
    <row x14ac:dyDescent="0.25" r="13" customHeight="1" ht="18.75">
      <c r="A13" s="5" t="s">
        <v>355</v>
      </c>
      <c r="B13" s="5" t="s">
        <v>439</v>
      </c>
      <c r="C13" s="5" t="s">
        <v>393</v>
      </c>
      <c r="D13" s="24" t="s">
        <v>440</v>
      </c>
      <c r="E13" s="6">
        <v>8</v>
      </c>
      <c r="F13" s="23">
        <v>935.52</v>
      </c>
    </row>
    <row x14ac:dyDescent="0.25" r="14" customHeight="1" ht="18.75">
      <c r="A14" s="5" t="s">
        <v>359</v>
      </c>
      <c r="B14" s="5" t="s">
        <v>441</v>
      </c>
      <c r="C14" s="5" t="s">
        <v>393</v>
      </c>
      <c r="D14" s="24" t="s">
        <v>440</v>
      </c>
      <c r="E14" s="6">
        <v>6</v>
      </c>
      <c r="F14" s="23">
        <v>701.64</v>
      </c>
    </row>
    <row x14ac:dyDescent="0.25" r="15" customHeight="1" ht="18.75">
      <c r="A15" s="5" t="s">
        <v>442</v>
      </c>
      <c r="B15" s="5" t="s">
        <v>181</v>
      </c>
      <c r="C15" s="5" t="s">
        <v>443</v>
      </c>
      <c r="D15" s="5" t="s">
        <v>444</v>
      </c>
      <c r="E15" s="6">
        <v>58</v>
      </c>
      <c r="F15" s="23">
        <v>6782.5199999999995</v>
      </c>
    </row>
    <row x14ac:dyDescent="0.25" r="16" customHeight="1" ht="18.75">
      <c r="A16" s="5" t="s">
        <v>445</v>
      </c>
      <c r="B16" s="5" t="s">
        <v>446</v>
      </c>
      <c r="C16" s="5" t="s">
        <v>447</v>
      </c>
      <c r="D16" s="5" t="s">
        <v>448</v>
      </c>
      <c r="E16" s="6">
        <v>45</v>
      </c>
      <c r="F16" s="23">
        <v>5262.3</v>
      </c>
    </row>
    <row x14ac:dyDescent="0.25" r="17" customHeight="1" ht="18.75">
      <c r="A17" s="5" t="s">
        <v>449</v>
      </c>
      <c r="B17" s="5" t="s">
        <v>450</v>
      </c>
      <c r="C17" s="5" t="s">
        <v>451</v>
      </c>
      <c r="D17" s="5" t="s">
        <v>452</v>
      </c>
      <c r="E17" s="6">
        <v>101</v>
      </c>
      <c r="F17" s="23">
        <v>11810.94</v>
      </c>
    </row>
    <row x14ac:dyDescent="0.25" r="18" customHeight="1" ht="18.75">
      <c r="A18" s="5" t="s">
        <v>288</v>
      </c>
      <c r="B18" s="5" t="s">
        <v>453</v>
      </c>
      <c r="C18" s="5" t="s">
        <v>454</v>
      </c>
      <c r="D18" s="5" t="s">
        <v>455</v>
      </c>
      <c r="E18" s="6">
        <v>30</v>
      </c>
      <c r="F18" s="23">
        <v>3508.2</v>
      </c>
    </row>
    <row x14ac:dyDescent="0.25" r="19" customHeight="1" ht="18.75">
      <c r="A19" s="5" t="s">
        <v>16</v>
      </c>
      <c r="B19" s="5" t="s">
        <v>185</v>
      </c>
      <c r="C19" s="5" t="s">
        <v>456</v>
      </c>
      <c r="D19" s="24" t="s">
        <v>457</v>
      </c>
      <c r="E19" s="6">
        <v>178</v>
      </c>
      <c r="F19" s="23">
        <v>20815.32</v>
      </c>
    </row>
    <row x14ac:dyDescent="0.25" r="20" customHeight="1" ht="18.75">
      <c r="A20" s="5" t="s">
        <v>32</v>
      </c>
      <c r="B20" s="5" t="s">
        <v>458</v>
      </c>
      <c r="C20" s="5" t="s">
        <v>459</v>
      </c>
      <c r="D20" s="24" t="s">
        <v>371</v>
      </c>
      <c r="E20" s="6">
        <v>48</v>
      </c>
      <c r="F20" s="23">
        <v>5613.12</v>
      </c>
    </row>
    <row x14ac:dyDescent="0.25" r="21" customHeight="1" ht="18.75">
      <c r="A21" s="5" t="s">
        <v>232</v>
      </c>
      <c r="B21" s="5" t="s">
        <v>233</v>
      </c>
      <c r="C21" s="5" t="s">
        <v>460</v>
      </c>
      <c r="D21" s="24" t="s">
        <v>166</v>
      </c>
      <c r="E21" s="6">
        <v>12</v>
      </c>
      <c r="F21" s="23">
        <v>1403.28</v>
      </c>
    </row>
    <row x14ac:dyDescent="0.25" r="22" customHeight="1" ht="18.75">
      <c r="A22" s="5" t="s">
        <v>334</v>
      </c>
      <c r="B22" s="5" t="s">
        <v>335</v>
      </c>
      <c r="C22" s="5" t="s">
        <v>336</v>
      </c>
      <c r="D22" s="5" t="s">
        <v>337</v>
      </c>
      <c r="E22" s="6">
        <v>16</v>
      </c>
      <c r="F22" s="23">
        <v>1871.04</v>
      </c>
    </row>
    <row x14ac:dyDescent="0.25" r="23" customHeight="1" ht="18.75">
      <c r="A23" s="5" t="s">
        <v>338</v>
      </c>
      <c r="B23" s="5" t="s">
        <v>196</v>
      </c>
      <c r="C23" s="5" t="s">
        <v>197</v>
      </c>
      <c r="D23" s="5"/>
      <c r="E23" s="6">
        <v>18</v>
      </c>
      <c r="F23" s="23">
        <v>2104.92</v>
      </c>
    </row>
    <row x14ac:dyDescent="0.25" r="24" customHeight="1" ht="18.75">
      <c r="A24" s="5" t="s">
        <v>344</v>
      </c>
      <c r="B24" s="5" t="s">
        <v>345</v>
      </c>
      <c r="C24" s="5" t="s">
        <v>346</v>
      </c>
      <c r="D24" s="24" t="s">
        <v>347</v>
      </c>
      <c r="E24" s="6">
        <v>76</v>
      </c>
      <c r="F24" s="23">
        <v>8887.44</v>
      </c>
    </row>
    <row x14ac:dyDescent="0.25" r="25" customHeight="1" ht="18.75">
      <c r="A25" s="5" t="s">
        <v>348</v>
      </c>
      <c r="B25" s="5" t="s">
        <v>349</v>
      </c>
      <c r="C25" s="5" t="s">
        <v>350</v>
      </c>
      <c r="D25" s="24" t="s">
        <v>351</v>
      </c>
      <c r="E25" s="6">
        <v>30</v>
      </c>
      <c r="F25" s="23">
        <v>3508.2</v>
      </c>
    </row>
    <row x14ac:dyDescent="0.25" r="26" customHeight="1" ht="18.75">
      <c r="A26" s="5" t="s">
        <v>461</v>
      </c>
      <c r="B26" s="5" t="s">
        <v>462</v>
      </c>
      <c r="C26" s="5" t="s">
        <v>463</v>
      </c>
      <c r="D26" s="24" t="s">
        <v>339</v>
      </c>
      <c r="E26" s="6">
        <v>57</v>
      </c>
      <c r="F26" s="23">
        <v>6665.58</v>
      </c>
    </row>
    <row x14ac:dyDescent="0.25" r="27" customHeight="1" ht="18.75">
      <c r="A27" s="5" t="s">
        <v>464</v>
      </c>
      <c r="B27" s="5" t="s">
        <v>225</v>
      </c>
      <c r="C27" s="5" t="s">
        <v>226</v>
      </c>
      <c r="D27" s="24" t="s">
        <v>465</v>
      </c>
      <c r="E27" s="6">
        <v>24</v>
      </c>
      <c r="F27" s="23">
        <v>2806.56</v>
      </c>
    </row>
    <row x14ac:dyDescent="0.25" r="28" customHeight="1" ht="18.75">
      <c r="A28" s="5" t="s">
        <v>466</v>
      </c>
      <c r="B28" s="5" t="s">
        <v>467</v>
      </c>
      <c r="C28" s="5" t="s">
        <v>468</v>
      </c>
      <c r="D28" s="24" t="s">
        <v>469</v>
      </c>
      <c r="E28" s="6">
        <v>28</v>
      </c>
      <c r="F28" s="23">
        <v>3274.3199999999997</v>
      </c>
    </row>
    <row x14ac:dyDescent="0.25" r="29" customHeight="1" ht="18.75">
      <c r="A29" s="5" t="s">
        <v>470</v>
      </c>
      <c r="B29" s="5" t="s">
        <v>471</v>
      </c>
      <c r="C29" s="5" t="s">
        <v>472</v>
      </c>
      <c r="D29" s="24" t="s">
        <v>473</v>
      </c>
      <c r="E29" s="6">
        <v>54</v>
      </c>
      <c r="F29" s="23">
        <v>6314.76</v>
      </c>
    </row>
    <row x14ac:dyDescent="0.25" r="30" customHeight="1" ht="18.75">
      <c r="A30" s="5"/>
      <c r="B30" s="5"/>
      <c r="C30" s="5"/>
      <c r="D30" s="5"/>
      <c r="E30" s="10"/>
      <c r="F30" s="23">
        <f>SUM(F2:F29)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workbookViewId="0"/>
  </sheetViews>
  <sheetFormatPr defaultRowHeight="15" x14ac:dyDescent="0.25"/>
  <cols>
    <col min="1" max="1" style="12" width="16.290714285714284" customWidth="1" bestFit="1"/>
    <col min="2" max="2" style="16" width="36.14785714285715" customWidth="1" bestFit="1"/>
    <col min="3" max="3" style="12" width="14.576428571428572" customWidth="1" bestFit="1"/>
    <col min="4" max="4" style="12" width="35.43357142857143" customWidth="1" bestFit="1"/>
    <col min="5" max="5" style="13" width="14.43357142857143" customWidth="1" bestFit="1"/>
    <col min="6" max="6" style="25" width="21.576428571428572" customWidth="1" bestFit="1"/>
  </cols>
  <sheetData>
    <row x14ac:dyDescent="0.25" r="1" customHeight="1" ht="18.75">
      <c r="A1" s="1" t="s">
        <v>85</v>
      </c>
      <c r="B1" s="4" t="s">
        <v>86</v>
      </c>
      <c r="C1" s="1" t="s">
        <v>87</v>
      </c>
      <c r="D1" s="1" t="s">
        <v>88</v>
      </c>
      <c r="E1" s="17" t="s">
        <v>89</v>
      </c>
      <c r="F1" s="22" t="s">
        <v>138</v>
      </c>
    </row>
    <row x14ac:dyDescent="0.25" r="2" customHeight="1" ht="18.75">
      <c r="A2" s="5" t="s">
        <v>105</v>
      </c>
      <c r="B2" s="8" t="s">
        <v>106</v>
      </c>
      <c r="C2" s="5" t="s">
        <v>28</v>
      </c>
      <c r="D2" s="18" t="s">
        <v>107</v>
      </c>
      <c r="E2" s="6">
        <f>+I9+E+E2:E12</f>
      </c>
      <c r="F2" s="6">
        <f>E2:E15 * 116.94</f>
      </c>
    </row>
    <row x14ac:dyDescent="0.25" r="3" customHeight="1" ht="18.75">
      <c r="A3" s="5" t="s">
        <v>108</v>
      </c>
      <c r="B3" s="8" t="s">
        <v>106</v>
      </c>
      <c r="C3" s="5" t="s">
        <v>28</v>
      </c>
      <c r="D3" s="18" t="s">
        <v>107</v>
      </c>
      <c r="E3" s="6">
        <v>238</v>
      </c>
      <c r="F3" s="23">
        <f>E3:E15 * 116.94</f>
      </c>
    </row>
    <row x14ac:dyDescent="0.25" r="4" customHeight="1" ht="18.75">
      <c r="A4" s="5" t="s">
        <v>109</v>
      </c>
      <c r="B4" s="8" t="s">
        <v>106</v>
      </c>
      <c r="C4" s="5" t="s">
        <v>28</v>
      </c>
      <c r="D4" s="18" t="s">
        <v>107</v>
      </c>
      <c r="E4" s="6">
        <v>37</v>
      </c>
      <c r="F4" s="23">
        <v>4326.78</v>
      </c>
    </row>
    <row x14ac:dyDescent="0.25" r="5" customHeight="1" ht="18.75">
      <c r="A5" s="5" t="s">
        <v>126</v>
      </c>
      <c r="B5" s="8" t="s">
        <v>127</v>
      </c>
      <c r="C5" s="5" t="s">
        <v>128</v>
      </c>
      <c r="D5" s="24" t="s">
        <v>129</v>
      </c>
      <c r="E5" s="6">
        <v>30</v>
      </c>
      <c r="F5" s="23">
        <v>3508.2</v>
      </c>
    </row>
    <row x14ac:dyDescent="0.25" r="6" customHeight="1" ht="18.75">
      <c r="A6" s="5" t="s">
        <v>139</v>
      </c>
      <c r="B6" s="8" t="s">
        <v>140</v>
      </c>
      <c r="C6" s="5" t="s">
        <v>141</v>
      </c>
      <c r="D6" s="18" t="s">
        <v>142</v>
      </c>
      <c r="E6" s="6">
        <v>15</v>
      </c>
      <c r="F6" s="23">
        <v>1754.1</v>
      </c>
    </row>
    <row x14ac:dyDescent="0.25" r="7" customHeight="1" ht="18.75">
      <c r="A7" s="5" t="s">
        <v>143</v>
      </c>
      <c r="B7" s="8" t="s">
        <v>144</v>
      </c>
      <c r="C7" s="5" t="s">
        <v>145</v>
      </c>
      <c r="D7" s="18" t="s">
        <v>146</v>
      </c>
      <c r="E7" s="6">
        <v>49</v>
      </c>
      <c r="F7" s="23">
        <v>5730.0599999999995</v>
      </c>
    </row>
    <row x14ac:dyDescent="0.25" r="8" customHeight="1" ht="18.75">
      <c r="A8" s="5" t="s">
        <v>147</v>
      </c>
      <c r="B8" s="8" t="s">
        <v>144</v>
      </c>
      <c r="C8" s="5" t="s">
        <v>145</v>
      </c>
      <c r="D8" s="18" t="s">
        <v>146</v>
      </c>
      <c r="E8" s="6">
        <v>41</v>
      </c>
      <c r="F8" s="23">
        <v>4794.54</v>
      </c>
    </row>
    <row x14ac:dyDescent="0.25" r="9" customHeight="1" ht="18.75">
      <c r="A9" s="5" t="s">
        <v>148</v>
      </c>
      <c r="B9" s="8" t="s">
        <v>149</v>
      </c>
      <c r="C9" s="5" t="s">
        <v>150</v>
      </c>
      <c r="D9" s="9" t="s">
        <v>151</v>
      </c>
      <c r="E9" s="6">
        <v>23</v>
      </c>
      <c r="F9" s="23">
        <v>2689.62</v>
      </c>
    </row>
    <row x14ac:dyDescent="0.25" r="10" customHeight="1" ht="18.75">
      <c r="A10" s="5" t="s">
        <v>152</v>
      </c>
      <c r="B10" s="8" t="s">
        <v>153</v>
      </c>
      <c r="C10" s="5" t="s">
        <v>154</v>
      </c>
      <c r="D10" s="26" t="s">
        <v>155</v>
      </c>
      <c r="E10" s="6">
        <v>133</v>
      </c>
      <c r="F10" s="23">
        <v>15553.02</v>
      </c>
    </row>
    <row x14ac:dyDescent="0.25" r="11" customHeight="1" ht="18.75">
      <c r="A11" s="5" t="s">
        <v>156</v>
      </c>
      <c r="B11" s="9" t="s">
        <v>157</v>
      </c>
      <c r="C11" s="5" t="s">
        <v>158</v>
      </c>
      <c r="D11" s="9" t="s">
        <v>159</v>
      </c>
      <c r="E11" s="6">
        <v>22</v>
      </c>
      <c r="F11" s="23">
        <v>2572.68</v>
      </c>
    </row>
    <row x14ac:dyDescent="0.25" r="12" customHeight="1" ht="18.75">
      <c r="A12" s="5" t="s">
        <v>160</v>
      </c>
      <c r="B12" s="8" t="s">
        <v>161</v>
      </c>
      <c r="C12" s="5" t="s">
        <v>162</v>
      </c>
      <c r="D12" s="24" t="s">
        <v>163</v>
      </c>
      <c r="E12" s="6">
        <v>4</v>
      </c>
      <c r="F12" s="23">
        <v>467.76</v>
      </c>
    </row>
    <row x14ac:dyDescent="0.25" r="13" customHeight="1" ht="18.75">
      <c r="A13" s="5" t="s">
        <v>164</v>
      </c>
      <c r="B13" s="8" t="s">
        <v>165</v>
      </c>
      <c r="C13" s="5" t="s">
        <v>6</v>
      </c>
      <c r="D13" s="24" t="s">
        <v>166</v>
      </c>
      <c r="E13" s="6">
        <v>72</v>
      </c>
      <c r="F13" s="23">
        <v>8419.68</v>
      </c>
    </row>
    <row x14ac:dyDescent="0.25" r="14" customHeight="1" ht="18.75">
      <c r="A14" s="5" t="s">
        <v>167</v>
      </c>
      <c r="B14" s="8" t="s">
        <v>168</v>
      </c>
      <c r="C14" s="5" t="s">
        <v>169</v>
      </c>
      <c r="D14" s="24" t="s">
        <v>170</v>
      </c>
      <c r="E14" s="6">
        <v>20</v>
      </c>
      <c r="F14" s="23">
        <v>2338.8</v>
      </c>
    </row>
    <row x14ac:dyDescent="0.25" r="15" customHeight="1" ht="18.75">
      <c r="A15" s="5" t="s">
        <v>171</v>
      </c>
      <c r="B15" s="8" t="s">
        <v>172</v>
      </c>
      <c r="C15" s="5" t="s">
        <v>173</v>
      </c>
      <c r="D15" s="5" t="s">
        <v>174</v>
      </c>
      <c r="E15" s="6">
        <v>22</v>
      </c>
      <c r="F15" s="23">
        <v>2572.68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/>
  </sheetViews>
  <sheetFormatPr defaultRowHeight="15" x14ac:dyDescent="0.25"/>
  <cols>
    <col min="1" max="1" style="12" width="16.290714285714284" customWidth="1" bestFit="1"/>
    <col min="2" max="2" style="16" width="36.14785714285715" customWidth="1" bestFit="1"/>
    <col min="3" max="3" style="12" width="14.576428571428572" customWidth="1" bestFit="1"/>
    <col min="4" max="4" style="12" width="28.290714285714284" customWidth="1" bestFit="1"/>
    <col min="5" max="5" style="13" width="14.43357142857143" customWidth="1" bestFit="1"/>
    <col min="6" max="6" style="25" width="15.862142857142858" customWidth="1" bestFit="1"/>
  </cols>
  <sheetData>
    <row x14ac:dyDescent="0.25" r="1" customHeight="1" ht="18.75">
      <c r="A1" s="1" t="s">
        <v>85</v>
      </c>
      <c r="B1" s="4" t="s">
        <v>86</v>
      </c>
      <c r="C1" s="1" t="s">
        <v>87</v>
      </c>
      <c r="D1" s="1" t="s">
        <v>88</v>
      </c>
      <c r="E1" s="17" t="s">
        <v>89</v>
      </c>
      <c r="F1" s="22" t="s">
        <v>124</v>
      </c>
    </row>
    <row x14ac:dyDescent="0.25" r="2" customHeight="1" ht="18.75">
      <c r="A2" s="5" t="s">
        <v>105</v>
      </c>
      <c r="B2" s="8" t="s">
        <v>106</v>
      </c>
      <c r="C2" s="5" t="s">
        <v>28</v>
      </c>
      <c r="D2" s="18" t="s">
        <v>107</v>
      </c>
      <c r="E2" s="6">
        <v>327</v>
      </c>
      <c r="F2" s="23">
        <f>E2:E12 * 116.94</f>
      </c>
    </row>
    <row x14ac:dyDescent="0.25" r="3" customHeight="1" ht="18.75">
      <c r="A3" s="5" t="s">
        <v>108</v>
      </c>
      <c r="B3" s="8" t="s">
        <v>106</v>
      </c>
      <c r="C3" s="5" t="s">
        <v>28</v>
      </c>
      <c r="D3" s="18" t="s">
        <v>107</v>
      </c>
      <c r="E3" s="6">
        <v>325</v>
      </c>
      <c r="F3" s="23">
        <v>38005.5</v>
      </c>
    </row>
    <row x14ac:dyDescent="0.25" r="4" customHeight="1" ht="18.75">
      <c r="A4" s="5" t="s">
        <v>125</v>
      </c>
      <c r="B4" s="8" t="s">
        <v>106</v>
      </c>
      <c r="C4" s="5" t="s">
        <v>28</v>
      </c>
      <c r="D4" s="18" t="s">
        <v>107</v>
      </c>
      <c r="E4" s="6">
        <v>26</v>
      </c>
      <c r="F4" s="23">
        <v>3040.44</v>
      </c>
    </row>
    <row x14ac:dyDescent="0.25" r="5" customHeight="1" ht="18.75">
      <c r="A5" s="5" t="s">
        <v>126</v>
      </c>
      <c r="B5" s="8" t="s">
        <v>127</v>
      </c>
      <c r="C5" s="5" t="s">
        <v>128</v>
      </c>
      <c r="D5" s="24" t="s">
        <v>129</v>
      </c>
      <c r="E5" s="6">
        <v>27</v>
      </c>
      <c r="F5" s="23">
        <v>3157.38</v>
      </c>
    </row>
    <row x14ac:dyDescent="0.25" r="6" customHeight="1" ht="18.75">
      <c r="A6" s="5" t="s">
        <v>110</v>
      </c>
      <c r="B6" s="8" t="s">
        <v>111</v>
      </c>
      <c r="C6" s="5" t="s">
        <v>112</v>
      </c>
      <c r="D6" s="18" t="s">
        <v>113</v>
      </c>
      <c r="E6" s="6">
        <v>22</v>
      </c>
      <c r="F6" s="23">
        <v>2572.68</v>
      </c>
    </row>
    <row x14ac:dyDescent="0.25" r="7" customHeight="1" ht="18.75">
      <c r="A7" s="5" t="s">
        <v>90</v>
      </c>
      <c r="B7" s="8" t="s">
        <v>91</v>
      </c>
      <c r="C7" s="5" t="s">
        <v>92</v>
      </c>
      <c r="D7" s="18" t="s">
        <v>93</v>
      </c>
      <c r="E7" s="6">
        <v>40</v>
      </c>
      <c r="F7" s="23">
        <v>4677.6</v>
      </c>
    </row>
    <row x14ac:dyDescent="0.25" r="8" customHeight="1" ht="18.75">
      <c r="A8" s="5" t="s">
        <v>94</v>
      </c>
      <c r="B8" s="8" t="s">
        <v>91</v>
      </c>
      <c r="C8" s="5" t="s">
        <v>92</v>
      </c>
      <c r="D8" s="18" t="s">
        <v>93</v>
      </c>
      <c r="E8" s="6">
        <v>40</v>
      </c>
      <c r="F8" s="23">
        <v>4677.6</v>
      </c>
    </row>
    <row x14ac:dyDescent="0.25" r="9" customHeight="1" ht="18.75">
      <c r="A9" s="5" t="s">
        <v>130</v>
      </c>
      <c r="B9" s="9" t="s">
        <v>131</v>
      </c>
      <c r="C9" s="5" t="s">
        <v>132</v>
      </c>
      <c r="D9" s="24" t="s">
        <v>133</v>
      </c>
      <c r="E9" s="6">
        <v>25</v>
      </c>
      <c r="F9" s="23">
        <v>2923.5</v>
      </c>
    </row>
    <row x14ac:dyDescent="0.25" r="10" customHeight="1" ht="18.75">
      <c r="A10" s="5" t="s">
        <v>95</v>
      </c>
      <c r="B10" s="9" t="s">
        <v>96</v>
      </c>
      <c r="C10" s="5" t="s">
        <v>97</v>
      </c>
      <c r="D10" s="19" t="s">
        <v>98</v>
      </c>
      <c r="E10" s="6">
        <v>23</v>
      </c>
      <c r="F10" s="23">
        <v>2689.62</v>
      </c>
    </row>
    <row x14ac:dyDescent="0.25" r="11" customHeight="1" ht="18.75">
      <c r="A11" s="5" t="s">
        <v>99</v>
      </c>
      <c r="B11" s="8" t="s">
        <v>100</v>
      </c>
      <c r="C11" s="5" t="s">
        <v>114</v>
      </c>
      <c r="D11" s="18" t="s">
        <v>102</v>
      </c>
      <c r="E11" s="6">
        <v>54</v>
      </c>
      <c r="F11" s="23">
        <v>6314.76</v>
      </c>
    </row>
    <row x14ac:dyDescent="0.25" r="12" customHeight="1" ht="18.75">
      <c r="A12" s="5" t="s">
        <v>134</v>
      </c>
      <c r="B12" s="8" t="s">
        <v>135</v>
      </c>
      <c r="C12" s="5" t="s">
        <v>136</v>
      </c>
      <c r="D12" s="19" t="s">
        <v>137</v>
      </c>
      <c r="E12" s="6">
        <v>20</v>
      </c>
      <c r="F12" s="23">
        <v>2338.8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6" width="28.290714285714284" customWidth="1" bestFit="1"/>
    <col min="5" max="5" style="13" width="14.43357142857143" customWidth="1" bestFit="1"/>
    <col min="6" max="6" style="16" width="35.43357142857143" customWidth="1" bestFit="1"/>
  </cols>
  <sheetData>
    <row x14ac:dyDescent="0.25" r="1" customHeight="1" ht="18.75">
      <c r="A1" s="1" t="s">
        <v>85</v>
      </c>
      <c r="B1" s="1" t="s">
        <v>86</v>
      </c>
      <c r="C1" s="1" t="s">
        <v>87</v>
      </c>
      <c r="D1" s="4" t="s">
        <v>88</v>
      </c>
      <c r="E1" s="17" t="s">
        <v>89</v>
      </c>
      <c r="F1" s="8"/>
    </row>
    <row x14ac:dyDescent="0.25" r="2" customHeight="1" ht="18.75">
      <c r="A2" s="5" t="s">
        <v>90</v>
      </c>
      <c r="B2" s="5" t="s">
        <v>91</v>
      </c>
      <c r="C2" s="5" t="s">
        <v>92</v>
      </c>
      <c r="D2" s="18" t="s">
        <v>93</v>
      </c>
      <c r="E2" s="6">
        <v>40</v>
      </c>
      <c r="F2" s="9"/>
    </row>
    <row x14ac:dyDescent="0.25" r="3" customHeight="1" ht="18.75">
      <c r="A3" s="5" t="s">
        <v>94</v>
      </c>
      <c r="B3" s="5" t="s">
        <v>91</v>
      </c>
      <c r="C3" s="5" t="s">
        <v>92</v>
      </c>
      <c r="D3" s="18" t="s">
        <v>93</v>
      </c>
      <c r="E3" s="6">
        <v>40</v>
      </c>
      <c r="F3" s="9"/>
    </row>
    <row x14ac:dyDescent="0.25" r="4" customHeight="1" ht="18.75">
      <c r="A4" s="5" t="s">
        <v>119</v>
      </c>
      <c r="B4" s="5" t="s">
        <v>120</v>
      </c>
      <c r="C4" s="5" t="s">
        <v>121</v>
      </c>
      <c r="D4" s="18" t="s">
        <v>122</v>
      </c>
      <c r="E4" s="6">
        <v>6</v>
      </c>
      <c r="F4" s="8"/>
    </row>
    <row x14ac:dyDescent="0.25" r="5" customHeight="1" ht="18.75">
      <c r="A5" s="5"/>
      <c r="B5" s="5"/>
      <c r="C5" s="5"/>
      <c r="D5" s="8"/>
      <c r="E5" s="10"/>
      <c r="F5" s="8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6" width="28.290714285714284" customWidth="1" bestFit="1"/>
    <col min="5" max="5" style="13" width="14.43357142857143" customWidth="1" bestFit="1"/>
    <col min="6" max="6" style="16" width="21.290714285714284" customWidth="1" bestFit="1"/>
    <col min="7" max="7" style="12" width="13.576428571428572" customWidth="1" bestFit="1"/>
  </cols>
  <sheetData>
    <row x14ac:dyDescent="0.25" r="1" customHeight="1" ht="18.75">
      <c r="A1" s="1" t="s">
        <v>85</v>
      </c>
      <c r="B1" s="1" t="s">
        <v>86</v>
      </c>
      <c r="C1" s="1" t="s">
        <v>87</v>
      </c>
      <c r="D1" s="4" t="s">
        <v>88</v>
      </c>
      <c r="E1" s="17" t="s">
        <v>89</v>
      </c>
      <c r="F1" s="4" t="s">
        <v>103</v>
      </c>
      <c r="G1" s="1" t="s">
        <v>104</v>
      </c>
    </row>
    <row x14ac:dyDescent="0.25" r="2" customHeight="1" ht="18.75">
      <c r="A2" s="5" t="s">
        <v>105</v>
      </c>
      <c r="B2" s="5" t="s">
        <v>106</v>
      </c>
      <c r="C2" s="5" t="s">
        <v>28</v>
      </c>
      <c r="D2" s="18" t="s">
        <v>107</v>
      </c>
      <c r="E2" s="6">
        <v>387</v>
      </c>
      <c r="F2" s="8"/>
      <c r="G2" s="5"/>
    </row>
    <row x14ac:dyDescent="0.25" r="3" customHeight="1" ht="18.75">
      <c r="A3" s="5" t="s">
        <v>108</v>
      </c>
      <c r="B3" s="5" t="s">
        <v>106</v>
      </c>
      <c r="C3" s="5" t="s">
        <v>28</v>
      </c>
      <c r="D3" s="18" t="s">
        <v>107</v>
      </c>
      <c r="E3" s="6">
        <v>291</v>
      </c>
      <c r="F3" s="8"/>
      <c r="G3" s="5"/>
    </row>
    <row x14ac:dyDescent="0.25" r="4" customHeight="1" ht="18.75">
      <c r="A4" s="5" t="s">
        <v>109</v>
      </c>
      <c r="B4" s="5" t="s">
        <v>106</v>
      </c>
      <c r="C4" s="5" t="s">
        <v>28</v>
      </c>
      <c r="D4" s="18" t="s">
        <v>107</v>
      </c>
      <c r="E4" s="6">
        <v>38</v>
      </c>
      <c r="F4" s="8"/>
      <c r="G4" s="5"/>
    </row>
    <row x14ac:dyDescent="0.25" r="5" customHeight="1" ht="18.75">
      <c r="A5" s="5" t="s">
        <v>110</v>
      </c>
      <c r="B5" s="5" t="s">
        <v>111</v>
      </c>
      <c r="C5" s="5" t="s">
        <v>112</v>
      </c>
      <c r="D5" s="18" t="s">
        <v>113</v>
      </c>
      <c r="E5" s="6">
        <v>33</v>
      </c>
      <c r="F5" s="8"/>
      <c r="G5" s="5"/>
    </row>
    <row x14ac:dyDescent="0.25" r="6" customHeight="1" ht="18.75">
      <c r="A6" s="5" t="s">
        <v>90</v>
      </c>
      <c r="B6" s="5" t="s">
        <v>91</v>
      </c>
      <c r="C6" s="5" t="s">
        <v>92</v>
      </c>
      <c r="D6" s="18" t="s">
        <v>93</v>
      </c>
      <c r="E6" s="6">
        <v>38</v>
      </c>
      <c r="F6" s="9"/>
      <c r="G6" s="5"/>
    </row>
    <row x14ac:dyDescent="0.25" r="7" customHeight="1" ht="18.75">
      <c r="A7" s="5" t="s">
        <v>94</v>
      </c>
      <c r="B7" s="5" t="s">
        <v>91</v>
      </c>
      <c r="C7" s="5" t="s">
        <v>92</v>
      </c>
      <c r="D7" s="18" t="s">
        <v>93</v>
      </c>
      <c r="E7" s="6">
        <v>37</v>
      </c>
      <c r="F7" s="9"/>
      <c r="G7" s="5"/>
    </row>
    <row x14ac:dyDescent="0.25" r="8" customHeight="1" ht="18.75">
      <c r="A8" s="5" t="s">
        <v>99</v>
      </c>
      <c r="B8" s="5" t="s">
        <v>100</v>
      </c>
      <c r="C8" s="5" t="s">
        <v>114</v>
      </c>
      <c r="D8" s="18" t="s">
        <v>102</v>
      </c>
      <c r="E8" s="6">
        <v>53</v>
      </c>
      <c r="F8" s="8"/>
      <c r="G8" s="5"/>
    </row>
    <row x14ac:dyDescent="0.25" r="9" customHeight="1" ht="18.75">
      <c r="A9" s="5" t="s">
        <v>115</v>
      </c>
      <c r="B9" s="5" t="s">
        <v>116</v>
      </c>
      <c r="C9" s="5" t="s">
        <v>117</v>
      </c>
      <c r="D9" s="18" t="s">
        <v>116</v>
      </c>
      <c r="E9" s="6">
        <v>42</v>
      </c>
      <c r="F9" s="8"/>
      <c r="G9" s="5"/>
    </row>
    <row x14ac:dyDescent="0.25" r="10" customHeight="1" ht="18.75">
      <c r="A10" s="5"/>
      <c r="B10" s="5"/>
      <c r="C10" s="5"/>
      <c r="D10" s="8"/>
      <c r="E10" s="10"/>
      <c r="F10" s="8" t="s">
        <v>118</v>
      </c>
      <c r="G1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12" width="16.290714285714284" customWidth="1" bestFit="1"/>
    <col min="2" max="2" style="16" width="36.14785714285715" customWidth="1" bestFit="1"/>
    <col min="3" max="3" style="12" width="14.576428571428572" customWidth="1" bestFit="1"/>
    <col min="4" max="4" style="16" width="28.290714285714284" customWidth="1" bestFit="1"/>
    <col min="5" max="5" style="13" width="14.43357142857143" customWidth="1" bestFit="1"/>
  </cols>
  <sheetData>
    <row x14ac:dyDescent="0.25" r="1" customHeight="1" ht="18.75">
      <c r="A1" s="1" t="s">
        <v>85</v>
      </c>
      <c r="B1" s="4" t="s">
        <v>86</v>
      </c>
      <c r="C1" s="1" t="s">
        <v>87</v>
      </c>
      <c r="D1" s="4" t="s">
        <v>88</v>
      </c>
      <c r="E1" s="17" t="s">
        <v>89</v>
      </c>
    </row>
    <row x14ac:dyDescent="0.25" r="2" customHeight="1" ht="18.75">
      <c r="A2" s="5" t="s">
        <v>90</v>
      </c>
      <c r="B2" s="8" t="s">
        <v>91</v>
      </c>
      <c r="C2" s="5" t="s">
        <v>92</v>
      </c>
      <c r="D2" s="18" t="s">
        <v>93</v>
      </c>
      <c r="E2" s="6">
        <v>37</v>
      </c>
    </row>
    <row x14ac:dyDescent="0.25" r="3" customHeight="1" ht="18.75">
      <c r="A3" s="5" t="s">
        <v>94</v>
      </c>
      <c r="B3" s="8" t="s">
        <v>91</v>
      </c>
      <c r="C3" s="5" t="s">
        <v>92</v>
      </c>
      <c r="D3" s="18" t="s">
        <v>93</v>
      </c>
      <c r="E3" s="6">
        <v>35</v>
      </c>
    </row>
    <row x14ac:dyDescent="0.25" r="4" customHeight="1" ht="18.75">
      <c r="A4" s="5" t="s">
        <v>95</v>
      </c>
      <c r="B4" s="9" t="s">
        <v>96</v>
      </c>
      <c r="C4" s="5" t="s">
        <v>97</v>
      </c>
      <c r="D4" s="19" t="s">
        <v>98</v>
      </c>
      <c r="E4" s="6">
        <v>19</v>
      </c>
    </row>
    <row x14ac:dyDescent="0.25" r="5" customHeight="1" ht="18.75">
      <c r="A5" s="5" t="s">
        <v>99</v>
      </c>
      <c r="B5" s="8" t="s">
        <v>100</v>
      </c>
      <c r="C5" s="5" t="s">
        <v>101</v>
      </c>
      <c r="D5" s="18" t="s">
        <v>102</v>
      </c>
      <c r="E5" s="6">
        <v>53</v>
      </c>
    </row>
    <row x14ac:dyDescent="0.25" r="6" customHeight="1" ht="18.75" customFormat="1" s="20">
      <c r="A6" s="8"/>
      <c r="B6" s="8"/>
      <c r="C6" s="8"/>
      <c r="D6" s="18"/>
      <c r="E6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/>
  </sheetViews>
  <sheetFormatPr defaultRowHeight="15" x14ac:dyDescent="0.25"/>
  <cols>
    <col min="1" max="1" style="12" width="16.433571428571426" customWidth="1" bestFit="1"/>
    <col min="2" max="2" style="12" width="11.576428571428572" customWidth="1" bestFit="1"/>
    <col min="3" max="3" style="13" width="14.290714285714287" customWidth="1" bestFit="1"/>
    <col min="4" max="4" style="14" width="14.290714285714287" customWidth="1" bestFit="1"/>
    <col min="5" max="5" style="15" width="12.576428571428572" customWidth="1" bestFit="1"/>
    <col min="6" max="6" style="16" width="47.86214285714286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x14ac:dyDescent="0.25" r="2" customHeight="1" ht="18.75">
      <c r="A2" s="5" t="s">
        <v>6</v>
      </c>
      <c r="B2" s="5" t="s">
        <v>7</v>
      </c>
      <c r="C2" s="6">
        <v>150</v>
      </c>
      <c r="D2" s="6">
        <v>1</v>
      </c>
      <c r="E2" s="7">
        <v>17542</v>
      </c>
      <c r="F2" s="8"/>
    </row>
    <row x14ac:dyDescent="0.25" r="3" customHeight="1" ht="18.75">
      <c r="A3" s="5" t="s">
        <v>8</v>
      </c>
      <c r="B3" s="5" t="s">
        <v>9</v>
      </c>
      <c r="C3" s="6">
        <v>60</v>
      </c>
      <c r="D3" s="6">
        <v>1</v>
      </c>
      <c r="E3" s="7">
        <v>7017</v>
      </c>
      <c r="F3" s="8"/>
    </row>
    <row x14ac:dyDescent="0.25" r="4" customHeight="1" ht="18.75">
      <c r="A4" s="5" t="s">
        <v>10</v>
      </c>
      <c r="B4" s="5" t="s">
        <v>11</v>
      </c>
      <c r="C4" s="6">
        <v>28</v>
      </c>
      <c r="D4" s="6">
        <v>1</v>
      </c>
      <c r="E4" s="7">
        <v>3275</v>
      </c>
      <c r="F4" s="8"/>
    </row>
    <row x14ac:dyDescent="0.25" r="5" customHeight="1" ht="18.75">
      <c r="A5" s="5" t="s">
        <v>12</v>
      </c>
      <c r="B5" s="5" t="s">
        <v>13</v>
      </c>
      <c r="C5" s="6">
        <v>798</v>
      </c>
      <c r="D5" s="6">
        <v>1</v>
      </c>
      <c r="E5" s="7">
        <v>0</v>
      </c>
      <c r="F5" s="9" t="s">
        <v>14</v>
      </c>
    </row>
    <row x14ac:dyDescent="0.25" r="6" customHeight="1" ht="18.75">
      <c r="A6" s="5" t="s">
        <v>15</v>
      </c>
      <c r="B6" s="5" t="s">
        <v>16</v>
      </c>
      <c r="C6" s="6">
        <v>180</v>
      </c>
      <c r="D6" s="6">
        <v>1</v>
      </c>
      <c r="E6" s="7">
        <v>21049</v>
      </c>
      <c r="F6" s="8"/>
    </row>
    <row x14ac:dyDescent="0.25" r="7" customHeight="1" ht="18.75">
      <c r="A7" s="5" t="s">
        <v>17</v>
      </c>
      <c r="B7" s="5" t="s">
        <v>18</v>
      </c>
      <c r="C7" s="6">
        <v>40</v>
      </c>
      <c r="D7" s="6">
        <v>1</v>
      </c>
      <c r="E7" s="7">
        <v>4678</v>
      </c>
      <c r="F7" s="8"/>
    </row>
    <row x14ac:dyDescent="0.25" r="8" customHeight="1" ht="18.75">
      <c r="A8" s="5" t="s">
        <v>19</v>
      </c>
      <c r="B8" s="5" t="s">
        <v>20</v>
      </c>
      <c r="C8" s="6">
        <v>120</v>
      </c>
      <c r="D8" s="6">
        <v>1</v>
      </c>
      <c r="E8" s="7">
        <v>0</v>
      </c>
      <c r="F8" s="9" t="s">
        <v>14</v>
      </c>
    </row>
    <row x14ac:dyDescent="0.25" r="9" customHeight="1" ht="18.75">
      <c r="A9" s="5" t="s">
        <v>21</v>
      </c>
      <c r="B9" s="5" t="s">
        <v>22</v>
      </c>
      <c r="C9" s="6">
        <v>40</v>
      </c>
      <c r="D9" s="6">
        <v>1</v>
      </c>
      <c r="E9" s="7">
        <v>4678</v>
      </c>
      <c r="F9" s="8"/>
    </row>
    <row x14ac:dyDescent="0.25" r="10" customHeight="1" ht="18.75">
      <c r="A10" s="5" t="s">
        <v>23</v>
      </c>
      <c r="B10" s="5" t="s">
        <v>24</v>
      </c>
      <c r="C10" s="6">
        <v>25</v>
      </c>
      <c r="D10" s="6">
        <v>1</v>
      </c>
      <c r="E10" s="7">
        <v>2924</v>
      </c>
      <c r="F10" s="8" t="s">
        <v>25</v>
      </c>
    </row>
    <row x14ac:dyDescent="0.25" r="11" customHeight="1" ht="18.75">
      <c r="A11" s="5" t="s">
        <v>26</v>
      </c>
      <c r="B11" s="5" t="s">
        <v>27</v>
      </c>
      <c r="C11" s="6">
        <v>135</v>
      </c>
      <c r="D11" s="6">
        <v>1</v>
      </c>
      <c r="E11" s="7">
        <v>15787</v>
      </c>
      <c r="F11" s="8"/>
    </row>
    <row x14ac:dyDescent="0.25" r="12" customHeight="1" ht="18.75">
      <c r="A12" s="5" t="s">
        <v>28</v>
      </c>
      <c r="B12" s="5" t="s">
        <v>29</v>
      </c>
      <c r="C12" s="6">
        <v>2250</v>
      </c>
      <c r="D12" s="6">
        <v>1</v>
      </c>
      <c r="E12" s="7">
        <v>263115</v>
      </c>
      <c r="F12" s="9" t="s">
        <v>30</v>
      </c>
    </row>
    <row x14ac:dyDescent="0.25" r="13" customHeight="1" ht="18.75">
      <c r="A13" s="5" t="s">
        <v>31</v>
      </c>
      <c r="B13" s="5" t="s">
        <v>32</v>
      </c>
      <c r="C13" s="6">
        <v>75</v>
      </c>
      <c r="D13" s="6">
        <v>1</v>
      </c>
      <c r="E13" s="7">
        <v>8770</v>
      </c>
      <c r="F13" s="8"/>
    </row>
    <row x14ac:dyDescent="0.25" r="14" customHeight="1" ht="18.75">
      <c r="A14" s="5" t="s">
        <v>33</v>
      </c>
      <c r="B14" s="5" t="s">
        <v>34</v>
      </c>
      <c r="C14" s="6">
        <v>155</v>
      </c>
      <c r="D14" s="6">
        <v>1</v>
      </c>
      <c r="E14" s="7">
        <v>18127</v>
      </c>
      <c r="F14" s="8"/>
    </row>
    <row x14ac:dyDescent="0.25" r="15" customHeight="1" ht="18.75">
      <c r="A15" s="5" t="s">
        <v>35</v>
      </c>
      <c r="B15" s="5" t="s">
        <v>36</v>
      </c>
      <c r="C15" s="6">
        <v>1200</v>
      </c>
      <c r="D15" s="6">
        <v>1</v>
      </c>
      <c r="E15" s="7">
        <v>0</v>
      </c>
      <c r="F15" s="9" t="s">
        <v>14</v>
      </c>
    </row>
    <row x14ac:dyDescent="0.25" r="16" customHeight="1" ht="18.75">
      <c r="A16" s="5" t="s">
        <v>37</v>
      </c>
      <c r="B16" s="5" t="s">
        <v>38</v>
      </c>
      <c r="C16" s="6">
        <v>80</v>
      </c>
      <c r="D16" s="6">
        <v>1</v>
      </c>
      <c r="E16" s="7">
        <v>0</v>
      </c>
      <c r="F16" s="9" t="s">
        <v>14</v>
      </c>
    </row>
    <row x14ac:dyDescent="0.25" r="17" customHeight="1" ht="18.75">
      <c r="A17" s="5" t="s">
        <v>39</v>
      </c>
      <c r="B17" s="5" t="s">
        <v>40</v>
      </c>
      <c r="C17" s="10"/>
      <c r="D17" s="6">
        <v>2</v>
      </c>
      <c r="E17" s="11"/>
      <c r="F17" s="8"/>
    </row>
    <row x14ac:dyDescent="0.25" r="18" customHeight="1" ht="18.75">
      <c r="A18" s="5" t="s">
        <v>41</v>
      </c>
      <c r="B18" s="5" t="s">
        <v>42</v>
      </c>
      <c r="C18" s="10"/>
      <c r="D18" s="6">
        <v>2</v>
      </c>
      <c r="E18" s="11"/>
      <c r="F18" s="8"/>
    </row>
    <row x14ac:dyDescent="0.25" r="19" customHeight="1" ht="18.75">
      <c r="A19" s="5" t="s">
        <v>43</v>
      </c>
      <c r="B19" s="5" t="s">
        <v>18</v>
      </c>
      <c r="C19" s="10"/>
      <c r="D19" s="6">
        <v>2</v>
      </c>
      <c r="E19" s="11"/>
      <c r="F19" s="8"/>
    </row>
    <row x14ac:dyDescent="0.25" r="20" customHeight="1" ht="18.75">
      <c r="A20" s="5" t="s">
        <v>44</v>
      </c>
      <c r="B20" s="5" t="s">
        <v>45</v>
      </c>
      <c r="C20" s="10"/>
      <c r="D20" s="6">
        <v>2</v>
      </c>
      <c r="E20" s="11"/>
      <c r="F20" s="8"/>
    </row>
    <row x14ac:dyDescent="0.25" r="21" customHeight="1" ht="18.75">
      <c r="A21" s="5" t="s">
        <v>46</v>
      </c>
      <c r="B21" s="5" t="s">
        <v>47</v>
      </c>
      <c r="C21" s="10"/>
      <c r="D21" s="6">
        <v>2</v>
      </c>
      <c r="E21" s="11"/>
      <c r="F21" s="8"/>
    </row>
    <row x14ac:dyDescent="0.25" r="22" customHeight="1" ht="18.75">
      <c r="A22" s="5" t="s">
        <v>48</v>
      </c>
      <c r="B22" s="5" t="s">
        <v>49</v>
      </c>
      <c r="C22" s="10"/>
      <c r="D22" s="6">
        <v>2</v>
      </c>
      <c r="E22" s="11"/>
      <c r="F22" s="8"/>
    </row>
    <row x14ac:dyDescent="0.25" r="23" customHeight="1" ht="18.75">
      <c r="A23" s="5" t="s">
        <v>50</v>
      </c>
      <c r="B23" s="5" t="s">
        <v>32</v>
      </c>
      <c r="C23" s="10"/>
      <c r="D23" s="6">
        <v>2</v>
      </c>
      <c r="E23" s="11"/>
      <c r="F23" s="8"/>
    </row>
    <row x14ac:dyDescent="0.25" r="24" customHeight="1" ht="18.75">
      <c r="A24" s="5" t="s">
        <v>51</v>
      </c>
      <c r="B24" s="5" t="s">
        <v>52</v>
      </c>
      <c r="C24" s="10"/>
      <c r="D24" s="6">
        <v>2</v>
      </c>
      <c r="E24" s="11"/>
      <c r="F24" s="8"/>
    </row>
    <row x14ac:dyDescent="0.25" r="25" customHeight="1" ht="18.75">
      <c r="A25" s="5" t="s">
        <v>53</v>
      </c>
      <c r="B25" s="5" t="s">
        <v>54</v>
      </c>
      <c r="C25" s="10"/>
      <c r="D25" s="6">
        <v>2</v>
      </c>
      <c r="E25" s="11"/>
      <c r="F25" s="8"/>
    </row>
    <row x14ac:dyDescent="0.25" r="26" customHeight="1" ht="18.75">
      <c r="A26" s="5" t="s">
        <v>55</v>
      </c>
      <c r="B26" s="5"/>
      <c r="C26" s="10"/>
      <c r="D26" s="6">
        <v>2</v>
      </c>
      <c r="E26" s="11"/>
      <c r="F26" s="8"/>
    </row>
    <row x14ac:dyDescent="0.25" r="27" customHeight="1" ht="18.75">
      <c r="A27" s="5" t="s">
        <v>56</v>
      </c>
      <c r="B27" s="5" t="s">
        <v>57</v>
      </c>
      <c r="C27" s="10"/>
      <c r="D27" s="6">
        <v>2</v>
      </c>
      <c r="E27" s="11"/>
      <c r="F27" s="8"/>
    </row>
    <row x14ac:dyDescent="0.25" r="28" customHeight="1" ht="18.75">
      <c r="A28" s="5" t="s">
        <v>58</v>
      </c>
      <c r="B28" s="5" t="s">
        <v>59</v>
      </c>
      <c r="C28" s="10"/>
      <c r="D28" s="6">
        <v>2</v>
      </c>
      <c r="E28" s="11"/>
      <c r="F28" s="8"/>
    </row>
    <row x14ac:dyDescent="0.25" r="29" customHeight="1" ht="18.75">
      <c r="A29" s="5" t="s">
        <v>60</v>
      </c>
      <c r="B29" s="5" t="s">
        <v>61</v>
      </c>
      <c r="C29" s="10"/>
      <c r="D29" s="6">
        <v>3</v>
      </c>
      <c r="E29" s="11"/>
      <c r="F29" s="8"/>
    </row>
    <row x14ac:dyDescent="0.25" r="30" customHeight="1" ht="18.75">
      <c r="A30" s="5" t="s">
        <v>62</v>
      </c>
      <c r="B30" s="5" t="s">
        <v>63</v>
      </c>
      <c r="C30" s="10"/>
      <c r="D30" s="6">
        <v>3</v>
      </c>
      <c r="E30" s="11"/>
      <c r="F30" s="8"/>
    </row>
    <row x14ac:dyDescent="0.25" r="31" customHeight="1" ht="18.75">
      <c r="A31" s="5" t="s">
        <v>64</v>
      </c>
      <c r="B31" s="5" t="s">
        <v>65</v>
      </c>
      <c r="C31" s="10"/>
      <c r="D31" s="6">
        <v>3</v>
      </c>
      <c r="E31" s="11"/>
      <c r="F31" s="8"/>
    </row>
    <row x14ac:dyDescent="0.25" r="32" customHeight="1" ht="18.75">
      <c r="A32" s="5" t="s">
        <v>66</v>
      </c>
      <c r="B32" s="5" t="s">
        <v>67</v>
      </c>
      <c r="C32" s="10"/>
      <c r="D32" s="6">
        <v>3</v>
      </c>
      <c r="E32" s="11"/>
      <c r="F32" s="8"/>
    </row>
    <row x14ac:dyDescent="0.25" r="33" customHeight="1" ht="18.75">
      <c r="A33" s="5" t="s">
        <v>68</v>
      </c>
      <c r="B33" s="5" t="s">
        <v>69</v>
      </c>
      <c r="C33" s="10"/>
      <c r="D33" s="6">
        <v>3</v>
      </c>
      <c r="E33" s="11"/>
      <c r="F33" s="8"/>
    </row>
    <row x14ac:dyDescent="0.25" r="34" customHeight="1" ht="18.75">
      <c r="A34" s="5" t="s">
        <v>70</v>
      </c>
      <c r="B34" s="5" t="s">
        <v>71</v>
      </c>
      <c r="C34" s="10"/>
      <c r="D34" s="6">
        <v>3</v>
      </c>
      <c r="E34" s="11"/>
      <c r="F34" s="8"/>
    </row>
    <row x14ac:dyDescent="0.25" r="35" customHeight="1" ht="18.75">
      <c r="A35" s="5" t="s">
        <v>72</v>
      </c>
      <c r="B35" s="5" t="s">
        <v>73</v>
      </c>
      <c r="C35" s="10"/>
      <c r="D35" s="6">
        <v>3</v>
      </c>
      <c r="E35" s="11"/>
      <c r="F35" s="8"/>
    </row>
    <row x14ac:dyDescent="0.25" r="36" customHeight="1" ht="18.75">
      <c r="A36" s="5" t="s">
        <v>74</v>
      </c>
      <c r="B36" s="5"/>
      <c r="C36" s="10"/>
      <c r="D36" s="6">
        <v>3</v>
      </c>
      <c r="E36" s="11"/>
      <c r="F36" s="8"/>
    </row>
    <row x14ac:dyDescent="0.25" r="37" customHeight="1" ht="18.75">
      <c r="A37" s="5" t="s">
        <v>75</v>
      </c>
      <c r="B37" s="5" t="s">
        <v>76</v>
      </c>
      <c r="C37" s="10"/>
      <c r="D37" s="6">
        <v>3</v>
      </c>
      <c r="E37" s="11"/>
      <c r="F37" s="8"/>
    </row>
    <row x14ac:dyDescent="0.25" r="38" customHeight="1" ht="18.75">
      <c r="A38" s="5" t="s">
        <v>77</v>
      </c>
      <c r="B38" s="5" t="s">
        <v>78</v>
      </c>
      <c r="C38" s="10"/>
      <c r="D38" s="6">
        <v>3</v>
      </c>
      <c r="E38" s="11"/>
      <c r="F38" s="8"/>
    </row>
    <row x14ac:dyDescent="0.25" r="39" customHeight="1" ht="18.75">
      <c r="A39" s="5" t="s">
        <v>79</v>
      </c>
      <c r="B39" s="5" t="s">
        <v>80</v>
      </c>
      <c r="C39" s="10"/>
      <c r="D39" s="6">
        <v>3</v>
      </c>
      <c r="E39" s="11"/>
      <c r="F39" s="8"/>
    </row>
    <row x14ac:dyDescent="0.25" r="40" customHeight="1" ht="18.75">
      <c r="A40" s="5" t="s">
        <v>81</v>
      </c>
      <c r="B40" s="5" t="s">
        <v>82</v>
      </c>
      <c r="C40" s="10"/>
      <c r="D40" s="6">
        <v>3</v>
      </c>
      <c r="E40" s="11"/>
      <c r="F40" s="8"/>
    </row>
    <row x14ac:dyDescent="0.25" r="41" customHeight="1" ht="18.75">
      <c r="A41" s="5" t="s">
        <v>83</v>
      </c>
      <c r="B41" s="5" t="s">
        <v>84</v>
      </c>
      <c r="C41" s="10"/>
      <c r="D41" s="6">
        <v>3</v>
      </c>
      <c r="E41" s="11"/>
      <c r="F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9"/>
  <sheetViews>
    <sheetView workbookViewId="0"/>
  </sheetViews>
  <sheetFormatPr defaultRowHeight="15" x14ac:dyDescent="0.25"/>
  <cols>
    <col min="1" max="1" style="12" width="18.005" customWidth="1" bestFit="1"/>
    <col min="2" max="2" style="12" width="57.29071428571429" customWidth="1" bestFit="1"/>
    <col min="3" max="3" style="12" width="20.005" customWidth="1" bestFit="1"/>
    <col min="4" max="4" style="12" width="86.14785714285713" customWidth="1" bestFit="1"/>
    <col min="5" max="5" style="13" width="14.719285714285713" customWidth="1" bestFit="1"/>
    <col min="6" max="6" style="25" width="18.862142857142857" customWidth="1" bestFit="1"/>
    <col min="7" max="7" style="12" width="35.14785714285715" customWidth="1" bestFit="1"/>
    <col min="8" max="8" style="12" width="18.005" customWidth="1" bestFit="1"/>
    <col min="9" max="9" style="12" width="43.71928571428572" customWidth="1" bestFit="1"/>
    <col min="10" max="10" style="12" width="19.576428571428572" customWidth="1" bestFit="1"/>
    <col min="11" max="11" style="12" width="77.14785714285713" customWidth="1" bestFit="1"/>
    <col min="12" max="12" style="13" width="17.433571428571426" customWidth="1" bestFit="1"/>
    <col min="13" max="13" style="30" width="21.576428571428572" customWidth="1" bestFit="1"/>
    <col min="14" max="14" style="12" width="37.29071428571429" customWidth="1" bestFit="1"/>
  </cols>
  <sheetData>
    <row x14ac:dyDescent="0.25" r="1" customHeight="1" ht="18.75">
      <c r="A1" s="1" t="s">
        <v>404</v>
      </c>
      <c r="B1" s="1" t="s">
        <v>86</v>
      </c>
      <c r="C1" s="1" t="s">
        <v>87</v>
      </c>
      <c r="D1" s="1" t="s">
        <v>88</v>
      </c>
      <c r="E1" s="17" t="s">
        <v>405</v>
      </c>
      <c r="F1" s="22" t="s">
        <v>183</v>
      </c>
      <c r="G1" s="1" t="s">
        <v>406</v>
      </c>
      <c r="H1" s="1" t="s">
        <v>407</v>
      </c>
      <c r="I1" s="1" t="s">
        <v>86</v>
      </c>
      <c r="J1" s="1" t="s">
        <v>87</v>
      </c>
      <c r="K1" s="1" t="s">
        <v>88</v>
      </c>
      <c r="L1" s="17" t="s">
        <v>408</v>
      </c>
      <c r="M1" s="22" t="s">
        <v>138</v>
      </c>
      <c r="N1" s="1" t="s">
        <v>409</v>
      </c>
    </row>
    <row x14ac:dyDescent="0.25" r="2" customHeight="1" ht="18.75">
      <c r="A2" s="5" t="s">
        <v>325</v>
      </c>
      <c r="B2" s="5" t="s">
        <v>326</v>
      </c>
      <c r="C2" s="5" t="s">
        <v>327</v>
      </c>
      <c r="D2" s="24" t="s">
        <v>166</v>
      </c>
      <c r="E2" s="6">
        <v>70</v>
      </c>
      <c r="F2" s="23">
        <f>E2:E38 * 116.94</f>
      </c>
      <c r="G2" s="5" t="s">
        <v>410</v>
      </c>
      <c r="H2" s="5" t="s">
        <v>325</v>
      </c>
      <c r="I2" s="5" t="s">
        <v>326</v>
      </c>
      <c r="J2" s="5" t="s">
        <v>327</v>
      </c>
      <c r="K2" s="24" t="s">
        <v>166</v>
      </c>
      <c r="L2" s="6">
        <v>58</v>
      </c>
      <c r="M2" s="23">
        <f>L2:L29 * 116.94</f>
      </c>
      <c r="N2" s="5" t="s">
        <v>410</v>
      </c>
    </row>
    <row x14ac:dyDescent="0.25" r="3" customHeight="1" ht="18.75">
      <c r="A3" s="5" t="s">
        <v>164</v>
      </c>
      <c r="B3" s="5" t="s">
        <v>165</v>
      </c>
      <c r="C3" s="5" t="s">
        <v>6</v>
      </c>
      <c r="D3" s="24" t="s">
        <v>166</v>
      </c>
      <c r="E3" s="6">
        <v>60</v>
      </c>
      <c r="F3" s="23">
        <v>7016.4</v>
      </c>
      <c r="G3" s="5" t="s">
        <v>410</v>
      </c>
      <c r="H3" s="5" t="s">
        <v>164</v>
      </c>
      <c r="I3" s="5" t="s">
        <v>165</v>
      </c>
      <c r="J3" s="5" t="s">
        <v>6</v>
      </c>
      <c r="K3" s="24" t="s">
        <v>166</v>
      </c>
      <c r="L3" s="6">
        <v>68</v>
      </c>
      <c r="M3" s="23">
        <v>7951.92</v>
      </c>
      <c r="N3" s="5" t="s">
        <v>410</v>
      </c>
    </row>
    <row x14ac:dyDescent="0.25" r="4" customHeight="1" ht="18.75">
      <c r="A4" s="5" t="s">
        <v>184</v>
      </c>
      <c r="B4" s="5" t="s">
        <v>185</v>
      </c>
      <c r="C4" s="5" t="s">
        <v>15</v>
      </c>
      <c r="D4" s="24" t="s">
        <v>186</v>
      </c>
      <c r="E4" s="6">
        <v>151</v>
      </c>
      <c r="F4" s="23">
        <v>17657.94</v>
      </c>
      <c r="G4" s="5" t="s">
        <v>411</v>
      </c>
      <c r="H4" s="5" t="s">
        <v>191</v>
      </c>
      <c r="I4" s="5" t="s">
        <v>192</v>
      </c>
      <c r="J4" s="5" t="s">
        <v>33</v>
      </c>
      <c r="K4" s="24" t="s">
        <v>193</v>
      </c>
      <c r="L4" s="6">
        <v>23</v>
      </c>
      <c r="M4" s="23">
        <v>2689.62</v>
      </c>
      <c r="N4" s="5" t="s">
        <v>412</v>
      </c>
    </row>
    <row x14ac:dyDescent="0.25" r="5" customHeight="1" ht="18.75">
      <c r="A5" s="5" t="s">
        <v>187</v>
      </c>
      <c r="B5" s="5" t="s">
        <v>185</v>
      </c>
      <c r="C5" s="5" t="s">
        <v>15</v>
      </c>
      <c r="D5" s="24" t="s">
        <v>186</v>
      </c>
      <c r="E5" s="6">
        <v>24</v>
      </c>
      <c r="F5" s="23">
        <v>2806.56</v>
      </c>
      <c r="G5" s="5" t="s">
        <v>411</v>
      </c>
      <c r="H5" s="5" t="s">
        <v>191</v>
      </c>
      <c r="I5" s="5" t="s">
        <v>192</v>
      </c>
      <c r="J5" s="5" t="s">
        <v>33</v>
      </c>
      <c r="K5" s="24" t="s">
        <v>193</v>
      </c>
      <c r="L5" s="6">
        <v>23</v>
      </c>
      <c r="M5" s="23">
        <v>2689.62</v>
      </c>
      <c r="N5" s="5" t="s">
        <v>412</v>
      </c>
    </row>
    <row x14ac:dyDescent="0.25" r="6" customHeight="1" ht="18.75">
      <c r="A6" s="5" t="s">
        <v>191</v>
      </c>
      <c r="B6" s="5" t="s">
        <v>192</v>
      </c>
      <c r="C6" s="5" t="s">
        <v>33</v>
      </c>
      <c r="D6" s="24" t="s">
        <v>193</v>
      </c>
      <c r="E6" s="6">
        <v>218</v>
      </c>
      <c r="F6" s="23">
        <v>25492.92</v>
      </c>
      <c r="G6" s="5" t="s">
        <v>412</v>
      </c>
      <c r="H6" s="5" t="s">
        <v>199</v>
      </c>
      <c r="I6" s="5" t="s">
        <v>200</v>
      </c>
      <c r="J6" s="5" t="s">
        <v>376</v>
      </c>
      <c r="K6" s="24" t="s">
        <v>202</v>
      </c>
      <c r="L6" s="6">
        <v>100</v>
      </c>
      <c r="M6" s="23">
        <v>11694</v>
      </c>
      <c r="N6" s="5" t="s">
        <v>413</v>
      </c>
    </row>
    <row x14ac:dyDescent="0.25" r="7" customHeight="1" ht="18.75">
      <c r="A7" s="5" t="s">
        <v>199</v>
      </c>
      <c r="B7" s="5" t="s">
        <v>200</v>
      </c>
      <c r="C7" s="5" t="s">
        <v>328</v>
      </c>
      <c r="D7" s="24" t="s">
        <v>202</v>
      </c>
      <c r="E7" s="6">
        <v>79</v>
      </c>
      <c r="F7" s="23">
        <v>9238.26</v>
      </c>
      <c r="G7" s="28" t="s">
        <v>414</v>
      </c>
      <c r="H7" s="5" t="s">
        <v>219</v>
      </c>
      <c r="I7" s="5" t="s">
        <v>220</v>
      </c>
      <c r="J7" s="5" t="s">
        <v>330</v>
      </c>
      <c r="K7" s="24" t="s">
        <v>222</v>
      </c>
      <c r="L7" s="6">
        <v>14</v>
      </c>
      <c r="M7" s="23">
        <v>1637.1599999999999</v>
      </c>
      <c r="N7" s="5" t="s">
        <v>415</v>
      </c>
    </row>
    <row x14ac:dyDescent="0.25" r="8" customHeight="1" ht="18.75">
      <c r="A8" s="5" t="s">
        <v>329</v>
      </c>
      <c r="B8" s="5" t="s">
        <v>204</v>
      </c>
      <c r="C8" s="5" t="s">
        <v>205</v>
      </c>
      <c r="D8" s="24" t="s">
        <v>206</v>
      </c>
      <c r="E8" s="6">
        <v>326</v>
      </c>
      <c r="F8" s="23">
        <v>38122.44</v>
      </c>
      <c r="G8" s="5" t="s">
        <v>416</v>
      </c>
      <c r="H8" s="5" t="s">
        <v>47</v>
      </c>
      <c r="I8" s="5" t="s">
        <v>235</v>
      </c>
      <c r="J8" s="5" t="s">
        <v>236</v>
      </c>
      <c r="K8" s="5" t="s">
        <v>237</v>
      </c>
      <c r="L8" s="6">
        <v>135</v>
      </c>
      <c r="M8" s="23">
        <v>15786.9</v>
      </c>
      <c r="N8" s="5" t="s">
        <v>417</v>
      </c>
    </row>
    <row x14ac:dyDescent="0.25" r="9" customHeight="1" ht="18.75">
      <c r="A9" s="5" t="s">
        <v>219</v>
      </c>
      <c r="B9" s="5" t="s">
        <v>220</v>
      </c>
      <c r="C9" s="5" t="s">
        <v>330</v>
      </c>
      <c r="D9" s="24" t="s">
        <v>222</v>
      </c>
      <c r="E9" s="6">
        <v>20</v>
      </c>
      <c r="F9" s="23">
        <v>2338.8</v>
      </c>
      <c r="G9" s="5" t="s">
        <v>415</v>
      </c>
      <c r="H9" s="5" t="s">
        <v>211</v>
      </c>
      <c r="I9" s="5" t="s">
        <v>212</v>
      </c>
      <c r="J9" s="5" t="s">
        <v>243</v>
      </c>
      <c r="K9" s="5" t="s">
        <v>244</v>
      </c>
      <c r="L9" s="6">
        <v>20</v>
      </c>
      <c r="M9" s="23">
        <v>2338.8</v>
      </c>
      <c r="N9" s="5" t="s">
        <v>418</v>
      </c>
    </row>
    <row x14ac:dyDescent="0.25" r="10" customHeight="1" ht="18.75">
      <c r="A10" s="5" t="s">
        <v>223</v>
      </c>
      <c r="B10" s="5" t="s">
        <v>220</v>
      </c>
      <c r="C10" s="5" t="s">
        <v>330</v>
      </c>
      <c r="D10" s="24" t="s">
        <v>222</v>
      </c>
      <c r="E10" s="6">
        <v>15</v>
      </c>
      <c r="F10" s="23">
        <v>1754.1</v>
      </c>
      <c r="G10" s="5" t="s">
        <v>415</v>
      </c>
      <c r="H10" s="5" t="s">
        <v>215</v>
      </c>
      <c r="I10" s="5" t="s">
        <v>212</v>
      </c>
      <c r="J10" s="5" t="s">
        <v>243</v>
      </c>
      <c r="K10" s="5" t="s">
        <v>244</v>
      </c>
      <c r="L10" s="6">
        <v>21</v>
      </c>
      <c r="M10" s="23">
        <v>2455.74</v>
      </c>
      <c r="N10" s="5" t="s">
        <v>418</v>
      </c>
    </row>
    <row x14ac:dyDescent="0.25" r="11" customHeight="1" ht="18.75">
      <c r="A11" s="5" t="s">
        <v>232</v>
      </c>
      <c r="B11" s="5" t="s">
        <v>233</v>
      </c>
      <c r="C11" s="5" t="s">
        <v>234</v>
      </c>
      <c r="D11" s="24" t="s">
        <v>166</v>
      </c>
      <c r="E11" s="6">
        <v>19</v>
      </c>
      <c r="F11" s="23">
        <v>2221.86</v>
      </c>
      <c r="G11" s="5" t="s">
        <v>410</v>
      </c>
      <c r="H11" s="5" t="s">
        <v>216</v>
      </c>
      <c r="I11" s="5" t="s">
        <v>212</v>
      </c>
      <c r="J11" s="5" t="s">
        <v>243</v>
      </c>
      <c r="K11" s="5" t="s">
        <v>244</v>
      </c>
      <c r="L11" s="6">
        <v>20</v>
      </c>
      <c r="M11" s="23">
        <v>2338.8</v>
      </c>
      <c r="N11" s="5" t="s">
        <v>418</v>
      </c>
    </row>
    <row x14ac:dyDescent="0.25" r="12" customHeight="1" ht="18.75">
      <c r="A12" s="5" t="s">
        <v>47</v>
      </c>
      <c r="B12" s="5" t="s">
        <v>235</v>
      </c>
      <c r="C12" s="5" t="s">
        <v>236</v>
      </c>
      <c r="D12" s="5" t="s">
        <v>237</v>
      </c>
      <c r="E12" s="6">
        <v>128</v>
      </c>
      <c r="F12" s="23">
        <v>14968.32</v>
      </c>
      <c r="G12" s="5" t="s">
        <v>417</v>
      </c>
      <c r="H12" s="5" t="s">
        <v>218</v>
      </c>
      <c r="I12" s="5" t="s">
        <v>212</v>
      </c>
      <c r="J12" s="5" t="s">
        <v>243</v>
      </c>
      <c r="K12" s="5" t="s">
        <v>244</v>
      </c>
      <c r="L12" s="6">
        <v>21</v>
      </c>
      <c r="M12" s="23">
        <v>2455.74</v>
      </c>
      <c r="N12" s="5" t="s">
        <v>418</v>
      </c>
    </row>
    <row x14ac:dyDescent="0.25" r="13" customHeight="1" ht="18.75">
      <c r="A13" s="5" t="s">
        <v>49</v>
      </c>
      <c r="B13" s="5" t="s">
        <v>238</v>
      </c>
      <c r="C13" s="5" t="s">
        <v>239</v>
      </c>
      <c r="D13" s="9" t="s">
        <v>240</v>
      </c>
      <c r="E13" s="6">
        <v>71</v>
      </c>
      <c r="F13" s="23">
        <v>8302.74</v>
      </c>
      <c r="G13" s="5" t="s">
        <v>419</v>
      </c>
      <c r="H13" s="5" t="s">
        <v>377</v>
      </c>
      <c r="I13" s="5" t="s">
        <v>212</v>
      </c>
      <c r="J13" s="5" t="s">
        <v>243</v>
      </c>
      <c r="K13" s="5" t="s">
        <v>244</v>
      </c>
      <c r="L13" s="6">
        <v>14</v>
      </c>
      <c r="M13" s="23">
        <v>1637.1599999999999</v>
      </c>
      <c r="N13" s="5" t="s">
        <v>418</v>
      </c>
    </row>
    <row x14ac:dyDescent="0.25" r="14" customHeight="1" ht="18.75">
      <c r="A14" s="5" t="s">
        <v>241</v>
      </c>
      <c r="B14" s="5" t="s">
        <v>242</v>
      </c>
      <c r="C14" s="5" t="s">
        <v>243</v>
      </c>
      <c r="D14" s="5" t="s">
        <v>244</v>
      </c>
      <c r="E14" s="6">
        <v>19</v>
      </c>
      <c r="F14" s="23">
        <v>2221.86</v>
      </c>
      <c r="G14" s="5" t="s">
        <v>418</v>
      </c>
      <c r="H14" s="5" t="s">
        <v>378</v>
      </c>
      <c r="I14" s="5" t="s">
        <v>312</v>
      </c>
      <c r="J14" s="5" t="s">
        <v>217</v>
      </c>
      <c r="K14" s="5" t="s">
        <v>264</v>
      </c>
      <c r="L14" s="6">
        <v>14</v>
      </c>
      <c r="M14" s="23">
        <v>1637.1599999999999</v>
      </c>
      <c r="N14" s="5" t="s">
        <v>418</v>
      </c>
    </row>
    <row x14ac:dyDescent="0.25" r="15" customHeight="1" ht="18.75">
      <c r="A15" s="5" t="s">
        <v>245</v>
      </c>
      <c r="B15" s="5" t="s">
        <v>242</v>
      </c>
      <c r="C15" s="5" t="s">
        <v>243</v>
      </c>
      <c r="D15" s="5" t="s">
        <v>244</v>
      </c>
      <c r="E15" s="6">
        <v>19</v>
      </c>
      <c r="F15" s="23">
        <v>2221.86</v>
      </c>
      <c r="G15" s="5" t="s">
        <v>418</v>
      </c>
      <c r="H15" s="5" t="s">
        <v>379</v>
      </c>
      <c r="I15" s="5" t="s">
        <v>312</v>
      </c>
      <c r="J15" s="5" t="s">
        <v>217</v>
      </c>
      <c r="K15" s="5" t="s">
        <v>264</v>
      </c>
      <c r="L15" s="6">
        <v>10</v>
      </c>
      <c r="M15" s="23">
        <v>1169.4</v>
      </c>
      <c r="N15" s="5" t="s">
        <v>418</v>
      </c>
    </row>
    <row x14ac:dyDescent="0.25" r="16" customHeight="1" ht="18.75">
      <c r="A16" s="5" t="s">
        <v>246</v>
      </c>
      <c r="B16" s="5" t="s">
        <v>242</v>
      </c>
      <c r="C16" s="5" t="s">
        <v>243</v>
      </c>
      <c r="D16" s="5" t="s">
        <v>244</v>
      </c>
      <c r="E16" s="6">
        <v>20</v>
      </c>
      <c r="F16" s="23">
        <v>2338.8</v>
      </c>
      <c r="G16" s="5" t="s">
        <v>418</v>
      </c>
      <c r="H16" s="5" t="s">
        <v>61</v>
      </c>
      <c r="I16" s="5" t="s">
        <v>252</v>
      </c>
      <c r="J16" s="5" t="s">
        <v>253</v>
      </c>
      <c r="K16" s="5" t="s">
        <v>254</v>
      </c>
      <c r="L16" s="6">
        <v>14</v>
      </c>
      <c r="M16" s="23">
        <v>1637.1599999999999</v>
      </c>
      <c r="N16" s="5" t="s">
        <v>420</v>
      </c>
    </row>
    <row x14ac:dyDescent="0.25" r="17" customHeight="1" ht="18.75">
      <c r="A17" s="5" t="s">
        <v>247</v>
      </c>
      <c r="B17" s="5" t="s">
        <v>242</v>
      </c>
      <c r="C17" s="5" t="s">
        <v>243</v>
      </c>
      <c r="D17" s="5" t="s">
        <v>244</v>
      </c>
      <c r="E17" s="6">
        <v>22</v>
      </c>
      <c r="F17" s="23">
        <v>2572.68</v>
      </c>
      <c r="G17" s="5" t="s">
        <v>418</v>
      </c>
      <c r="H17" s="5" t="s">
        <v>65</v>
      </c>
      <c r="I17" s="5" t="s">
        <v>258</v>
      </c>
      <c r="J17" s="5" t="s">
        <v>259</v>
      </c>
      <c r="K17" s="5" t="s">
        <v>260</v>
      </c>
      <c r="L17" s="6">
        <v>586</v>
      </c>
      <c r="M17" s="23">
        <v>68526.84</v>
      </c>
      <c r="N17" s="5" t="s">
        <v>421</v>
      </c>
    </row>
    <row x14ac:dyDescent="0.25" r="18" customHeight="1" ht="18.75">
      <c r="A18" s="5" t="s">
        <v>248</v>
      </c>
      <c r="B18" s="5" t="s">
        <v>242</v>
      </c>
      <c r="C18" s="5" t="s">
        <v>243</v>
      </c>
      <c r="D18" s="5" t="s">
        <v>244</v>
      </c>
      <c r="E18" s="6">
        <v>22</v>
      </c>
      <c r="F18" s="23">
        <v>2572.68</v>
      </c>
      <c r="G18" s="5" t="s">
        <v>418</v>
      </c>
      <c r="H18" s="5" t="s">
        <v>331</v>
      </c>
      <c r="I18" s="5" t="s">
        <v>153</v>
      </c>
      <c r="J18" s="5" t="s">
        <v>332</v>
      </c>
      <c r="K18" s="5" t="s">
        <v>333</v>
      </c>
      <c r="L18" s="6">
        <v>150</v>
      </c>
      <c r="M18" s="23">
        <v>17541</v>
      </c>
      <c r="N18" s="5" t="s">
        <v>422</v>
      </c>
    </row>
    <row x14ac:dyDescent="0.25" r="19" customHeight="1" ht="18.75">
      <c r="A19" s="5" t="s">
        <v>61</v>
      </c>
      <c r="B19" s="5" t="s">
        <v>252</v>
      </c>
      <c r="C19" s="5" t="s">
        <v>253</v>
      </c>
      <c r="D19" s="5" t="s">
        <v>254</v>
      </c>
      <c r="E19" s="6">
        <v>15</v>
      </c>
      <c r="F19" s="23">
        <v>1754.1</v>
      </c>
      <c r="G19" s="5" t="s">
        <v>420</v>
      </c>
      <c r="H19" s="5" t="s">
        <v>292</v>
      </c>
      <c r="I19" s="5" t="s">
        <v>372</v>
      </c>
      <c r="J19" s="5" t="s">
        <v>17</v>
      </c>
      <c r="K19" s="5" t="s">
        <v>373</v>
      </c>
      <c r="L19" s="6">
        <v>15</v>
      </c>
      <c r="M19" s="23">
        <v>1754.1</v>
      </c>
      <c r="N19" s="5" t="s">
        <v>423</v>
      </c>
    </row>
    <row x14ac:dyDescent="0.25" r="20" customHeight="1" ht="18.75">
      <c r="A20" s="5" t="s">
        <v>65</v>
      </c>
      <c r="B20" s="5" t="s">
        <v>258</v>
      </c>
      <c r="C20" s="5" t="s">
        <v>259</v>
      </c>
      <c r="D20" s="5" t="s">
        <v>260</v>
      </c>
      <c r="E20" s="6">
        <v>564</v>
      </c>
      <c r="F20" s="23">
        <v>65954.16</v>
      </c>
      <c r="G20" s="5" t="s">
        <v>421</v>
      </c>
      <c r="H20" s="5" t="s">
        <v>292</v>
      </c>
      <c r="I20" s="5" t="s">
        <v>374</v>
      </c>
      <c r="J20" s="5" t="s">
        <v>17</v>
      </c>
      <c r="K20" s="24" t="s">
        <v>375</v>
      </c>
      <c r="L20" s="6">
        <v>8</v>
      </c>
      <c r="M20" s="23">
        <v>935.52</v>
      </c>
      <c r="N20" s="5" t="s">
        <v>423</v>
      </c>
    </row>
    <row x14ac:dyDescent="0.25" r="21" customHeight="1" ht="18.75">
      <c r="A21" s="5" t="s">
        <v>261</v>
      </c>
      <c r="B21" s="5" t="s">
        <v>262</v>
      </c>
      <c r="C21" s="5" t="s">
        <v>263</v>
      </c>
      <c r="D21" s="5" t="s">
        <v>264</v>
      </c>
      <c r="E21" s="6">
        <v>16</v>
      </c>
      <c r="F21" s="23">
        <v>1871.04</v>
      </c>
      <c r="G21" s="5" t="s">
        <v>418</v>
      </c>
      <c r="H21" s="5" t="s">
        <v>380</v>
      </c>
      <c r="I21" s="5" t="s">
        <v>381</v>
      </c>
      <c r="J21" s="5" t="s">
        <v>382</v>
      </c>
      <c r="K21" s="5" t="s">
        <v>383</v>
      </c>
      <c r="L21" s="6">
        <v>48</v>
      </c>
      <c r="M21" s="23">
        <v>5613.12</v>
      </c>
      <c r="N21" s="5" t="s">
        <v>424</v>
      </c>
    </row>
    <row x14ac:dyDescent="0.25" r="22" customHeight="1" ht="18.75">
      <c r="A22" s="5" t="s">
        <v>265</v>
      </c>
      <c r="B22" s="5" t="s">
        <v>262</v>
      </c>
      <c r="C22" s="5" t="s">
        <v>263</v>
      </c>
      <c r="D22" s="5" t="s">
        <v>264</v>
      </c>
      <c r="E22" s="6">
        <v>16</v>
      </c>
      <c r="F22" s="23">
        <v>1871.04</v>
      </c>
      <c r="G22" s="5" t="s">
        <v>418</v>
      </c>
      <c r="H22" s="5" t="s">
        <v>384</v>
      </c>
      <c r="I22" s="5" t="s">
        <v>385</v>
      </c>
      <c r="J22" s="5" t="s">
        <v>81</v>
      </c>
      <c r="K22" s="5" t="s">
        <v>278</v>
      </c>
      <c r="L22" s="6">
        <v>15</v>
      </c>
      <c r="M22" s="23">
        <v>1754.1</v>
      </c>
      <c r="N22" s="5" t="s">
        <v>410</v>
      </c>
    </row>
    <row x14ac:dyDescent="0.25" r="23" customHeight="1" ht="18.75">
      <c r="A23" s="5" t="s">
        <v>267</v>
      </c>
      <c r="B23" s="5" t="s">
        <v>268</v>
      </c>
      <c r="C23" s="5" t="s">
        <v>269</v>
      </c>
      <c r="D23" s="5" t="s">
        <v>270</v>
      </c>
      <c r="E23" s="6">
        <v>40</v>
      </c>
      <c r="F23" s="23">
        <v>4677.6</v>
      </c>
      <c r="G23" s="5" t="s">
        <v>425</v>
      </c>
      <c r="H23" s="5" t="s">
        <v>386</v>
      </c>
      <c r="I23" s="5" t="s">
        <v>316</v>
      </c>
      <c r="J23" s="5" t="s">
        <v>68</v>
      </c>
      <c r="K23" s="5" t="s">
        <v>270</v>
      </c>
      <c r="L23" s="6">
        <v>14</v>
      </c>
      <c r="M23" s="23">
        <v>1637.1599999999999</v>
      </c>
      <c r="N23" s="5" t="s">
        <v>425</v>
      </c>
    </row>
    <row x14ac:dyDescent="0.25" r="24" customHeight="1" ht="18.75">
      <c r="A24" s="5" t="s">
        <v>271</v>
      </c>
      <c r="B24" s="5" t="s">
        <v>272</v>
      </c>
      <c r="C24" s="5" t="s">
        <v>273</v>
      </c>
      <c r="D24" s="5" t="s">
        <v>274</v>
      </c>
      <c r="E24" s="6">
        <v>85</v>
      </c>
      <c r="F24" s="23">
        <v>9939.9</v>
      </c>
      <c r="G24" s="5" t="s">
        <v>426</v>
      </c>
      <c r="H24" s="5" t="s">
        <v>387</v>
      </c>
      <c r="I24" s="5" t="s">
        <v>388</v>
      </c>
      <c r="J24" s="5" t="s">
        <v>389</v>
      </c>
      <c r="K24" s="5" t="s">
        <v>390</v>
      </c>
      <c r="L24" s="6">
        <v>7</v>
      </c>
      <c r="M24" s="23">
        <v>818.5799999999999</v>
      </c>
      <c r="N24" s="5" t="s">
        <v>427</v>
      </c>
    </row>
    <row x14ac:dyDescent="0.25" r="25" customHeight="1" ht="18.75">
      <c r="A25" s="5" t="s">
        <v>331</v>
      </c>
      <c r="B25" s="5" t="s">
        <v>153</v>
      </c>
      <c r="C25" s="5" t="s">
        <v>332</v>
      </c>
      <c r="D25" s="5" t="s">
        <v>333</v>
      </c>
      <c r="E25" s="6">
        <v>23</v>
      </c>
      <c r="F25" s="23">
        <v>2689.62</v>
      </c>
      <c r="G25" s="5" t="s">
        <v>422</v>
      </c>
      <c r="H25" s="5" t="s">
        <v>391</v>
      </c>
      <c r="I25" s="5" t="s">
        <v>392</v>
      </c>
      <c r="J25" s="5" t="s">
        <v>393</v>
      </c>
      <c r="K25" s="5" t="s">
        <v>358</v>
      </c>
      <c r="L25" s="6">
        <v>4</v>
      </c>
      <c r="M25" s="23">
        <v>467.76</v>
      </c>
      <c r="N25" s="5" t="s">
        <v>428</v>
      </c>
    </row>
    <row x14ac:dyDescent="0.25" r="26" customHeight="1" ht="18.75">
      <c r="A26" s="5" t="s">
        <v>334</v>
      </c>
      <c r="B26" s="5" t="s">
        <v>335</v>
      </c>
      <c r="C26" s="5" t="s">
        <v>336</v>
      </c>
      <c r="D26" s="5" t="s">
        <v>337</v>
      </c>
      <c r="E26" s="6">
        <v>18</v>
      </c>
      <c r="F26" s="23">
        <v>2104.92</v>
      </c>
      <c r="G26" s="5" t="s">
        <v>429</v>
      </c>
      <c r="H26" s="5" t="s">
        <v>394</v>
      </c>
      <c r="I26" s="5" t="s">
        <v>319</v>
      </c>
      <c r="J26" s="5" t="s">
        <v>79</v>
      </c>
      <c r="K26" s="5" t="s">
        <v>274</v>
      </c>
      <c r="L26" s="6">
        <v>8</v>
      </c>
      <c r="M26" s="23">
        <v>935.52</v>
      </c>
      <c r="N26" s="5" t="s">
        <v>430</v>
      </c>
    </row>
    <row x14ac:dyDescent="0.25" r="27" customHeight="1" ht="18.75">
      <c r="A27" s="5" t="s">
        <v>338</v>
      </c>
      <c r="B27" s="5" t="s">
        <v>196</v>
      </c>
      <c r="C27" s="5" t="s">
        <v>197</v>
      </c>
      <c r="D27" s="24" t="s">
        <v>339</v>
      </c>
      <c r="E27" s="6">
        <v>24</v>
      </c>
      <c r="F27" s="23">
        <v>2806.56</v>
      </c>
      <c r="G27" s="5" t="s">
        <v>431</v>
      </c>
      <c r="H27" s="5" t="s">
        <v>395</v>
      </c>
      <c r="I27" s="5" t="s">
        <v>396</v>
      </c>
      <c r="J27" s="5" t="s">
        <v>397</v>
      </c>
      <c r="K27" s="5" t="s">
        <v>398</v>
      </c>
      <c r="L27" s="6">
        <v>56</v>
      </c>
      <c r="M27" s="23">
        <v>6548.639999999999</v>
      </c>
      <c r="N27" s="5" t="s">
        <v>432</v>
      </c>
    </row>
    <row x14ac:dyDescent="0.25" r="28" customHeight="1" ht="18.75">
      <c r="A28" s="5" t="s">
        <v>340</v>
      </c>
      <c r="B28" s="5" t="s">
        <v>341</v>
      </c>
      <c r="C28" s="5" t="s">
        <v>342</v>
      </c>
      <c r="D28" s="5" t="s">
        <v>343</v>
      </c>
      <c r="E28" s="6">
        <v>6</v>
      </c>
      <c r="F28" s="23">
        <v>701.64</v>
      </c>
      <c r="G28" s="5" t="s">
        <v>418</v>
      </c>
      <c r="H28" s="5" t="s">
        <v>395</v>
      </c>
      <c r="I28" s="5" t="s">
        <v>396</v>
      </c>
      <c r="J28" s="5" t="s">
        <v>55</v>
      </c>
      <c r="K28" s="24" t="s">
        <v>399</v>
      </c>
      <c r="L28" s="6">
        <v>53</v>
      </c>
      <c r="M28" s="23">
        <v>6197.82</v>
      </c>
      <c r="N28" s="5" t="s">
        <v>432</v>
      </c>
    </row>
    <row x14ac:dyDescent="0.25" r="29" customHeight="1" ht="18.75">
      <c r="A29" s="5" t="s">
        <v>344</v>
      </c>
      <c r="B29" s="5" t="s">
        <v>345</v>
      </c>
      <c r="C29" s="5" t="s">
        <v>346</v>
      </c>
      <c r="D29" s="24" t="s">
        <v>347</v>
      </c>
      <c r="E29" s="6">
        <v>87</v>
      </c>
      <c r="F29" s="23">
        <v>10173.78</v>
      </c>
      <c r="G29" s="5" t="s">
        <v>433</v>
      </c>
      <c r="H29" s="5" t="s">
        <v>400</v>
      </c>
      <c r="I29" s="5" t="s">
        <v>401</v>
      </c>
      <c r="J29" s="5" t="s">
        <v>402</v>
      </c>
      <c r="K29" s="5" t="s">
        <v>403</v>
      </c>
      <c r="L29" s="6">
        <v>31</v>
      </c>
      <c r="M29" s="23">
        <v>3625.14</v>
      </c>
      <c r="N29" s="5" t="s">
        <v>433</v>
      </c>
    </row>
    <row x14ac:dyDescent="0.25" r="30" customHeight="1" ht="18.75">
      <c r="A30" s="5" t="s">
        <v>348</v>
      </c>
      <c r="B30" s="5" t="s">
        <v>349</v>
      </c>
      <c r="C30" s="5" t="s">
        <v>350</v>
      </c>
      <c r="D30" s="24" t="s">
        <v>351</v>
      </c>
      <c r="E30" s="6">
        <v>34</v>
      </c>
      <c r="F30" s="23">
        <v>3975.96</v>
      </c>
      <c r="G30" s="5" t="s">
        <v>434</v>
      </c>
      <c r="H30" s="5"/>
      <c r="I30" s="5"/>
      <c r="J30" s="5"/>
      <c r="K30" s="5"/>
      <c r="L30" s="10"/>
      <c r="M30" s="23">
        <f>SUM(M2:M29)</f>
      </c>
      <c r="N30" s="5"/>
    </row>
    <row x14ac:dyDescent="0.25" r="31" customHeight="1" ht="18.75">
      <c r="A31" s="5" t="s">
        <v>352</v>
      </c>
      <c r="B31" s="5" t="s">
        <v>353</v>
      </c>
      <c r="C31" s="5" t="s">
        <v>285</v>
      </c>
      <c r="D31" s="24" t="s">
        <v>354</v>
      </c>
      <c r="E31" s="6">
        <v>80</v>
      </c>
      <c r="F31" s="23">
        <v>9355.2</v>
      </c>
      <c r="G31" s="5" t="s">
        <v>435</v>
      </c>
      <c r="H31" s="5"/>
      <c r="I31" s="5"/>
      <c r="J31" s="5"/>
      <c r="K31" s="5"/>
      <c r="L31" s="10"/>
      <c r="M31" s="29"/>
      <c r="N31" s="5"/>
    </row>
    <row x14ac:dyDescent="0.25" r="32" customHeight="1" ht="18.75">
      <c r="A32" s="5" t="s">
        <v>355</v>
      </c>
      <c r="B32" s="5" t="s">
        <v>356</v>
      </c>
      <c r="C32" s="5" t="s">
        <v>357</v>
      </c>
      <c r="D32" s="5" t="s">
        <v>358</v>
      </c>
      <c r="E32" s="6">
        <v>6</v>
      </c>
      <c r="F32" s="23">
        <v>701.64</v>
      </c>
      <c r="G32" s="5" t="s">
        <v>428</v>
      </c>
      <c r="H32" s="5"/>
      <c r="I32" s="5"/>
      <c r="J32" s="5"/>
      <c r="K32" s="5"/>
      <c r="L32" s="10"/>
      <c r="M32" s="29"/>
      <c r="N32" s="5"/>
    </row>
    <row x14ac:dyDescent="0.25" r="33" customHeight="1" ht="18.75">
      <c r="A33" s="5" t="s">
        <v>359</v>
      </c>
      <c r="B33" s="5" t="s">
        <v>360</v>
      </c>
      <c r="C33" s="5" t="s">
        <v>357</v>
      </c>
      <c r="D33" s="5" t="s">
        <v>358</v>
      </c>
      <c r="E33" s="6">
        <v>2</v>
      </c>
      <c r="F33" s="23">
        <v>233.88</v>
      </c>
      <c r="G33" s="5" t="s">
        <v>428</v>
      </c>
      <c r="H33" s="5"/>
      <c r="I33" s="5"/>
      <c r="J33" s="5"/>
      <c r="K33" s="5"/>
      <c r="L33" s="10"/>
      <c r="M33" s="29"/>
      <c r="N33" s="5"/>
    </row>
    <row x14ac:dyDescent="0.25" r="34" customHeight="1" ht="18.75">
      <c r="A34" s="5" t="s">
        <v>361</v>
      </c>
      <c r="B34" s="5" t="s">
        <v>289</v>
      </c>
      <c r="C34" s="5" t="s">
        <v>362</v>
      </c>
      <c r="D34" s="5" t="s">
        <v>363</v>
      </c>
      <c r="E34" s="6">
        <v>46</v>
      </c>
      <c r="F34" s="23">
        <v>5379.24</v>
      </c>
      <c r="G34" s="5" t="s">
        <v>412</v>
      </c>
      <c r="H34" s="5"/>
      <c r="I34" s="5"/>
      <c r="J34" s="5"/>
      <c r="K34" s="5"/>
      <c r="L34" s="10"/>
      <c r="M34" s="29"/>
      <c r="N34" s="5"/>
    </row>
    <row x14ac:dyDescent="0.25" r="35" customHeight="1" ht="18.75">
      <c r="A35" s="5" t="s">
        <v>364</v>
      </c>
      <c r="B35" s="5" t="s">
        <v>365</v>
      </c>
      <c r="C35" s="5" t="s">
        <v>366</v>
      </c>
      <c r="D35" s="5" t="s">
        <v>367</v>
      </c>
      <c r="E35" s="6">
        <v>22</v>
      </c>
      <c r="F35" s="23">
        <v>2572.68</v>
      </c>
      <c r="G35" s="5" t="s">
        <v>423</v>
      </c>
      <c r="H35" s="5"/>
      <c r="I35" s="5"/>
      <c r="J35" s="5"/>
      <c r="K35" s="5"/>
      <c r="L35" s="10"/>
      <c r="M35" s="29"/>
      <c r="N35" s="5"/>
    </row>
    <row x14ac:dyDescent="0.25" r="36" customHeight="1" ht="18.75">
      <c r="A36" s="5" t="s">
        <v>368</v>
      </c>
      <c r="B36" s="5" t="s">
        <v>369</v>
      </c>
      <c r="C36" s="5" t="s">
        <v>370</v>
      </c>
      <c r="D36" s="24" t="s">
        <v>371</v>
      </c>
      <c r="E36" s="6">
        <v>39</v>
      </c>
      <c r="F36" s="23">
        <v>4560.66</v>
      </c>
      <c r="G36" s="5" t="s">
        <v>436</v>
      </c>
      <c r="H36" s="5"/>
      <c r="I36" s="5"/>
      <c r="J36" s="5"/>
      <c r="K36" s="5"/>
      <c r="L36" s="10"/>
      <c r="M36" s="29"/>
      <c r="N36" s="5"/>
    </row>
    <row x14ac:dyDescent="0.25" r="37" customHeight="1" ht="18.75">
      <c r="A37" s="5" t="s">
        <v>292</v>
      </c>
      <c r="B37" s="5" t="s">
        <v>372</v>
      </c>
      <c r="C37" s="5" t="s">
        <v>17</v>
      </c>
      <c r="D37" s="5" t="s">
        <v>373</v>
      </c>
      <c r="E37" s="6">
        <v>18</v>
      </c>
      <c r="F37" s="23">
        <v>2104.92</v>
      </c>
      <c r="G37" s="5" t="s">
        <v>423</v>
      </c>
      <c r="H37" s="5"/>
      <c r="I37" s="5"/>
      <c r="J37" s="5"/>
      <c r="K37" s="5"/>
      <c r="L37" s="10"/>
      <c r="M37" s="29"/>
      <c r="N37" s="5"/>
    </row>
    <row x14ac:dyDescent="0.25" r="38" customHeight="1" ht="18.75">
      <c r="A38" s="5" t="s">
        <v>292</v>
      </c>
      <c r="B38" s="5" t="s">
        <v>374</v>
      </c>
      <c r="C38" s="5" t="s">
        <v>17</v>
      </c>
      <c r="D38" s="24" t="s">
        <v>375</v>
      </c>
      <c r="E38" s="6">
        <v>14</v>
      </c>
      <c r="F38" s="23">
        <v>1637.1599999999999</v>
      </c>
      <c r="G38" s="5" t="s">
        <v>423</v>
      </c>
      <c r="H38" s="5"/>
      <c r="I38" s="5"/>
      <c r="J38" s="5"/>
      <c r="K38" s="5"/>
      <c r="L38" s="10"/>
      <c r="M38" s="29"/>
      <c r="N38" s="5"/>
    </row>
    <row x14ac:dyDescent="0.25" r="39" customHeight="1" ht="18.75">
      <c r="A39" s="5"/>
      <c r="B39" s="5"/>
      <c r="C39" s="5"/>
      <c r="D39" s="5"/>
      <c r="E39" s="10"/>
      <c r="F39" s="23">
        <f>SUM(F2:F38)</f>
      </c>
      <c r="G39" s="5"/>
      <c r="H39" s="5"/>
      <c r="I39" s="5"/>
      <c r="J39" s="5"/>
      <c r="K39" s="5"/>
      <c r="L39" s="10"/>
      <c r="M39" s="29"/>
      <c r="N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0"/>
  <sheetViews>
    <sheetView workbookViewId="0"/>
  </sheetViews>
  <sheetFormatPr defaultRowHeight="15" x14ac:dyDescent="0.25"/>
  <cols>
    <col min="1" max="1" style="12" width="18.005" customWidth="1" bestFit="1"/>
    <col min="2" max="2" style="12" width="43.71928571428572" customWidth="1" bestFit="1"/>
    <col min="3" max="3" style="12" width="19.576428571428572" customWidth="1" bestFit="1"/>
    <col min="4" max="4" style="12" width="77.14785714285713" customWidth="1" bestFit="1"/>
    <col min="5" max="5" style="13" width="14.43357142857143" customWidth="1" bestFit="1"/>
    <col min="6" max="6" style="25" width="21.576428571428572" customWidth="1" bestFit="1"/>
  </cols>
  <sheetData>
    <row x14ac:dyDescent="0.25" r="1" customHeight="1" ht="18.7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138</v>
      </c>
    </row>
    <row x14ac:dyDescent="0.25" r="2" customHeight="1" ht="18.75">
      <c r="A2" s="5" t="s">
        <v>325</v>
      </c>
      <c r="B2" s="5" t="s">
        <v>326</v>
      </c>
      <c r="C2" s="5" t="s">
        <v>327</v>
      </c>
      <c r="D2" s="24" t="s">
        <v>166</v>
      </c>
      <c r="E2" s="6">
        <v>58</v>
      </c>
      <c r="F2" s="23">
        <f>E2:E29 * 116.94</f>
      </c>
    </row>
    <row x14ac:dyDescent="0.25" r="3" customHeight="1" ht="18.75">
      <c r="A3" s="5" t="s">
        <v>164</v>
      </c>
      <c r="B3" s="5" t="s">
        <v>165</v>
      </c>
      <c r="C3" s="5" t="s">
        <v>6</v>
      </c>
      <c r="D3" s="24" t="s">
        <v>166</v>
      </c>
      <c r="E3" s="6">
        <v>68</v>
      </c>
      <c r="F3" s="23">
        <v>7951.92</v>
      </c>
    </row>
    <row x14ac:dyDescent="0.25" r="4" customHeight="1" ht="18.75">
      <c r="A4" s="5" t="s">
        <v>191</v>
      </c>
      <c r="B4" s="5" t="s">
        <v>192</v>
      </c>
      <c r="C4" s="5" t="s">
        <v>33</v>
      </c>
      <c r="D4" s="24" t="s">
        <v>193</v>
      </c>
      <c r="E4" s="6">
        <v>23</v>
      </c>
      <c r="F4" s="23">
        <v>2689.62</v>
      </c>
    </row>
    <row x14ac:dyDescent="0.25" r="5" customHeight="1" ht="18.75">
      <c r="A5" s="5" t="s">
        <v>191</v>
      </c>
      <c r="B5" s="5" t="s">
        <v>192</v>
      </c>
      <c r="C5" s="5" t="s">
        <v>33</v>
      </c>
      <c r="D5" s="24" t="s">
        <v>193</v>
      </c>
      <c r="E5" s="6">
        <v>23</v>
      </c>
      <c r="F5" s="23">
        <v>2689.62</v>
      </c>
    </row>
    <row x14ac:dyDescent="0.25" r="6" customHeight="1" ht="18.75">
      <c r="A6" s="5" t="s">
        <v>199</v>
      </c>
      <c r="B6" s="5" t="s">
        <v>200</v>
      </c>
      <c r="C6" s="5" t="s">
        <v>376</v>
      </c>
      <c r="D6" s="24" t="s">
        <v>202</v>
      </c>
      <c r="E6" s="6">
        <v>100</v>
      </c>
      <c r="F6" s="23">
        <v>11694</v>
      </c>
    </row>
    <row x14ac:dyDescent="0.25" r="7" customHeight="1" ht="18.75">
      <c r="A7" s="5" t="s">
        <v>219</v>
      </c>
      <c r="B7" s="5" t="s">
        <v>220</v>
      </c>
      <c r="C7" s="5" t="s">
        <v>330</v>
      </c>
      <c r="D7" s="24" t="s">
        <v>222</v>
      </c>
      <c r="E7" s="6">
        <v>14</v>
      </c>
      <c r="F7" s="23">
        <v>1637.1599999999999</v>
      </c>
    </row>
    <row x14ac:dyDescent="0.25" r="8" customHeight="1" ht="18.75">
      <c r="A8" s="5" t="s">
        <v>47</v>
      </c>
      <c r="B8" s="5" t="s">
        <v>235</v>
      </c>
      <c r="C8" s="5" t="s">
        <v>236</v>
      </c>
      <c r="D8" s="5" t="s">
        <v>237</v>
      </c>
      <c r="E8" s="6">
        <v>135</v>
      </c>
      <c r="F8" s="23">
        <v>15786.9</v>
      </c>
    </row>
    <row x14ac:dyDescent="0.25" r="9" customHeight="1" ht="18.75">
      <c r="A9" s="5" t="s">
        <v>211</v>
      </c>
      <c r="B9" s="5" t="s">
        <v>212</v>
      </c>
      <c r="C9" s="5" t="s">
        <v>243</v>
      </c>
      <c r="D9" s="5" t="s">
        <v>244</v>
      </c>
      <c r="E9" s="6">
        <v>20</v>
      </c>
      <c r="F9" s="23">
        <v>2338.8</v>
      </c>
    </row>
    <row x14ac:dyDescent="0.25" r="10" customHeight="1" ht="18.75">
      <c r="A10" s="5" t="s">
        <v>215</v>
      </c>
      <c r="B10" s="5" t="s">
        <v>212</v>
      </c>
      <c r="C10" s="5" t="s">
        <v>243</v>
      </c>
      <c r="D10" s="5" t="s">
        <v>244</v>
      </c>
      <c r="E10" s="6">
        <v>21</v>
      </c>
      <c r="F10" s="23">
        <v>2455.74</v>
      </c>
    </row>
    <row x14ac:dyDescent="0.25" r="11" customHeight="1" ht="18.75">
      <c r="A11" s="5" t="s">
        <v>216</v>
      </c>
      <c r="B11" s="5" t="s">
        <v>212</v>
      </c>
      <c r="C11" s="5" t="s">
        <v>243</v>
      </c>
      <c r="D11" s="5" t="s">
        <v>244</v>
      </c>
      <c r="E11" s="6">
        <v>20</v>
      </c>
      <c r="F11" s="23">
        <v>2338.8</v>
      </c>
    </row>
    <row x14ac:dyDescent="0.25" r="12" customHeight="1" ht="18.75">
      <c r="A12" s="5" t="s">
        <v>218</v>
      </c>
      <c r="B12" s="5" t="s">
        <v>212</v>
      </c>
      <c r="C12" s="5" t="s">
        <v>243</v>
      </c>
      <c r="D12" s="5" t="s">
        <v>244</v>
      </c>
      <c r="E12" s="6">
        <v>21</v>
      </c>
      <c r="F12" s="23">
        <v>2455.74</v>
      </c>
    </row>
    <row x14ac:dyDescent="0.25" r="13" customHeight="1" ht="18.75">
      <c r="A13" s="5" t="s">
        <v>377</v>
      </c>
      <c r="B13" s="5" t="s">
        <v>212</v>
      </c>
      <c r="C13" s="5" t="s">
        <v>243</v>
      </c>
      <c r="D13" s="5" t="s">
        <v>244</v>
      </c>
      <c r="E13" s="6">
        <v>14</v>
      </c>
      <c r="F13" s="23">
        <v>1637.1599999999999</v>
      </c>
    </row>
    <row x14ac:dyDescent="0.25" r="14" customHeight="1" ht="18.75">
      <c r="A14" s="5" t="s">
        <v>378</v>
      </c>
      <c r="B14" s="5" t="s">
        <v>312</v>
      </c>
      <c r="C14" s="5" t="s">
        <v>217</v>
      </c>
      <c r="D14" s="5" t="s">
        <v>264</v>
      </c>
      <c r="E14" s="6">
        <v>14</v>
      </c>
      <c r="F14" s="23">
        <v>1637.1599999999999</v>
      </c>
    </row>
    <row x14ac:dyDescent="0.25" r="15" customHeight="1" ht="18.75">
      <c r="A15" s="5" t="s">
        <v>379</v>
      </c>
      <c r="B15" s="5" t="s">
        <v>312</v>
      </c>
      <c r="C15" s="5" t="s">
        <v>217</v>
      </c>
      <c r="D15" s="5" t="s">
        <v>264</v>
      </c>
      <c r="E15" s="6">
        <v>10</v>
      </c>
      <c r="F15" s="23">
        <v>1169.4</v>
      </c>
    </row>
    <row x14ac:dyDescent="0.25" r="16" customHeight="1" ht="18.75">
      <c r="A16" s="5" t="s">
        <v>61</v>
      </c>
      <c r="B16" s="5" t="s">
        <v>252</v>
      </c>
      <c r="C16" s="5" t="s">
        <v>253</v>
      </c>
      <c r="D16" s="5" t="s">
        <v>254</v>
      </c>
      <c r="E16" s="6">
        <v>14</v>
      </c>
      <c r="F16" s="23">
        <v>1637.1599999999999</v>
      </c>
    </row>
    <row x14ac:dyDescent="0.25" r="17" customHeight="1" ht="18.75">
      <c r="A17" s="5" t="s">
        <v>65</v>
      </c>
      <c r="B17" s="5" t="s">
        <v>258</v>
      </c>
      <c r="C17" s="5" t="s">
        <v>259</v>
      </c>
      <c r="D17" s="5" t="s">
        <v>260</v>
      </c>
      <c r="E17" s="6">
        <v>586</v>
      </c>
      <c r="F17" s="23">
        <v>68526.84</v>
      </c>
    </row>
    <row x14ac:dyDescent="0.25" r="18" customHeight="1" ht="18.75">
      <c r="A18" s="5" t="s">
        <v>331</v>
      </c>
      <c r="B18" s="5" t="s">
        <v>153</v>
      </c>
      <c r="C18" s="5" t="s">
        <v>332</v>
      </c>
      <c r="D18" s="5" t="s">
        <v>333</v>
      </c>
      <c r="E18" s="6">
        <v>150</v>
      </c>
      <c r="F18" s="23">
        <v>17541</v>
      </c>
    </row>
    <row x14ac:dyDescent="0.25" r="19" customHeight="1" ht="18.75">
      <c r="A19" s="5" t="s">
        <v>292</v>
      </c>
      <c r="B19" s="5" t="s">
        <v>372</v>
      </c>
      <c r="C19" s="5" t="s">
        <v>17</v>
      </c>
      <c r="D19" s="5" t="s">
        <v>373</v>
      </c>
      <c r="E19" s="6">
        <v>15</v>
      </c>
      <c r="F19" s="23">
        <v>1754.1</v>
      </c>
    </row>
    <row x14ac:dyDescent="0.25" r="20" customHeight="1" ht="18.75">
      <c r="A20" s="5" t="s">
        <v>292</v>
      </c>
      <c r="B20" s="5" t="s">
        <v>374</v>
      </c>
      <c r="C20" s="5" t="s">
        <v>17</v>
      </c>
      <c r="D20" s="24" t="s">
        <v>375</v>
      </c>
      <c r="E20" s="6">
        <v>8</v>
      </c>
      <c r="F20" s="23">
        <v>935.52</v>
      </c>
    </row>
    <row x14ac:dyDescent="0.25" r="21" customHeight="1" ht="18.75">
      <c r="A21" s="5" t="s">
        <v>380</v>
      </c>
      <c r="B21" s="5" t="s">
        <v>381</v>
      </c>
      <c r="C21" s="5" t="s">
        <v>382</v>
      </c>
      <c r="D21" s="5" t="s">
        <v>383</v>
      </c>
      <c r="E21" s="6">
        <v>48</v>
      </c>
      <c r="F21" s="23">
        <v>5613.12</v>
      </c>
    </row>
    <row x14ac:dyDescent="0.25" r="22" customHeight="1" ht="18.75">
      <c r="A22" s="5" t="s">
        <v>384</v>
      </c>
      <c r="B22" s="5" t="s">
        <v>385</v>
      </c>
      <c r="C22" s="5" t="s">
        <v>81</v>
      </c>
      <c r="D22" s="5" t="s">
        <v>278</v>
      </c>
      <c r="E22" s="6">
        <v>15</v>
      </c>
      <c r="F22" s="23">
        <v>1754.1</v>
      </c>
    </row>
    <row x14ac:dyDescent="0.25" r="23" customHeight="1" ht="18.75">
      <c r="A23" s="5" t="s">
        <v>386</v>
      </c>
      <c r="B23" s="5" t="s">
        <v>316</v>
      </c>
      <c r="C23" s="5" t="s">
        <v>68</v>
      </c>
      <c r="D23" s="5" t="s">
        <v>270</v>
      </c>
      <c r="E23" s="6">
        <v>14</v>
      </c>
      <c r="F23" s="23">
        <v>1637.1599999999999</v>
      </c>
    </row>
    <row x14ac:dyDescent="0.25" r="24" customHeight="1" ht="18.75">
      <c r="A24" s="5" t="s">
        <v>387</v>
      </c>
      <c r="B24" s="5" t="s">
        <v>388</v>
      </c>
      <c r="C24" s="5" t="s">
        <v>389</v>
      </c>
      <c r="D24" s="5" t="s">
        <v>390</v>
      </c>
      <c r="E24" s="6">
        <v>7</v>
      </c>
      <c r="F24" s="23">
        <v>818.5799999999999</v>
      </c>
    </row>
    <row x14ac:dyDescent="0.25" r="25" customHeight="1" ht="18.75">
      <c r="A25" s="5" t="s">
        <v>391</v>
      </c>
      <c r="B25" s="5" t="s">
        <v>392</v>
      </c>
      <c r="C25" s="5" t="s">
        <v>393</v>
      </c>
      <c r="D25" s="5" t="s">
        <v>358</v>
      </c>
      <c r="E25" s="6">
        <v>4</v>
      </c>
      <c r="F25" s="23">
        <v>467.76</v>
      </c>
    </row>
    <row x14ac:dyDescent="0.25" r="26" customHeight="1" ht="18.75">
      <c r="A26" s="5" t="s">
        <v>394</v>
      </c>
      <c r="B26" s="5" t="s">
        <v>319</v>
      </c>
      <c r="C26" s="5" t="s">
        <v>79</v>
      </c>
      <c r="D26" s="5" t="s">
        <v>274</v>
      </c>
      <c r="E26" s="6">
        <v>8</v>
      </c>
      <c r="F26" s="23">
        <v>935.52</v>
      </c>
    </row>
    <row x14ac:dyDescent="0.25" r="27" customHeight="1" ht="18.75">
      <c r="A27" s="5" t="s">
        <v>395</v>
      </c>
      <c r="B27" s="5" t="s">
        <v>396</v>
      </c>
      <c r="C27" s="5" t="s">
        <v>397</v>
      </c>
      <c r="D27" s="5" t="s">
        <v>398</v>
      </c>
      <c r="E27" s="6">
        <v>56</v>
      </c>
      <c r="F27" s="23">
        <v>6548.639999999999</v>
      </c>
    </row>
    <row x14ac:dyDescent="0.25" r="28" customHeight="1" ht="18.75">
      <c r="A28" s="5" t="s">
        <v>395</v>
      </c>
      <c r="B28" s="5" t="s">
        <v>396</v>
      </c>
      <c r="C28" s="5" t="s">
        <v>55</v>
      </c>
      <c r="D28" s="24" t="s">
        <v>399</v>
      </c>
      <c r="E28" s="6">
        <v>53</v>
      </c>
      <c r="F28" s="23">
        <v>6197.82</v>
      </c>
    </row>
    <row x14ac:dyDescent="0.25" r="29" customHeight="1" ht="18.75">
      <c r="A29" s="5" t="s">
        <v>400</v>
      </c>
      <c r="B29" s="5" t="s">
        <v>401</v>
      </c>
      <c r="C29" s="5" t="s">
        <v>402</v>
      </c>
      <c r="D29" s="5" t="s">
        <v>403</v>
      </c>
      <c r="E29" s="6">
        <v>31</v>
      </c>
      <c r="F29" s="23">
        <v>3625.14</v>
      </c>
    </row>
    <row x14ac:dyDescent="0.25" r="30" customHeight="1" ht="18.75">
      <c r="A30" s="5"/>
      <c r="B30" s="5"/>
      <c r="C30" s="5"/>
      <c r="D30" s="5"/>
      <c r="E30" s="10"/>
      <c r="F30" s="23">
        <f>SUM(F2:F29)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9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57.29071428571429" customWidth="1" bestFit="1"/>
    <col min="3" max="3" style="12" width="20.005" customWidth="1" bestFit="1"/>
    <col min="4" max="4" style="12" width="86.14785714285713" customWidth="1" bestFit="1"/>
    <col min="5" max="5" style="13" width="14.43357142857143" customWidth="1" bestFit="1"/>
    <col min="6" max="6" style="25" width="15.147857142857141" customWidth="1" bestFit="1"/>
    <col min="7" max="7" style="12" width="54.005" customWidth="1" bestFit="1"/>
  </cols>
  <sheetData>
    <row x14ac:dyDescent="0.25" r="1" customHeight="1" ht="26.2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183</v>
      </c>
      <c r="G1" s="5"/>
    </row>
    <row x14ac:dyDescent="0.25" r="2" customHeight="1" ht="26.25">
      <c r="A2" s="5" t="s">
        <v>325</v>
      </c>
      <c r="B2" s="5" t="s">
        <v>326</v>
      </c>
      <c r="C2" s="5" t="s">
        <v>327</v>
      </c>
      <c r="D2" s="24" t="s">
        <v>166</v>
      </c>
      <c r="E2" s="6">
        <v>70</v>
      </c>
      <c r="F2" s="23">
        <f>E2:E38 * 116.94</f>
      </c>
      <c r="G2" s="5"/>
    </row>
    <row x14ac:dyDescent="0.25" r="3" customHeight="1" ht="18.75">
      <c r="A3" s="5" t="s">
        <v>164</v>
      </c>
      <c r="B3" s="5" t="s">
        <v>165</v>
      </c>
      <c r="C3" s="5" t="s">
        <v>6</v>
      </c>
      <c r="D3" s="24" t="s">
        <v>166</v>
      </c>
      <c r="E3" s="6">
        <v>60</v>
      </c>
      <c r="F3" s="23">
        <v>7016.4</v>
      </c>
      <c r="G3" s="5"/>
    </row>
    <row x14ac:dyDescent="0.25" r="4" customHeight="1" ht="18.75">
      <c r="A4" s="5" t="s">
        <v>184</v>
      </c>
      <c r="B4" s="5" t="s">
        <v>185</v>
      </c>
      <c r="C4" s="5" t="s">
        <v>15</v>
      </c>
      <c r="D4" s="24" t="s">
        <v>186</v>
      </c>
      <c r="E4" s="6">
        <v>151</v>
      </c>
      <c r="F4" s="23">
        <v>17657.94</v>
      </c>
      <c r="G4" s="5"/>
    </row>
    <row x14ac:dyDescent="0.25" r="5" customHeight="1" ht="18.75">
      <c r="A5" s="5" t="s">
        <v>187</v>
      </c>
      <c r="B5" s="5" t="s">
        <v>185</v>
      </c>
      <c r="C5" s="5" t="s">
        <v>15</v>
      </c>
      <c r="D5" s="24" t="s">
        <v>186</v>
      </c>
      <c r="E5" s="6">
        <v>24</v>
      </c>
      <c r="F5" s="23">
        <v>2806.56</v>
      </c>
      <c r="G5" s="5"/>
    </row>
    <row x14ac:dyDescent="0.25" r="6" customHeight="1" ht="18.75">
      <c r="A6" s="5" t="s">
        <v>191</v>
      </c>
      <c r="B6" s="5" t="s">
        <v>192</v>
      </c>
      <c r="C6" s="5" t="s">
        <v>33</v>
      </c>
      <c r="D6" s="24" t="s">
        <v>193</v>
      </c>
      <c r="E6" s="6">
        <v>218</v>
      </c>
      <c r="F6" s="23">
        <v>25492.92</v>
      </c>
      <c r="G6" s="5"/>
    </row>
    <row x14ac:dyDescent="0.25" r="7" customHeight="1" ht="18.75">
      <c r="A7" s="5" t="s">
        <v>199</v>
      </c>
      <c r="B7" s="5" t="s">
        <v>200</v>
      </c>
      <c r="C7" s="5" t="s">
        <v>328</v>
      </c>
      <c r="D7" s="24" t="s">
        <v>202</v>
      </c>
      <c r="E7" s="6">
        <v>79</v>
      </c>
      <c r="F7" s="23">
        <v>9238.26</v>
      </c>
      <c r="G7" s="27"/>
    </row>
    <row x14ac:dyDescent="0.25" r="8" customHeight="1" ht="18.75">
      <c r="A8" s="5" t="s">
        <v>329</v>
      </c>
      <c r="B8" s="5" t="s">
        <v>204</v>
      </c>
      <c r="C8" s="5" t="s">
        <v>205</v>
      </c>
      <c r="D8" s="24" t="s">
        <v>206</v>
      </c>
      <c r="E8" s="6">
        <v>326</v>
      </c>
      <c r="F8" s="23">
        <v>38122.44</v>
      </c>
      <c r="G8" s="5"/>
    </row>
    <row x14ac:dyDescent="0.25" r="9" customHeight="1" ht="18.75">
      <c r="A9" s="5" t="s">
        <v>219</v>
      </c>
      <c r="B9" s="5" t="s">
        <v>220</v>
      </c>
      <c r="C9" s="5" t="s">
        <v>330</v>
      </c>
      <c r="D9" s="24" t="s">
        <v>222</v>
      </c>
      <c r="E9" s="6">
        <v>20</v>
      </c>
      <c r="F9" s="23">
        <v>2338.8</v>
      </c>
      <c r="G9" s="5"/>
    </row>
    <row x14ac:dyDescent="0.25" r="10" customHeight="1" ht="18.75">
      <c r="A10" s="5" t="s">
        <v>223</v>
      </c>
      <c r="B10" s="5" t="s">
        <v>220</v>
      </c>
      <c r="C10" s="5" t="s">
        <v>330</v>
      </c>
      <c r="D10" s="24" t="s">
        <v>222</v>
      </c>
      <c r="E10" s="6">
        <v>15</v>
      </c>
      <c r="F10" s="23">
        <v>1754.1</v>
      </c>
      <c r="G10" s="5"/>
    </row>
    <row x14ac:dyDescent="0.25" r="11" customHeight="1" ht="18.75">
      <c r="A11" s="5" t="s">
        <v>232</v>
      </c>
      <c r="B11" s="5" t="s">
        <v>233</v>
      </c>
      <c r="C11" s="5" t="s">
        <v>234</v>
      </c>
      <c r="D11" s="24" t="s">
        <v>166</v>
      </c>
      <c r="E11" s="6">
        <v>19</v>
      </c>
      <c r="F11" s="23">
        <v>2221.86</v>
      </c>
      <c r="G11" s="5"/>
    </row>
    <row x14ac:dyDescent="0.25" r="12" customHeight="1" ht="18.75">
      <c r="A12" s="5" t="s">
        <v>47</v>
      </c>
      <c r="B12" s="5" t="s">
        <v>235</v>
      </c>
      <c r="C12" s="5" t="s">
        <v>236</v>
      </c>
      <c r="D12" s="5" t="s">
        <v>237</v>
      </c>
      <c r="E12" s="6">
        <v>128</v>
      </c>
      <c r="F12" s="23">
        <v>14968.32</v>
      </c>
      <c r="G12" s="5"/>
    </row>
    <row x14ac:dyDescent="0.25" r="13" customHeight="1" ht="18.75">
      <c r="A13" s="5" t="s">
        <v>49</v>
      </c>
      <c r="B13" s="5" t="s">
        <v>238</v>
      </c>
      <c r="C13" s="5" t="s">
        <v>239</v>
      </c>
      <c r="D13" s="9" t="s">
        <v>240</v>
      </c>
      <c r="E13" s="6">
        <v>71</v>
      </c>
      <c r="F13" s="23">
        <v>8302.74</v>
      </c>
      <c r="G13" s="5"/>
    </row>
    <row x14ac:dyDescent="0.25" r="14" customHeight="1" ht="18.75">
      <c r="A14" s="5" t="s">
        <v>241</v>
      </c>
      <c r="B14" s="5" t="s">
        <v>242</v>
      </c>
      <c r="C14" s="5" t="s">
        <v>243</v>
      </c>
      <c r="D14" s="5" t="s">
        <v>244</v>
      </c>
      <c r="E14" s="6">
        <v>19</v>
      </c>
      <c r="F14" s="23">
        <v>2221.86</v>
      </c>
      <c r="G14" s="5"/>
    </row>
    <row x14ac:dyDescent="0.25" r="15" customHeight="1" ht="18.75">
      <c r="A15" s="5" t="s">
        <v>245</v>
      </c>
      <c r="B15" s="5" t="s">
        <v>242</v>
      </c>
      <c r="C15" s="5" t="s">
        <v>243</v>
      </c>
      <c r="D15" s="5" t="s">
        <v>244</v>
      </c>
      <c r="E15" s="6">
        <v>19</v>
      </c>
      <c r="F15" s="23">
        <v>2221.86</v>
      </c>
      <c r="G15" s="5"/>
    </row>
    <row x14ac:dyDescent="0.25" r="16" customHeight="1" ht="18.75">
      <c r="A16" s="5" t="s">
        <v>246</v>
      </c>
      <c r="B16" s="5" t="s">
        <v>242</v>
      </c>
      <c r="C16" s="5" t="s">
        <v>243</v>
      </c>
      <c r="D16" s="5" t="s">
        <v>244</v>
      </c>
      <c r="E16" s="6">
        <v>20</v>
      </c>
      <c r="F16" s="23">
        <v>2338.8</v>
      </c>
      <c r="G16" s="5"/>
    </row>
    <row x14ac:dyDescent="0.25" r="17" customHeight="1" ht="18.75">
      <c r="A17" s="5" t="s">
        <v>247</v>
      </c>
      <c r="B17" s="5" t="s">
        <v>242</v>
      </c>
      <c r="C17" s="5" t="s">
        <v>243</v>
      </c>
      <c r="D17" s="5" t="s">
        <v>244</v>
      </c>
      <c r="E17" s="6">
        <v>22</v>
      </c>
      <c r="F17" s="23">
        <v>2572.68</v>
      </c>
      <c r="G17" s="5"/>
    </row>
    <row x14ac:dyDescent="0.25" r="18" customHeight="1" ht="18.75">
      <c r="A18" s="5" t="s">
        <v>248</v>
      </c>
      <c r="B18" s="5" t="s">
        <v>242</v>
      </c>
      <c r="C18" s="5" t="s">
        <v>243</v>
      </c>
      <c r="D18" s="5" t="s">
        <v>244</v>
      </c>
      <c r="E18" s="6">
        <v>22</v>
      </c>
      <c r="F18" s="23">
        <v>2572.68</v>
      </c>
      <c r="G18" s="5"/>
    </row>
    <row x14ac:dyDescent="0.25" r="19" customHeight="1" ht="18.75">
      <c r="A19" s="5" t="s">
        <v>61</v>
      </c>
      <c r="B19" s="5" t="s">
        <v>252</v>
      </c>
      <c r="C19" s="5" t="s">
        <v>253</v>
      </c>
      <c r="D19" s="5" t="s">
        <v>254</v>
      </c>
      <c r="E19" s="6">
        <v>15</v>
      </c>
      <c r="F19" s="23">
        <v>1754.1</v>
      </c>
      <c r="G19" s="5"/>
    </row>
    <row x14ac:dyDescent="0.25" r="20" customHeight="1" ht="18.75">
      <c r="A20" s="5" t="s">
        <v>65</v>
      </c>
      <c r="B20" s="5" t="s">
        <v>258</v>
      </c>
      <c r="C20" s="5" t="s">
        <v>259</v>
      </c>
      <c r="D20" s="5" t="s">
        <v>260</v>
      </c>
      <c r="E20" s="6">
        <v>564</v>
      </c>
      <c r="F20" s="23">
        <v>65954.16</v>
      </c>
      <c r="G20" s="5"/>
    </row>
    <row x14ac:dyDescent="0.25" r="21" customHeight="1" ht="18.75">
      <c r="A21" s="5" t="s">
        <v>261</v>
      </c>
      <c r="B21" s="5" t="s">
        <v>262</v>
      </c>
      <c r="C21" s="5" t="s">
        <v>263</v>
      </c>
      <c r="D21" s="5" t="s">
        <v>264</v>
      </c>
      <c r="E21" s="6">
        <v>16</v>
      </c>
      <c r="F21" s="23">
        <v>1871.04</v>
      </c>
      <c r="G21" s="5"/>
    </row>
    <row x14ac:dyDescent="0.25" r="22" customHeight="1" ht="18.75">
      <c r="A22" s="5" t="s">
        <v>265</v>
      </c>
      <c r="B22" s="5" t="s">
        <v>262</v>
      </c>
      <c r="C22" s="5" t="s">
        <v>263</v>
      </c>
      <c r="D22" s="5" t="s">
        <v>264</v>
      </c>
      <c r="E22" s="6">
        <v>16</v>
      </c>
      <c r="F22" s="23">
        <v>1871.04</v>
      </c>
      <c r="G22" s="5"/>
    </row>
    <row x14ac:dyDescent="0.25" r="23" customHeight="1" ht="18.75">
      <c r="A23" s="5" t="s">
        <v>267</v>
      </c>
      <c r="B23" s="5" t="s">
        <v>268</v>
      </c>
      <c r="C23" s="5" t="s">
        <v>269</v>
      </c>
      <c r="D23" s="5" t="s">
        <v>270</v>
      </c>
      <c r="E23" s="6">
        <v>40</v>
      </c>
      <c r="F23" s="23">
        <v>4677.6</v>
      </c>
      <c r="G23" s="5"/>
    </row>
    <row x14ac:dyDescent="0.25" r="24" customHeight="1" ht="18.75">
      <c r="A24" s="5" t="s">
        <v>271</v>
      </c>
      <c r="B24" s="5" t="s">
        <v>272</v>
      </c>
      <c r="C24" s="5" t="s">
        <v>273</v>
      </c>
      <c r="D24" s="5" t="s">
        <v>274</v>
      </c>
      <c r="E24" s="6">
        <v>85</v>
      </c>
      <c r="F24" s="23">
        <v>9939.9</v>
      </c>
      <c r="G24" s="5"/>
    </row>
    <row x14ac:dyDescent="0.25" r="25" customHeight="1" ht="18.75">
      <c r="A25" s="5" t="s">
        <v>331</v>
      </c>
      <c r="B25" s="5" t="s">
        <v>153</v>
      </c>
      <c r="C25" s="5" t="s">
        <v>332</v>
      </c>
      <c r="D25" s="5" t="s">
        <v>333</v>
      </c>
      <c r="E25" s="6">
        <v>23</v>
      </c>
      <c r="F25" s="23">
        <v>2689.62</v>
      </c>
      <c r="G25" s="5"/>
    </row>
    <row x14ac:dyDescent="0.25" r="26" customHeight="1" ht="18.75">
      <c r="A26" s="5" t="s">
        <v>334</v>
      </c>
      <c r="B26" s="5" t="s">
        <v>335</v>
      </c>
      <c r="C26" s="5" t="s">
        <v>336</v>
      </c>
      <c r="D26" s="5" t="s">
        <v>337</v>
      </c>
      <c r="E26" s="6">
        <v>18</v>
      </c>
      <c r="F26" s="23">
        <v>2104.92</v>
      </c>
      <c r="G26" s="5"/>
    </row>
    <row x14ac:dyDescent="0.25" r="27" customHeight="1" ht="18.75">
      <c r="A27" s="5" t="s">
        <v>338</v>
      </c>
      <c r="B27" s="5" t="s">
        <v>196</v>
      </c>
      <c r="C27" s="5" t="s">
        <v>197</v>
      </c>
      <c r="D27" s="24" t="s">
        <v>339</v>
      </c>
      <c r="E27" s="6">
        <v>24</v>
      </c>
      <c r="F27" s="23">
        <v>2806.56</v>
      </c>
      <c r="G27" s="5"/>
    </row>
    <row x14ac:dyDescent="0.25" r="28" customHeight="1" ht="18.75">
      <c r="A28" s="5" t="s">
        <v>340</v>
      </c>
      <c r="B28" s="5" t="s">
        <v>341</v>
      </c>
      <c r="C28" s="5" t="s">
        <v>342</v>
      </c>
      <c r="D28" s="5" t="s">
        <v>343</v>
      </c>
      <c r="E28" s="6">
        <v>6</v>
      </c>
      <c r="F28" s="23">
        <v>701.64</v>
      </c>
      <c r="G28" s="5"/>
    </row>
    <row x14ac:dyDescent="0.25" r="29" customHeight="1" ht="18.75">
      <c r="A29" s="5" t="s">
        <v>344</v>
      </c>
      <c r="B29" s="5" t="s">
        <v>345</v>
      </c>
      <c r="C29" s="5" t="s">
        <v>346</v>
      </c>
      <c r="D29" s="24" t="s">
        <v>347</v>
      </c>
      <c r="E29" s="6">
        <v>87</v>
      </c>
      <c r="F29" s="23">
        <v>10173.78</v>
      </c>
      <c r="G29" s="5"/>
    </row>
    <row x14ac:dyDescent="0.25" r="30" customHeight="1" ht="18.75">
      <c r="A30" s="5" t="s">
        <v>348</v>
      </c>
      <c r="B30" s="5" t="s">
        <v>349</v>
      </c>
      <c r="C30" s="5" t="s">
        <v>350</v>
      </c>
      <c r="D30" s="24" t="s">
        <v>351</v>
      </c>
      <c r="E30" s="6">
        <v>34</v>
      </c>
      <c r="F30" s="23">
        <v>3975.96</v>
      </c>
      <c r="G30" s="5"/>
    </row>
    <row x14ac:dyDescent="0.25" r="31" customHeight="1" ht="18.75">
      <c r="A31" s="5" t="s">
        <v>352</v>
      </c>
      <c r="B31" s="5" t="s">
        <v>353</v>
      </c>
      <c r="C31" s="5" t="s">
        <v>285</v>
      </c>
      <c r="D31" s="24" t="s">
        <v>354</v>
      </c>
      <c r="E31" s="6">
        <v>80</v>
      </c>
      <c r="F31" s="23">
        <v>9355.2</v>
      </c>
      <c r="G31" s="5"/>
    </row>
    <row x14ac:dyDescent="0.25" r="32" customHeight="1" ht="18.75">
      <c r="A32" s="5" t="s">
        <v>355</v>
      </c>
      <c r="B32" s="5" t="s">
        <v>356</v>
      </c>
      <c r="C32" s="5" t="s">
        <v>357</v>
      </c>
      <c r="D32" s="5" t="s">
        <v>358</v>
      </c>
      <c r="E32" s="6">
        <v>6</v>
      </c>
      <c r="F32" s="23">
        <v>701.64</v>
      </c>
      <c r="G32" s="5"/>
    </row>
    <row x14ac:dyDescent="0.25" r="33" customHeight="1" ht="18.75">
      <c r="A33" s="5" t="s">
        <v>359</v>
      </c>
      <c r="B33" s="5" t="s">
        <v>360</v>
      </c>
      <c r="C33" s="5" t="s">
        <v>357</v>
      </c>
      <c r="D33" s="5" t="s">
        <v>358</v>
      </c>
      <c r="E33" s="6">
        <v>2</v>
      </c>
      <c r="F33" s="23">
        <v>233.88</v>
      </c>
      <c r="G33" s="5"/>
    </row>
    <row x14ac:dyDescent="0.25" r="34" customHeight="1" ht="18.75">
      <c r="A34" s="5" t="s">
        <v>361</v>
      </c>
      <c r="B34" s="5" t="s">
        <v>289</v>
      </c>
      <c r="C34" s="5" t="s">
        <v>362</v>
      </c>
      <c r="D34" s="5" t="s">
        <v>363</v>
      </c>
      <c r="E34" s="6">
        <v>46</v>
      </c>
      <c r="F34" s="23">
        <v>5379.24</v>
      </c>
      <c r="G34" s="5"/>
    </row>
    <row x14ac:dyDescent="0.25" r="35" customHeight="1" ht="18.75">
      <c r="A35" s="5" t="s">
        <v>364</v>
      </c>
      <c r="B35" s="5" t="s">
        <v>365</v>
      </c>
      <c r="C35" s="5" t="s">
        <v>366</v>
      </c>
      <c r="D35" s="5" t="s">
        <v>367</v>
      </c>
      <c r="E35" s="6">
        <v>22</v>
      </c>
      <c r="F35" s="23">
        <v>2572.68</v>
      </c>
      <c r="G35" s="5"/>
    </row>
    <row x14ac:dyDescent="0.25" r="36" customHeight="1" ht="18.75">
      <c r="A36" s="5" t="s">
        <v>368</v>
      </c>
      <c r="B36" s="5" t="s">
        <v>369</v>
      </c>
      <c r="C36" s="5" t="s">
        <v>370</v>
      </c>
      <c r="D36" s="24" t="s">
        <v>371</v>
      </c>
      <c r="E36" s="6">
        <v>39</v>
      </c>
      <c r="F36" s="23">
        <v>4560.66</v>
      </c>
      <c r="G36" s="5"/>
    </row>
    <row x14ac:dyDescent="0.25" r="37" customHeight="1" ht="18.75">
      <c r="A37" s="5" t="s">
        <v>292</v>
      </c>
      <c r="B37" s="5" t="s">
        <v>372</v>
      </c>
      <c r="C37" s="5" t="s">
        <v>17</v>
      </c>
      <c r="D37" s="5" t="s">
        <v>373</v>
      </c>
      <c r="E37" s="6">
        <v>18</v>
      </c>
      <c r="F37" s="23">
        <v>2104.92</v>
      </c>
      <c r="G37" s="5"/>
    </row>
    <row x14ac:dyDescent="0.25" r="38" customHeight="1" ht="18.75">
      <c r="A38" s="5" t="s">
        <v>292</v>
      </c>
      <c r="B38" s="5" t="s">
        <v>374</v>
      </c>
      <c r="C38" s="5" t="s">
        <v>17</v>
      </c>
      <c r="D38" s="24" t="s">
        <v>375</v>
      </c>
      <c r="E38" s="6">
        <v>14</v>
      </c>
      <c r="F38" s="23">
        <v>1637.1599999999999</v>
      </c>
      <c r="G38" s="5"/>
    </row>
    <row x14ac:dyDescent="0.25" r="39" customHeight="1" ht="18.75">
      <c r="A39" s="5"/>
      <c r="B39" s="5"/>
      <c r="C39" s="5"/>
      <c r="D39" s="5"/>
      <c r="E39" s="10"/>
      <c r="F39" s="23">
        <f>SUM(F2:F38)</f>
      </c>
      <c r="G3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 tabSelected="1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2" width="107.7192857142857" customWidth="1" bestFit="1"/>
    <col min="5" max="5" style="13" width="14.43357142857143" customWidth="1" bestFit="1"/>
    <col min="6" max="6" style="25" width="21.433571428571426" customWidth="1" bestFit="1"/>
    <col min="7" max="7" style="12" width="13.576428571428572" customWidth="1" bestFit="1"/>
    <col min="8" max="8" style="12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</cols>
  <sheetData>
    <row x14ac:dyDescent="0.25" r="1" customHeight="1" ht="19.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138</v>
      </c>
      <c r="G1" s="5"/>
      <c r="H1" s="5"/>
      <c r="I1" s="5"/>
      <c r="J1" s="5"/>
      <c r="K1" s="5"/>
      <c r="L1" s="5"/>
    </row>
    <row x14ac:dyDescent="0.25" r="2" customHeight="1" ht="19.5">
      <c r="A2" s="5" t="s">
        <v>90</v>
      </c>
      <c r="B2" s="5" t="s">
        <v>91</v>
      </c>
      <c r="C2" s="5" t="s">
        <v>92</v>
      </c>
      <c r="D2" s="18" t="s">
        <v>93</v>
      </c>
      <c r="E2" s="6">
        <v>40</v>
      </c>
      <c r="F2" s="23">
        <f>E2:E24 * 116.94</f>
      </c>
      <c r="G2" s="5"/>
      <c r="H2" s="5"/>
      <c r="I2" s="5"/>
      <c r="J2" s="5"/>
      <c r="K2" s="5"/>
      <c r="L2" s="5"/>
    </row>
    <row x14ac:dyDescent="0.25" r="3" customHeight="1" ht="19.5">
      <c r="A3" s="5" t="s">
        <v>94</v>
      </c>
      <c r="B3" s="5" t="s">
        <v>91</v>
      </c>
      <c r="C3" s="5" t="s">
        <v>92</v>
      </c>
      <c r="D3" s="18" t="s">
        <v>93</v>
      </c>
      <c r="E3" s="6">
        <v>40</v>
      </c>
      <c r="F3" s="23">
        <v>4677.6</v>
      </c>
      <c r="G3" s="5"/>
      <c r="H3" s="5"/>
      <c r="I3" s="5"/>
      <c r="J3" s="5"/>
      <c r="K3" s="5"/>
      <c r="L3" s="5"/>
    </row>
    <row x14ac:dyDescent="0.25" r="4" customHeight="1" ht="19.5">
      <c r="A4" s="5" t="s">
        <v>164</v>
      </c>
      <c r="B4" s="5" t="s">
        <v>165</v>
      </c>
      <c r="C4" s="5" t="s">
        <v>6</v>
      </c>
      <c r="D4" s="24" t="s">
        <v>166</v>
      </c>
      <c r="E4" s="6">
        <v>96</v>
      </c>
      <c r="F4" s="23">
        <v>11226.24</v>
      </c>
      <c r="G4" s="5"/>
      <c r="H4" s="5"/>
      <c r="I4" s="5"/>
      <c r="J4" s="5"/>
      <c r="K4" s="5"/>
      <c r="L4" s="5"/>
    </row>
    <row x14ac:dyDescent="0.25" r="5" customHeight="1" ht="19.5">
      <c r="A5" s="5" t="s">
        <v>199</v>
      </c>
      <c r="B5" s="5" t="s">
        <v>200</v>
      </c>
      <c r="C5" s="5" t="s">
        <v>201</v>
      </c>
      <c r="D5" s="24" t="s">
        <v>202</v>
      </c>
      <c r="E5" s="6">
        <v>49</v>
      </c>
      <c r="F5" s="23">
        <v>5730.0599999999995</v>
      </c>
      <c r="G5" s="5"/>
      <c r="H5" s="5"/>
      <c r="I5" s="5"/>
      <c r="J5" s="5"/>
      <c r="K5" s="5"/>
      <c r="L5" s="5"/>
    </row>
    <row x14ac:dyDescent="0.25" r="6" customHeight="1" ht="18.75">
      <c r="A6" s="5" t="s">
        <v>283</v>
      </c>
      <c r="B6" s="5" t="s">
        <v>284</v>
      </c>
      <c r="C6" s="5" t="s">
        <v>285</v>
      </c>
      <c r="D6" s="5" t="s">
        <v>286</v>
      </c>
      <c r="E6" s="6">
        <v>41</v>
      </c>
      <c r="F6" s="23">
        <v>4794.54</v>
      </c>
      <c r="G6" s="5"/>
      <c r="H6" s="5"/>
      <c r="I6" s="5"/>
      <c r="J6" s="5"/>
      <c r="K6" s="5"/>
      <c r="L6" s="5"/>
    </row>
    <row x14ac:dyDescent="0.25" r="7" customHeight="1" ht="18.75">
      <c r="A7" s="5" t="s">
        <v>287</v>
      </c>
      <c r="B7" s="5" t="s">
        <v>284</v>
      </c>
      <c r="C7" s="5" t="s">
        <v>285</v>
      </c>
      <c r="D7" s="5" t="s">
        <v>286</v>
      </c>
      <c r="E7" s="6">
        <v>38</v>
      </c>
      <c r="F7" s="23">
        <v>4443.72</v>
      </c>
      <c r="G7" s="5"/>
      <c r="H7" s="5"/>
      <c r="I7" s="5"/>
      <c r="J7" s="5"/>
      <c r="K7" s="5"/>
      <c r="L7" s="5"/>
    </row>
    <row x14ac:dyDescent="0.25" r="8" customHeight="1" ht="18.75">
      <c r="A8" s="5" t="s">
        <v>288</v>
      </c>
      <c r="B8" s="5" t="s">
        <v>289</v>
      </c>
      <c r="C8" s="5" t="s">
        <v>290</v>
      </c>
      <c r="D8" s="5" t="s">
        <v>291</v>
      </c>
      <c r="E8" s="6">
        <v>73</v>
      </c>
      <c r="F8" s="23">
        <v>8536.619999999999</v>
      </c>
      <c r="G8" s="5"/>
      <c r="H8" s="5"/>
      <c r="I8" s="5"/>
      <c r="J8" s="5"/>
      <c r="K8" s="5"/>
      <c r="L8" s="5"/>
    </row>
    <row x14ac:dyDescent="0.25" r="9" customHeight="1" ht="18.75">
      <c r="A9" s="5" t="s">
        <v>292</v>
      </c>
      <c r="B9" s="5" t="s">
        <v>293</v>
      </c>
      <c r="C9" s="5" t="s">
        <v>294</v>
      </c>
      <c r="D9" s="5" t="s">
        <v>295</v>
      </c>
      <c r="E9" s="6">
        <v>19</v>
      </c>
      <c r="F9" s="23">
        <v>2221.86</v>
      </c>
      <c r="G9" s="5"/>
      <c r="H9" s="5"/>
      <c r="I9" s="5"/>
      <c r="J9" s="5"/>
      <c r="K9" s="5"/>
      <c r="L9" s="5"/>
    </row>
    <row x14ac:dyDescent="0.25" r="10" customHeight="1" ht="19.5">
      <c r="A10" s="5" t="s">
        <v>296</v>
      </c>
      <c r="B10" s="5" t="s">
        <v>297</v>
      </c>
      <c r="C10" s="5" t="s">
        <v>298</v>
      </c>
      <c r="D10" s="24" t="s">
        <v>210</v>
      </c>
      <c r="E10" s="6">
        <v>20</v>
      </c>
      <c r="F10" s="23">
        <v>2338.8</v>
      </c>
      <c r="G10" s="5"/>
      <c r="H10" s="5"/>
      <c r="I10" s="5"/>
      <c r="J10" s="5"/>
      <c r="K10" s="5"/>
      <c r="L10" s="5"/>
    </row>
    <row x14ac:dyDescent="0.25" r="11" customHeight="1" ht="18.75">
      <c r="A11" s="5" t="s">
        <v>211</v>
      </c>
      <c r="B11" s="5" t="s">
        <v>212</v>
      </c>
      <c r="C11" s="5" t="s">
        <v>299</v>
      </c>
      <c r="D11" s="5" t="s">
        <v>300</v>
      </c>
      <c r="E11" s="6">
        <v>19</v>
      </c>
      <c r="F11" s="23">
        <v>2221.86</v>
      </c>
      <c r="G11" s="5"/>
      <c r="H11" s="5"/>
      <c r="I11" s="5"/>
      <c r="J11" s="5"/>
      <c r="K11" s="5"/>
      <c r="L11" s="5"/>
    </row>
    <row x14ac:dyDescent="0.25" r="12" customHeight="1" ht="18.75">
      <c r="A12" s="5" t="s">
        <v>215</v>
      </c>
      <c r="B12" s="5" t="s">
        <v>212</v>
      </c>
      <c r="C12" s="5" t="s">
        <v>299</v>
      </c>
      <c r="D12" s="5" t="s">
        <v>300</v>
      </c>
      <c r="E12" s="6">
        <v>19</v>
      </c>
      <c r="F12" s="23">
        <v>2221.86</v>
      </c>
      <c r="G12" s="5"/>
      <c r="H12" s="5"/>
      <c r="I12" s="5"/>
      <c r="J12" s="5"/>
      <c r="K12" s="5"/>
      <c r="L12" s="5"/>
    </row>
    <row x14ac:dyDescent="0.25" r="13" customHeight="1" ht="18.75">
      <c r="A13" s="5" t="s">
        <v>216</v>
      </c>
      <c r="B13" s="5" t="s">
        <v>212</v>
      </c>
      <c r="C13" s="5" t="s">
        <v>299</v>
      </c>
      <c r="D13" s="5" t="s">
        <v>300</v>
      </c>
      <c r="E13" s="6">
        <v>18</v>
      </c>
      <c r="F13" s="23">
        <v>2104.92</v>
      </c>
      <c r="G13" s="5"/>
      <c r="H13" s="5"/>
      <c r="I13" s="5"/>
      <c r="J13" s="5"/>
      <c r="K13" s="5"/>
      <c r="L13" s="5"/>
    </row>
    <row x14ac:dyDescent="0.25" r="14" customHeight="1" ht="18.75">
      <c r="A14" s="5" t="s">
        <v>218</v>
      </c>
      <c r="B14" s="5" t="s">
        <v>212</v>
      </c>
      <c r="C14" s="5" t="s">
        <v>299</v>
      </c>
      <c r="D14" s="5" t="s">
        <v>300</v>
      </c>
      <c r="E14" s="6">
        <v>18</v>
      </c>
      <c r="F14" s="23">
        <v>2104.92</v>
      </c>
      <c r="G14" s="5"/>
      <c r="H14" s="5"/>
      <c r="I14" s="5"/>
      <c r="J14" s="5"/>
      <c r="K14" s="5"/>
      <c r="L14" s="5"/>
    </row>
    <row x14ac:dyDescent="0.25" r="15" customHeight="1" ht="18.75">
      <c r="A15" s="5" t="s">
        <v>301</v>
      </c>
      <c r="B15" s="5" t="s">
        <v>302</v>
      </c>
      <c r="C15" s="5" t="s">
        <v>303</v>
      </c>
      <c r="D15" s="5" t="s">
        <v>304</v>
      </c>
      <c r="E15" s="6">
        <v>59</v>
      </c>
      <c r="F15" s="23">
        <v>6899.46</v>
      </c>
      <c r="G15" s="5"/>
      <c r="H15" s="5"/>
      <c r="I15" s="5"/>
      <c r="J15" s="5"/>
      <c r="K15" s="5"/>
      <c r="L15" s="5"/>
    </row>
    <row x14ac:dyDescent="0.25" r="16" customHeight="1" ht="18.75">
      <c r="A16" s="5" t="s">
        <v>305</v>
      </c>
      <c r="B16" s="5" t="s">
        <v>252</v>
      </c>
      <c r="C16" s="5" t="s">
        <v>253</v>
      </c>
      <c r="D16" s="5" t="s">
        <v>306</v>
      </c>
      <c r="E16" s="6">
        <v>25</v>
      </c>
      <c r="F16" s="23">
        <v>2923.5</v>
      </c>
      <c r="G16" s="5"/>
      <c r="H16" s="5"/>
      <c r="I16" s="5"/>
      <c r="J16" s="5"/>
      <c r="K16" s="5"/>
      <c r="L16" s="5"/>
    </row>
    <row x14ac:dyDescent="0.25" r="17" customHeight="1" ht="18.75">
      <c r="A17" s="5" t="s">
        <v>307</v>
      </c>
      <c r="B17" s="5" t="s">
        <v>252</v>
      </c>
      <c r="C17" s="5" t="s">
        <v>253</v>
      </c>
      <c r="D17" s="5" t="s">
        <v>306</v>
      </c>
      <c r="E17" s="6">
        <v>35</v>
      </c>
      <c r="F17" s="23">
        <v>4092.9</v>
      </c>
      <c r="G17" s="5"/>
      <c r="H17" s="5"/>
      <c r="I17" s="5"/>
      <c r="J17" s="5"/>
      <c r="K17" s="5"/>
      <c r="L17" s="5"/>
    </row>
    <row x14ac:dyDescent="0.25" r="18" customHeight="1" ht="18.75">
      <c r="A18" s="5" t="s">
        <v>308</v>
      </c>
      <c r="B18" s="5" t="s">
        <v>258</v>
      </c>
      <c r="C18" s="5" t="s">
        <v>259</v>
      </c>
      <c r="D18" s="5" t="s">
        <v>309</v>
      </c>
      <c r="E18" s="6">
        <v>263</v>
      </c>
      <c r="F18" s="23">
        <v>30755.22</v>
      </c>
      <c r="G18" s="5"/>
      <c r="H18" s="5"/>
      <c r="I18" s="5"/>
      <c r="J18" s="5"/>
      <c r="K18" s="5"/>
      <c r="L18" s="5"/>
    </row>
    <row x14ac:dyDescent="0.25" r="19" customHeight="1" ht="18.75">
      <c r="A19" s="5" t="s">
        <v>310</v>
      </c>
      <c r="B19" s="5" t="s">
        <v>258</v>
      </c>
      <c r="C19" s="5" t="s">
        <v>259</v>
      </c>
      <c r="D19" s="5" t="s">
        <v>309</v>
      </c>
      <c r="E19" s="6">
        <v>27</v>
      </c>
      <c r="F19" s="23">
        <v>3157.38</v>
      </c>
      <c r="G19" s="5"/>
      <c r="H19" s="5"/>
      <c r="I19" s="5"/>
      <c r="J19" s="5"/>
      <c r="K19" s="5"/>
      <c r="L19" s="5"/>
    </row>
    <row x14ac:dyDescent="0.25" r="20" customHeight="1" ht="18.75">
      <c r="A20" s="5" t="s">
        <v>311</v>
      </c>
      <c r="B20" s="5" t="s">
        <v>312</v>
      </c>
      <c r="C20" s="5" t="s">
        <v>263</v>
      </c>
      <c r="D20" s="5" t="s">
        <v>313</v>
      </c>
      <c r="E20" s="6">
        <v>16</v>
      </c>
      <c r="F20" s="23">
        <v>1871.04</v>
      </c>
      <c r="G20" s="5"/>
      <c r="H20" s="5"/>
      <c r="I20" s="5"/>
      <c r="J20" s="5"/>
      <c r="K20" s="5"/>
      <c r="L20" s="5"/>
    </row>
    <row x14ac:dyDescent="0.25" r="21" customHeight="1" ht="18.75">
      <c r="A21" s="5" t="s">
        <v>314</v>
      </c>
      <c r="B21" s="5" t="s">
        <v>312</v>
      </c>
      <c r="C21" s="5" t="s">
        <v>263</v>
      </c>
      <c r="D21" s="5" t="s">
        <v>313</v>
      </c>
      <c r="E21" s="6">
        <v>17</v>
      </c>
      <c r="F21" s="23">
        <v>1987.98</v>
      </c>
      <c r="G21" s="5"/>
      <c r="H21" s="5"/>
      <c r="I21" s="5"/>
      <c r="J21" s="5"/>
      <c r="K21" s="5"/>
      <c r="L21" s="5"/>
    </row>
    <row x14ac:dyDescent="0.25" r="22" customHeight="1" ht="18.75">
      <c r="A22" s="5" t="s">
        <v>315</v>
      </c>
      <c r="B22" s="5" t="s">
        <v>316</v>
      </c>
      <c r="C22" s="5" t="s">
        <v>269</v>
      </c>
      <c r="D22" s="5" t="s">
        <v>317</v>
      </c>
      <c r="E22" s="6">
        <v>9</v>
      </c>
      <c r="F22" s="23">
        <v>1052.46</v>
      </c>
      <c r="G22" s="5"/>
      <c r="H22" s="5"/>
      <c r="I22" s="5"/>
      <c r="J22" s="5"/>
      <c r="K22" s="5"/>
      <c r="L22" s="5"/>
    </row>
    <row x14ac:dyDescent="0.25" r="23" customHeight="1" ht="18.75">
      <c r="A23" s="5" t="s">
        <v>318</v>
      </c>
      <c r="B23" s="5" t="s">
        <v>319</v>
      </c>
      <c r="C23" s="5" t="s">
        <v>320</v>
      </c>
      <c r="D23" s="5" t="s">
        <v>321</v>
      </c>
      <c r="E23" s="6">
        <v>14</v>
      </c>
      <c r="F23" s="23">
        <v>1637.1599999999999</v>
      </c>
      <c r="G23" s="5"/>
      <c r="H23" s="5"/>
      <c r="I23" s="5"/>
      <c r="J23" s="5"/>
      <c r="K23" s="5"/>
      <c r="L23" s="5"/>
    </row>
    <row x14ac:dyDescent="0.25" r="24" customHeight="1" ht="18.75">
      <c r="A24" s="5" t="s">
        <v>322</v>
      </c>
      <c r="B24" s="5" t="s">
        <v>323</v>
      </c>
      <c r="C24" s="5" t="s">
        <v>282</v>
      </c>
      <c r="D24" s="5" t="s">
        <v>324</v>
      </c>
      <c r="E24" s="6">
        <v>11</v>
      </c>
      <c r="F24" s="23">
        <v>1286.34</v>
      </c>
      <c r="G24" s="5"/>
      <c r="H24" s="5"/>
      <c r="I24" s="5"/>
      <c r="J24" s="5"/>
      <c r="K24" s="5"/>
      <c r="L24" s="5"/>
    </row>
    <row x14ac:dyDescent="0.25" r="25" customHeight="1" ht="18.75">
      <c r="A25" s="5"/>
      <c r="B25" s="5"/>
      <c r="C25" s="5"/>
      <c r="D25" s="5"/>
      <c r="E25" s="10"/>
      <c r="F25" s="23">
        <f>SUM(F2:F24)</f>
      </c>
      <c r="G25" s="5"/>
      <c r="H25" s="5"/>
      <c r="I25" s="5"/>
      <c r="J25" s="5"/>
      <c r="K25" s="5"/>
      <c r="L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4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2" width="39.71928571428572" customWidth="1" bestFit="1"/>
    <col min="5" max="5" style="13" width="14.43357142857143" customWidth="1" bestFit="1"/>
    <col min="6" max="6" style="25" width="16.14785714285714" customWidth="1" bestFit="1"/>
  </cols>
  <sheetData>
    <row x14ac:dyDescent="0.25" r="1" customHeight="1" ht="26.2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183</v>
      </c>
    </row>
    <row x14ac:dyDescent="0.25" r="2" customHeight="1" ht="18.75">
      <c r="A2" s="5" t="s">
        <v>90</v>
      </c>
      <c r="B2" s="5" t="s">
        <v>91</v>
      </c>
      <c r="C2" s="5" t="s">
        <v>92</v>
      </c>
      <c r="D2" s="18" t="s">
        <v>93</v>
      </c>
      <c r="E2" s="6">
        <v>38</v>
      </c>
      <c r="F2" s="23">
        <f>E2:E33 * 116.94</f>
      </c>
    </row>
    <row x14ac:dyDescent="0.25" r="3" customHeight="1" ht="18.75">
      <c r="A3" s="5" t="s">
        <v>94</v>
      </c>
      <c r="B3" s="5" t="s">
        <v>91</v>
      </c>
      <c r="C3" s="5" t="s">
        <v>92</v>
      </c>
      <c r="D3" s="18" t="s">
        <v>93</v>
      </c>
      <c r="E3" s="6">
        <v>40</v>
      </c>
      <c r="F3" s="23">
        <v>4677.6</v>
      </c>
    </row>
    <row x14ac:dyDescent="0.25" r="4" customHeight="1" ht="18.75">
      <c r="A4" s="5" t="s">
        <v>164</v>
      </c>
      <c r="B4" s="5" t="s">
        <v>165</v>
      </c>
      <c r="C4" s="5" t="s">
        <v>6</v>
      </c>
      <c r="D4" s="24" t="s">
        <v>166</v>
      </c>
      <c r="E4" s="6">
        <v>79</v>
      </c>
      <c r="F4" s="23">
        <v>9238.26</v>
      </c>
    </row>
    <row x14ac:dyDescent="0.25" r="5" customHeight="1" ht="18.75">
      <c r="A5" s="5" t="s">
        <v>184</v>
      </c>
      <c r="B5" s="5" t="s">
        <v>185</v>
      </c>
      <c r="C5" s="5" t="s">
        <v>15</v>
      </c>
      <c r="D5" s="24" t="s">
        <v>186</v>
      </c>
      <c r="E5" s="6">
        <v>152</v>
      </c>
      <c r="F5" s="23">
        <v>17774.88</v>
      </c>
    </row>
    <row x14ac:dyDescent="0.25" r="6" customHeight="1" ht="18.75">
      <c r="A6" s="5" t="s">
        <v>187</v>
      </c>
      <c r="B6" s="5" t="s">
        <v>185</v>
      </c>
      <c r="C6" s="5" t="s">
        <v>15</v>
      </c>
      <c r="D6" s="24" t="s">
        <v>186</v>
      </c>
      <c r="E6" s="6">
        <v>24</v>
      </c>
      <c r="F6" s="23">
        <v>2806.56</v>
      </c>
    </row>
    <row x14ac:dyDescent="0.25" r="7" customHeight="1" ht="18.75">
      <c r="A7" s="5" t="s">
        <v>191</v>
      </c>
      <c r="B7" s="5" t="s">
        <v>192</v>
      </c>
      <c r="C7" s="5" t="s">
        <v>33</v>
      </c>
      <c r="D7" s="24" t="s">
        <v>193</v>
      </c>
      <c r="E7" s="6">
        <v>215</v>
      </c>
      <c r="F7" s="23">
        <v>25142.1</v>
      </c>
    </row>
    <row x14ac:dyDescent="0.25" r="8" customHeight="1" ht="18.75">
      <c r="A8" s="5" t="s">
        <v>199</v>
      </c>
      <c r="B8" s="5" t="s">
        <v>200</v>
      </c>
      <c r="C8" s="5" t="s">
        <v>201</v>
      </c>
      <c r="D8" s="24" t="s">
        <v>202</v>
      </c>
      <c r="E8" s="6">
        <v>54</v>
      </c>
      <c r="F8" s="23">
        <v>6314.76</v>
      </c>
    </row>
    <row x14ac:dyDescent="0.25" r="9" customHeight="1" ht="18.75">
      <c r="A9" s="5" t="s">
        <v>203</v>
      </c>
      <c r="B9" s="5" t="s">
        <v>204</v>
      </c>
      <c r="C9" s="5" t="s">
        <v>205</v>
      </c>
      <c r="D9" s="24" t="s">
        <v>206</v>
      </c>
      <c r="E9" s="6">
        <v>119</v>
      </c>
      <c r="F9" s="23">
        <v>13915.86</v>
      </c>
    </row>
    <row x14ac:dyDescent="0.25" r="10" customHeight="1" ht="18.75">
      <c r="A10" s="5" t="s">
        <v>219</v>
      </c>
      <c r="B10" s="5" t="s">
        <v>220</v>
      </c>
      <c r="C10" s="5" t="s">
        <v>221</v>
      </c>
      <c r="D10" s="24" t="s">
        <v>222</v>
      </c>
      <c r="E10" s="6">
        <v>32</v>
      </c>
      <c r="F10" s="23">
        <v>3742.08</v>
      </c>
    </row>
    <row x14ac:dyDescent="0.25" r="11" customHeight="1" ht="18.75">
      <c r="A11" s="5" t="s">
        <v>223</v>
      </c>
      <c r="B11" s="5" t="s">
        <v>220</v>
      </c>
      <c r="C11" s="5" t="s">
        <v>221</v>
      </c>
      <c r="D11" s="24" t="s">
        <v>222</v>
      </c>
      <c r="E11" s="6">
        <v>39</v>
      </c>
      <c r="F11" s="23">
        <v>4560.66</v>
      </c>
    </row>
    <row x14ac:dyDescent="0.25" r="12" customHeight="1" ht="18.75">
      <c r="A12" s="5" t="s">
        <v>224</v>
      </c>
      <c r="B12" s="5" t="s">
        <v>225</v>
      </c>
      <c r="C12" s="5" t="s">
        <v>226</v>
      </c>
      <c r="D12" s="24" t="s">
        <v>227</v>
      </c>
      <c r="E12" s="6">
        <v>25</v>
      </c>
      <c r="F12" s="23">
        <v>2923.5</v>
      </c>
    </row>
    <row x14ac:dyDescent="0.25" r="13" customHeight="1" ht="18.75">
      <c r="A13" s="5" t="s">
        <v>228</v>
      </c>
      <c r="B13" s="5" t="s">
        <v>229</v>
      </c>
      <c r="C13" s="5" t="s">
        <v>230</v>
      </c>
      <c r="D13" s="18" t="s">
        <v>231</v>
      </c>
      <c r="E13" s="6">
        <v>12</v>
      </c>
      <c r="F13" s="23">
        <v>1403.28</v>
      </c>
    </row>
    <row x14ac:dyDescent="0.25" r="14" customHeight="1" ht="18.75">
      <c r="A14" s="5" t="s">
        <v>232</v>
      </c>
      <c r="B14" s="5" t="s">
        <v>233</v>
      </c>
      <c r="C14" s="5" t="s">
        <v>234</v>
      </c>
      <c r="D14" s="24" t="s">
        <v>166</v>
      </c>
      <c r="E14" s="6">
        <v>20</v>
      </c>
      <c r="F14" s="23">
        <v>2338.8</v>
      </c>
    </row>
    <row x14ac:dyDescent="0.25" r="15" customHeight="1" ht="18.75">
      <c r="A15" s="5" t="s">
        <v>47</v>
      </c>
      <c r="B15" s="5" t="s">
        <v>235</v>
      </c>
      <c r="C15" s="5" t="s">
        <v>236</v>
      </c>
      <c r="D15" s="5" t="s">
        <v>237</v>
      </c>
      <c r="E15" s="6">
        <v>81</v>
      </c>
      <c r="F15" s="23">
        <v>9472.14</v>
      </c>
    </row>
    <row x14ac:dyDescent="0.25" r="16" customHeight="1" ht="18.75">
      <c r="A16" s="5" t="s">
        <v>49</v>
      </c>
      <c r="B16" s="5" t="s">
        <v>238</v>
      </c>
      <c r="C16" s="5" t="s">
        <v>239</v>
      </c>
      <c r="D16" s="9" t="s">
        <v>240</v>
      </c>
      <c r="E16" s="6">
        <v>82</v>
      </c>
      <c r="F16" s="23">
        <v>9589.08</v>
      </c>
    </row>
    <row x14ac:dyDescent="0.25" r="17" customHeight="1" ht="18.75">
      <c r="A17" s="5" t="s">
        <v>241</v>
      </c>
      <c r="B17" s="5" t="s">
        <v>242</v>
      </c>
      <c r="C17" s="5" t="s">
        <v>243</v>
      </c>
      <c r="D17" s="5" t="s">
        <v>244</v>
      </c>
      <c r="E17" s="6">
        <v>17</v>
      </c>
      <c r="F17" s="23">
        <v>1987.98</v>
      </c>
    </row>
    <row x14ac:dyDescent="0.25" r="18" customHeight="1" ht="18.75">
      <c r="A18" s="5" t="s">
        <v>245</v>
      </c>
      <c r="B18" s="5" t="s">
        <v>242</v>
      </c>
      <c r="C18" s="5" t="s">
        <v>243</v>
      </c>
      <c r="D18" s="5" t="s">
        <v>244</v>
      </c>
      <c r="E18" s="6">
        <v>19</v>
      </c>
      <c r="F18" s="23">
        <v>2221.86</v>
      </c>
    </row>
    <row x14ac:dyDescent="0.25" r="19" customHeight="1" ht="18.75">
      <c r="A19" s="5" t="s">
        <v>246</v>
      </c>
      <c r="B19" s="5" t="s">
        <v>242</v>
      </c>
      <c r="C19" s="5" t="s">
        <v>243</v>
      </c>
      <c r="D19" s="5" t="s">
        <v>244</v>
      </c>
      <c r="E19" s="6">
        <v>19</v>
      </c>
      <c r="F19" s="23">
        <v>2221.86</v>
      </c>
    </row>
    <row x14ac:dyDescent="0.25" r="20" customHeight="1" ht="18.75">
      <c r="A20" s="5" t="s">
        <v>247</v>
      </c>
      <c r="B20" s="5" t="s">
        <v>242</v>
      </c>
      <c r="C20" s="5" t="s">
        <v>243</v>
      </c>
      <c r="D20" s="5" t="s">
        <v>244</v>
      </c>
      <c r="E20" s="6">
        <v>14</v>
      </c>
      <c r="F20" s="23">
        <v>1637.1599999999999</v>
      </c>
    </row>
    <row x14ac:dyDescent="0.25" r="21" customHeight="1" ht="18.75">
      <c r="A21" s="5" t="s">
        <v>248</v>
      </c>
      <c r="B21" s="5" t="s">
        <v>242</v>
      </c>
      <c r="C21" s="5" t="s">
        <v>243</v>
      </c>
      <c r="D21" s="5" t="s">
        <v>244</v>
      </c>
      <c r="E21" s="6">
        <v>13</v>
      </c>
      <c r="F21" s="23">
        <v>1520.22</v>
      </c>
    </row>
    <row x14ac:dyDescent="0.25" r="22" customHeight="1" ht="18.75">
      <c r="A22" s="5" t="s">
        <v>249</v>
      </c>
      <c r="B22" s="5" t="s">
        <v>250</v>
      </c>
      <c r="C22" s="5" t="s">
        <v>251</v>
      </c>
      <c r="D22" s="5" t="s">
        <v>244</v>
      </c>
      <c r="E22" s="6">
        <v>6</v>
      </c>
      <c r="F22" s="23">
        <v>701.64</v>
      </c>
    </row>
    <row x14ac:dyDescent="0.25" r="23" customHeight="1" ht="18.75">
      <c r="A23" s="5" t="s">
        <v>61</v>
      </c>
      <c r="B23" s="5" t="s">
        <v>252</v>
      </c>
      <c r="C23" s="5" t="s">
        <v>253</v>
      </c>
      <c r="D23" s="5" t="s">
        <v>254</v>
      </c>
      <c r="E23" s="6">
        <v>13</v>
      </c>
      <c r="F23" s="23">
        <v>1520.22</v>
      </c>
    </row>
    <row x14ac:dyDescent="0.25" r="24" customHeight="1" ht="18.75">
      <c r="A24" s="5" t="s">
        <v>63</v>
      </c>
      <c r="B24" s="5" t="s">
        <v>255</v>
      </c>
      <c r="C24" s="5" t="s">
        <v>256</v>
      </c>
      <c r="D24" s="5" t="s">
        <v>257</v>
      </c>
      <c r="E24" s="6">
        <v>15</v>
      </c>
      <c r="F24" s="23">
        <v>1754.1</v>
      </c>
    </row>
    <row x14ac:dyDescent="0.25" r="25" customHeight="1" ht="18.75">
      <c r="A25" s="5" t="s">
        <v>65</v>
      </c>
      <c r="B25" s="5" t="s">
        <v>258</v>
      </c>
      <c r="C25" s="5" t="s">
        <v>259</v>
      </c>
      <c r="D25" s="5" t="s">
        <v>260</v>
      </c>
      <c r="E25" s="6">
        <v>283</v>
      </c>
      <c r="F25" s="23">
        <v>33094.02</v>
      </c>
    </row>
    <row x14ac:dyDescent="0.25" r="26" customHeight="1" ht="18.75">
      <c r="A26" s="5" t="s">
        <v>261</v>
      </c>
      <c r="B26" s="5" t="s">
        <v>262</v>
      </c>
      <c r="C26" s="5" t="s">
        <v>263</v>
      </c>
      <c r="D26" s="5" t="s">
        <v>264</v>
      </c>
      <c r="E26" s="6">
        <v>13</v>
      </c>
      <c r="F26" s="23">
        <v>1520.22</v>
      </c>
    </row>
    <row x14ac:dyDescent="0.25" r="27" customHeight="1" ht="18.75">
      <c r="A27" s="5" t="s">
        <v>265</v>
      </c>
      <c r="B27" s="5" t="s">
        <v>262</v>
      </c>
      <c r="C27" s="5" t="s">
        <v>263</v>
      </c>
      <c r="D27" s="5" t="s">
        <v>264</v>
      </c>
      <c r="E27" s="6">
        <v>11</v>
      </c>
      <c r="F27" s="23">
        <v>1286.34</v>
      </c>
    </row>
    <row x14ac:dyDescent="0.25" r="28" customHeight="1" ht="18.75">
      <c r="A28" s="5" t="s">
        <v>266</v>
      </c>
      <c r="B28" s="5" t="s">
        <v>262</v>
      </c>
      <c r="C28" s="5" t="s">
        <v>263</v>
      </c>
      <c r="D28" s="5" t="s">
        <v>264</v>
      </c>
      <c r="E28" s="6">
        <v>10</v>
      </c>
      <c r="F28" s="23">
        <v>1169.4</v>
      </c>
    </row>
    <row x14ac:dyDescent="0.25" r="29" customHeight="1" ht="18.75">
      <c r="A29" s="5" t="s">
        <v>267</v>
      </c>
      <c r="B29" s="5" t="s">
        <v>268</v>
      </c>
      <c r="C29" s="5" t="s">
        <v>269</v>
      </c>
      <c r="D29" s="5" t="s">
        <v>270</v>
      </c>
      <c r="E29" s="6">
        <v>18</v>
      </c>
      <c r="F29" s="23">
        <v>2104.92</v>
      </c>
    </row>
    <row x14ac:dyDescent="0.25" r="30" customHeight="1" ht="18.75">
      <c r="A30" s="5" t="s">
        <v>271</v>
      </c>
      <c r="B30" s="5" t="s">
        <v>272</v>
      </c>
      <c r="C30" s="5" t="s">
        <v>273</v>
      </c>
      <c r="D30" s="5" t="s">
        <v>274</v>
      </c>
      <c r="E30" s="6">
        <v>102</v>
      </c>
      <c r="F30" s="23">
        <v>11927.88</v>
      </c>
    </row>
    <row x14ac:dyDescent="0.25" r="31" customHeight="1" ht="18.75">
      <c r="A31" s="5" t="s">
        <v>275</v>
      </c>
      <c r="B31" s="5" t="s">
        <v>276</v>
      </c>
      <c r="C31" s="5" t="s">
        <v>277</v>
      </c>
      <c r="D31" s="5" t="s">
        <v>278</v>
      </c>
      <c r="E31" s="6">
        <v>13</v>
      </c>
      <c r="F31" s="23">
        <v>1520.22</v>
      </c>
    </row>
    <row x14ac:dyDescent="0.25" r="32" customHeight="1" ht="18.75">
      <c r="A32" s="5" t="s">
        <v>279</v>
      </c>
      <c r="B32" s="5" t="s">
        <v>276</v>
      </c>
      <c r="C32" s="5" t="s">
        <v>277</v>
      </c>
      <c r="D32" s="5" t="s">
        <v>278</v>
      </c>
      <c r="E32" s="6">
        <v>17</v>
      </c>
      <c r="F32" s="23">
        <v>1987.98</v>
      </c>
    </row>
    <row x14ac:dyDescent="0.25" r="33" customHeight="1" ht="18.75">
      <c r="A33" s="5" t="s">
        <v>280</v>
      </c>
      <c r="B33" s="5" t="s">
        <v>281</v>
      </c>
      <c r="C33" s="5" t="s">
        <v>282</v>
      </c>
      <c r="D33" s="5" t="s">
        <v>278</v>
      </c>
      <c r="E33" s="6">
        <v>11</v>
      </c>
      <c r="F33" s="23">
        <v>1286.34</v>
      </c>
    </row>
    <row x14ac:dyDescent="0.25" r="34" customHeight="1" ht="18.75">
      <c r="A34" s="5"/>
      <c r="B34" s="5"/>
      <c r="C34" s="5"/>
      <c r="D34" s="5"/>
      <c r="E34" s="10"/>
      <c r="F34" s="23">
        <f>SUM(F2:F33)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2" width="39.71928571428572" customWidth="1" bestFit="1"/>
    <col min="5" max="5" style="13" width="14.43357142857143" customWidth="1" bestFit="1"/>
    <col min="6" max="6" style="25" width="20.005" customWidth="1" bestFit="1"/>
  </cols>
  <sheetData>
    <row x14ac:dyDescent="0.25" r="1" customHeight="1" ht="26.2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138</v>
      </c>
    </row>
    <row x14ac:dyDescent="0.25" r="2" customHeight="1" ht="18.75">
      <c r="A2" s="5" t="s">
        <v>105</v>
      </c>
      <c r="B2" s="5" t="s">
        <v>106</v>
      </c>
      <c r="C2" s="5" t="s">
        <v>28</v>
      </c>
      <c r="D2" s="18" t="s">
        <v>107</v>
      </c>
      <c r="E2" s="6">
        <v>382</v>
      </c>
      <c r="F2" s="23">
        <f>E2:E15 * 116.94</f>
      </c>
    </row>
    <row x14ac:dyDescent="0.25" r="3" customHeight="1" ht="18.75">
      <c r="A3" s="5" t="s">
        <v>108</v>
      </c>
      <c r="B3" s="5" t="s">
        <v>106</v>
      </c>
      <c r="C3" s="5" t="s">
        <v>28</v>
      </c>
      <c r="D3" s="18" t="s">
        <v>107</v>
      </c>
      <c r="E3" s="6">
        <v>321</v>
      </c>
      <c r="F3" s="23">
        <v>37537.74</v>
      </c>
    </row>
    <row x14ac:dyDescent="0.25" r="4" customHeight="1" ht="18.75">
      <c r="A4" s="5" t="s">
        <v>125</v>
      </c>
      <c r="B4" s="5" t="s">
        <v>106</v>
      </c>
      <c r="C4" s="5" t="s">
        <v>194</v>
      </c>
      <c r="D4" s="18" t="s">
        <v>107</v>
      </c>
      <c r="E4" s="6">
        <v>40</v>
      </c>
      <c r="F4" s="23">
        <v>4677.6</v>
      </c>
    </row>
    <row x14ac:dyDescent="0.25" r="5" customHeight="1" ht="18.75">
      <c r="A5" s="5" t="s">
        <v>90</v>
      </c>
      <c r="B5" s="5" t="s">
        <v>91</v>
      </c>
      <c r="C5" s="5" t="s">
        <v>92</v>
      </c>
      <c r="D5" s="18" t="s">
        <v>93</v>
      </c>
      <c r="E5" s="6">
        <v>39</v>
      </c>
      <c r="F5" s="23">
        <v>4560.66</v>
      </c>
    </row>
    <row x14ac:dyDescent="0.25" r="6" customHeight="1" ht="18.75">
      <c r="A6" s="5" t="s">
        <v>94</v>
      </c>
      <c r="B6" s="5" t="s">
        <v>91</v>
      </c>
      <c r="C6" s="5" t="s">
        <v>92</v>
      </c>
      <c r="D6" s="18" t="s">
        <v>93</v>
      </c>
      <c r="E6" s="6">
        <v>36</v>
      </c>
      <c r="F6" s="23">
        <v>4209.84</v>
      </c>
    </row>
    <row x14ac:dyDescent="0.25" r="7" customHeight="1" ht="18.75">
      <c r="A7" s="5" t="s">
        <v>164</v>
      </c>
      <c r="B7" s="5" t="s">
        <v>165</v>
      </c>
      <c r="C7" s="5" t="s">
        <v>6</v>
      </c>
      <c r="D7" s="24" t="s">
        <v>166</v>
      </c>
      <c r="E7" s="6">
        <v>67</v>
      </c>
      <c r="F7" s="23">
        <v>7834.98</v>
      </c>
    </row>
    <row x14ac:dyDescent="0.25" r="8" customHeight="1" ht="18.75">
      <c r="A8" s="5" t="s">
        <v>195</v>
      </c>
      <c r="B8" s="5" t="s">
        <v>196</v>
      </c>
      <c r="C8" s="5" t="s">
        <v>197</v>
      </c>
      <c r="D8" s="24" t="s">
        <v>198</v>
      </c>
      <c r="E8" s="6">
        <v>18</v>
      </c>
      <c r="F8" s="23">
        <v>2104.92</v>
      </c>
    </row>
    <row x14ac:dyDescent="0.25" r="9" customHeight="1" ht="18.75">
      <c r="A9" s="5" t="s">
        <v>199</v>
      </c>
      <c r="B9" s="5" t="s">
        <v>200</v>
      </c>
      <c r="C9" s="5" t="s">
        <v>201</v>
      </c>
      <c r="D9" s="24" t="s">
        <v>202</v>
      </c>
      <c r="E9" s="6">
        <v>61</v>
      </c>
      <c r="F9" s="23">
        <v>7133.34</v>
      </c>
    </row>
    <row x14ac:dyDescent="0.25" r="10" customHeight="1" ht="18.75">
      <c r="A10" s="5" t="s">
        <v>203</v>
      </c>
      <c r="B10" s="5" t="s">
        <v>204</v>
      </c>
      <c r="C10" s="5" t="s">
        <v>205</v>
      </c>
      <c r="D10" s="24" t="s">
        <v>206</v>
      </c>
      <c r="E10" s="6">
        <v>256</v>
      </c>
      <c r="F10" s="23">
        <v>29936.64</v>
      </c>
    </row>
    <row x14ac:dyDescent="0.25" r="11" customHeight="1" ht="18.75">
      <c r="A11" s="5" t="s">
        <v>207</v>
      </c>
      <c r="B11" s="5" t="s">
        <v>208</v>
      </c>
      <c r="C11" s="5" t="s">
        <v>209</v>
      </c>
      <c r="D11" s="24" t="s">
        <v>210</v>
      </c>
      <c r="E11" s="6">
        <v>15</v>
      </c>
      <c r="F11" s="23">
        <v>1754.1</v>
      </c>
    </row>
    <row x14ac:dyDescent="0.25" r="12" customHeight="1" ht="18.75">
      <c r="A12" s="5" t="s">
        <v>211</v>
      </c>
      <c r="B12" s="5" t="s">
        <v>212</v>
      </c>
      <c r="C12" s="5" t="s">
        <v>213</v>
      </c>
      <c r="D12" s="5" t="s">
        <v>214</v>
      </c>
      <c r="E12" s="6">
        <v>19</v>
      </c>
      <c r="F12" s="23">
        <v>2221.86</v>
      </c>
    </row>
    <row x14ac:dyDescent="0.25" r="13" customHeight="1" ht="18.75">
      <c r="A13" s="5" t="s">
        <v>215</v>
      </c>
      <c r="B13" s="5" t="s">
        <v>212</v>
      </c>
      <c r="C13" s="5" t="s">
        <v>213</v>
      </c>
      <c r="D13" s="5" t="s">
        <v>214</v>
      </c>
      <c r="E13" s="6">
        <v>18</v>
      </c>
      <c r="F13" s="23">
        <v>2104.92</v>
      </c>
    </row>
    <row x14ac:dyDescent="0.25" r="14" customHeight="1" ht="18.75">
      <c r="A14" s="5" t="s">
        <v>216</v>
      </c>
      <c r="B14" s="5" t="s">
        <v>212</v>
      </c>
      <c r="C14" s="5" t="s">
        <v>217</v>
      </c>
      <c r="D14" s="5" t="s">
        <v>214</v>
      </c>
      <c r="E14" s="6">
        <v>15</v>
      </c>
      <c r="F14" s="23">
        <v>1754.1</v>
      </c>
    </row>
    <row x14ac:dyDescent="0.25" r="15" customHeight="1" ht="18.75">
      <c r="A15" s="5" t="s">
        <v>218</v>
      </c>
      <c r="B15" s="5" t="s">
        <v>212</v>
      </c>
      <c r="C15" s="5" t="s">
        <v>217</v>
      </c>
      <c r="D15" s="5" t="s">
        <v>214</v>
      </c>
      <c r="E15" s="6">
        <v>10</v>
      </c>
      <c r="F15" s="23">
        <v>1169.4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2" width="39.71928571428572" customWidth="1" bestFit="1"/>
    <col min="5" max="5" style="13" width="14.43357142857143" customWidth="1" bestFit="1"/>
    <col min="6" max="6" style="25" width="18.862142857142857" customWidth="1" bestFit="1"/>
  </cols>
  <sheetData>
    <row x14ac:dyDescent="0.25" r="1" customHeight="1" ht="18.7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183</v>
      </c>
    </row>
    <row x14ac:dyDescent="0.25" r="2" customHeight="1" ht="18.75">
      <c r="A2" s="5" t="s">
        <v>105</v>
      </c>
      <c r="B2" s="5" t="s">
        <v>106</v>
      </c>
      <c r="C2" s="5" t="s">
        <v>28</v>
      </c>
      <c r="D2" s="18" t="s">
        <v>107</v>
      </c>
      <c r="E2" s="6">
        <v>318</v>
      </c>
      <c r="F2" s="23">
        <f>E2:E11 * 116.94</f>
      </c>
    </row>
    <row x14ac:dyDescent="0.25" r="3" customHeight="1" ht="18.75">
      <c r="A3" s="5" t="s">
        <v>108</v>
      </c>
      <c r="B3" s="5" t="s">
        <v>106</v>
      </c>
      <c r="C3" s="5" t="s">
        <v>28</v>
      </c>
      <c r="D3" s="18" t="s">
        <v>107</v>
      </c>
      <c r="E3" s="6">
        <v>317</v>
      </c>
      <c r="F3" s="23">
        <v>37069.979999999996</v>
      </c>
    </row>
    <row x14ac:dyDescent="0.25" r="4" customHeight="1" ht="18.75">
      <c r="A4" s="5" t="s">
        <v>125</v>
      </c>
      <c r="B4" s="5" t="s">
        <v>106</v>
      </c>
      <c r="C4" s="5" t="s">
        <v>28</v>
      </c>
      <c r="D4" s="18" t="s">
        <v>107</v>
      </c>
      <c r="E4" s="6">
        <v>24</v>
      </c>
      <c r="F4" s="23">
        <v>2806.56</v>
      </c>
    </row>
    <row x14ac:dyDescent="0.25" r="5" customHeight="1" ht="18.75">
      <c r="A5" s="5" t="s">
        <v>90</v>
      </c>
      <c r="B5" s="5" t="s">
        <v>91</v>
      </c>
      <c r="C5" s="5" t="s">
        <v>92</v>
      </c>
      <c r="D5" s="18" t="s">
        <v>93</v>
      </c>
      <c r="E5" s="6">
        <v>38</v>
      </c>
      <c r="F5" s="23">
        <v>4443.72</v>
      </c>
    </row>
    <row x14ac:dyDescent="0.25" r="6" customHeight="1" ht="18.75">
      <c r="A6" s="5" t="s">
        <v>94</v>
      </c>
      <c r="B6" s="5" t="s">
        <v>91</v>
      </c>
      <c r="C6" s="5" t="s">
        <v>92</v>
      </c>
      <c r="D6" s="18" t="s">
        <v>93</v>
      </c>
      <c r="E6" s="6">
        <v>40</v>
      </c>
      <c r="F6" s="23">
        <v>4677.6</v>
      </c>
    </row>
    <row x14ac:dyDescent="0.25" r="7" customHeight="1" ht="18.75">
      <c r="A7" s="5" t="s">
        <v>164</v>
      </c>
      <c r="B7" s="5" t="s">
        <v>165</v>
      </c>
      <c r="C7" s="5" t="s">
        <v>6</v>
      </c>
      <c r="D7" s="24" t="s">
        <v>166</v>
      </c>
      <c r="E7" s="6">
        <v>48</v>
      </c>
      <c r="F7" s="23">
        <v>5613.12</v>
      </c>
    </row>
    <row x14ac:dyDescent="0.25" r="8" customHeight="1" ht="18.75">
      <c r="A8" s="5" t="s">
        <v>184</v>
      </c>
      <c r="B8" s="5" t="s">
        <v>185</v>
      </c>
      <c r="C8" s="5" t="s">
        <v>15</v>
      </c>
      <c r="D8" s="24" t="s">
        <v>186</v>
      </c>
      <c r="E8" s="6">
        <v>154</v>
      </c>
      <c r="F8" s="23">
        <v>18008.76</v>
      </c>
    </row>
    <row x14ac:dyDescent="0.25" r="9" customHeight="1" ht="18.75">
      <c r="A9" s="5" t="s">
        <v>187</v>
      </c>
      <c r="B9" s="5" t="s">
        <v>185</v>
      </c>
      <c r="C9" s="5" t="s">
        <v>15</v>
      </c>
      <c r="D9" s="24" t="s">
        <v>186</v>
      </c>
      <c r="E9" s="6">
        <v>24</v>
      </c>
      <c r="F9" s="23">
        <v>2806.56</v>
      </c>
    </row>
    <row x14ac:dyDescent="0.25" r="10" customHeight="1" ht="18.75">
      <c r="A10" s="5" t="s">
        <v>188</v>
      </c>
      <c r="B10" s="5" t="s">
        <v>189</v>
      </c>
      <c r="C10" s="5" t="s">
        <v>26</v>
      </c>
      <c r="D10" s="5" t="s">
        <v>190</v>
      </c>
      <c r="E10" s="6">
        <v>47</v>
      </c>
      <c r="F10" s="23">
        <v>5496.18</v>
      </c>
    </row>
    <row x14ac:dyDescent="0.25" r="11" customHeight="1" ht="18.75">
      <c r="A11" s="5" t="s">
        <v>191</v>
      </c>
      <c r="B11" s="5" t="s">
        <v>192</v>
      </c>
      <c r="C11" s="5" t="s">
        <v>33</v>
      </c>
      <c r="D11" s="24" t="s">
        <v>193</v>
      </c>
      <c r="E11" s="6">
        <v>270</v>
      </c>
      <c r="F11" s="23">
        <v>31573.8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" x14ac:dyDescent="0.25"/>
  <cols>
    <col min="1" max="1" style="12" width="16.290714285714284" customWidth="1" bestFit="1"/>
    <col min="2" max="2" style="12" width="36.14785714285715" customWidth="1" bestFit="1"/>
    <col min="3" max="3" style="12" width="14.576428571428572" customWidth="1" bestFit="1"/>
    <col min="4" max="4" style="12" width="28.290714285714284" customWidth="1" bestFit="1"/>
    <col min="5" max="5" style="13" width="14.43357142857143" customWidth="1" bestFit="1"/>
    <col min="6" max="6" style="25" width="23.433571428571426" customWidth="1" bestFit="1"/>
  </cols>
  <sheetData>
    <row x14ac:dyDescent="0.25" r="1" customHeight="1" ht="18.75">
      <c r="A1" s="1" t="s">
        <v>85</v>
      </c>
      <c r="B1" s="1" t="s">
        <v>86</v>
      </c>
      <c r="C1" s="1" t="s">
        <v>87</v>
      </c>
      <c r="D1" s="1" t="s">
        <v>88</v>
      </c>
      <c r="E1" s="17" t="s">
        <v>89</v>
      </c>
      <c r="F1" s="22" t="s">
        <v>175</v>
      </c>
    </row>
    <row x14ac:dyDescent="0.25" r="2" customHeight="1" ht="18.75">
      <c r="A2" s="5" t="s">
        <v>126</v>
      </c>
      <c r="B2" s="5" t="s">
        <v>127</v>
      </c>
      <c r="C2" s="5" t="s">
        <v>128</v>
      </c>
      <c r="D2" s="24" t="s">
        <v>129</v>
      </c>
      <c r="E2" s="6">
        <v>33</v>
      </c>
      <c r="F2" s="23">
        <f>E2:E7 * 116.94</f>
      </c>
    </row>
    <row x14ac:dyDescent="0.25" r="3" customHeight="1" ht="18.75">
      <c r="A3" s="5" t="s">
        <v>176</v>
      </c>
      <c r="B3" s="5" t="s">
        <v>177</v>
      </c>
      <c r="C3" s="5" t="s">
        <v>178</v>
      </c>
      <c r="D3" s="24" t="s">
        <v>179</v>
      </c>
      <c r="E3" s="10"/>
      <c r="F3" s="6">
        <v>0</v>
      </c>
    </row>
    <row x14ac:dyDescent="0.25" r="4" customHeight="1" ht="18.75">
      <c r="A4" s="5" t="s">
        <v>143</v>
      </c>
      <c r="B4" s="5" t="s">
        <v>144</v>
      </c>
      <c r="C4" s="5" t="s">
        <v>145</v>
      </c>
      <c r="D4" s="18" t="s">
        <v>146</v>
      </c>
      <c r="E4" s="6">
        <v>49</v>
      </c>
      <c r="F4" s="23">
        <v>5730.0599999999995</v>
      </c>
    </row>
    <row x14ac:dyDescent="0.25" r="5" customHeight="1" ht="18.75">
      <c r="A5" s="5" t="s">
        <v>147</v>
      </c>
      <c r="B5" s="5" t="s">
        <v>144</v>
      </c>
      <c r="C5" s="5" t="s">
        <v>145</v>
      </c>
      <c r="D5" s="18" t="s">
        <v>146</v>
      </c>
      <c r="E5" s="6">
        <v>41</v>
      </c>
      <c r="F5" s="23">
        <v>4794.54</v>
      </c>
    </row>
    <row x14ac:dyDescent="0.25" r="6" customHeight="1" ht="18.75">
      <c r="A6" s="5" t="s">
        <v>180</v>
      </c>
      <c r="B6" s="5" t="s">
        <v>181</v>
      </c>
      <c r="C6" s="5" t="s">
        <v>23</v>
      </c>
      <c r="D6" s="5" t="s">
        <v>181</v>
      </c>
      <c r="E6" s="6">
        <v>17</v>
      </c>
      <c r="F6" s="23">
        <v>1987.98</v>
      </c>
    </row>
    <row x14ac:dyDescent="0.25" r="7" customHeight="1" ht="18.75">
      <c r="A7" s="5" t="s">
        <v>182</v>
      </c>
      <c r="B7" s="5" t="s">
        <v>181</v>
      </c>
      <c r="C7" s="5" t="s">
        <v>23</v>
      </c>
      <c r="D7" s="5" t="s">
        <v>181</v>
      </c>
      <c r="E7" s="6">
        <v>24</v>
      </c>
      <c r="F7" s="23">
        <v>2806.56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Fall 2023</vt:lpstr>
      <vt:lpstr>22-23 Academic Year</vt:lpstr>
      <vt:lpstr>Spring2023</vt:lpstr>
      <vt:lpstr>Fall 2022</vt:lpstr>
      <vt:lpstr>Spring 2022</vt:lpstr>
      <vt:lpstr>Fall 2021</vt:lpstr>
      <vt:lpstr>Spring 2021</vt:lpstr>
      <vt:lpstr>Fall 2020</vt:lpstr>
      <vt:lpstr>Summer 2020</vt:lpstr>
      <vt:lpstr>Spring 2020</vt:lpstr>
      <vt:lpstr>Fall 2019</vt:lpstr>
      <vt:lpstr>Summer 2019</vt:lpstr>
      <vt:lpstr>Spring 2019</vt:lpstr>
      <vt:lpstr>Fall 2018</vt:lpstr>
      <vt:lpstr>OpenHawks estimates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2024-02-02T22:24:29.646Z</dcterms:created>
  <dcterms:modified xsi:type="dcterms:W3CDTF">2024-02-02T22:24:29.646Z</dcterms:modified>
</cp:coreProperties>
</file>