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an/Downloads/FILE MANAGEMENT/NEW ZEALAND/BA Portfolio/"/>
    </mc:Choice>
  </mc:AlternateContent>
  <xr:revisionPtr revIDLastSave="0" documentId="13_ncr:1_{CD5212B6-F2AB-E24C-AA78-DE183661CC51}" xr6:coauthVersionLast="47" xr6:coauthVersionMax="47" xr10:uidLastSave="{00000000-0000-0000-0000-000000000000}"/>
  <bookViews>
    <workbookView xWindow="2080" yWindow="2580" windowWidth="30600" windowHeight="16940" activeTab="1" xr2:uid="{72D8364A-B6FD-8042-A1C4-CCF6C8EE9E6A}"/>
  </bookViews>
  <sheets>
    <sheet name="Input parameters" sheetId="1" r:id="rId1"/>
    <sheet name="Comfortable lifestyle with infl" sheetId="2" r:id="rId2"/>
    <sheet name="Summary Statistics" sheetId="5" r:id="rId3"/>
    <sheet name="Original Case Funds" sheetId="3" r:id="rId4"/>
    <sheet name="Simulation (Original)" sheetId="4" r:id="rId5"/>
  </sheets>
  <externalReferences>
    <externalReference r:id="rId6"/>
  </externalReference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H10" i="2" s="1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" i="3"/>
  <c r="D3" i="3"/>
  <c r="G3" i="3" s="1"/>
  <c r="H3" i="3" s="1"/>
  <c r="J37" i="1"/>
  <c r="I37" i="1"/>
  <c r="J36" i="1"/>
  <c r="J35" i="1"/>
  <c r="J34" i="1"/>
  <c r="J33" i="1"/>
  <c r="J32" i="1"/>
  <c r="J31" i="1"/>
  <c r="J30" i="1"/>
  <c r="J29" i="1"/>
  <c r="I29" i="1"/>
  <c r="J28" i="1"/>
  <c r="I28" i="1"/>
  <c r="J27" i="1"/>
  <c r="I27" i="1"/>
  <c r="J26" i="1"/>
  <c r="J25" i="1"/>
  <c r="J24" i="1"/>
  <c r="J23" i="1"/>
  <c r="J22" i="1"/>
  <c r="J21" i="1"/>
  <c r="J20" i="1"/>
  <c r="J19" i="1"/>
  <c r="I19" i="1"/>
  <c r="J18" i="1"/>
  <c r="I18" i="1"/>
  <c r="J17" i="1"/>
  <c r="I17" i="1"/>
  <c r="J16" i="1"/>
  <c r="J15" i="1"/>
  <c r="J14" i="1"/>
  <c r="J13" i="1"/>
  <c r="J12" i="1"/>
  <c r="J11" i="1"/>
  <c r="J10" i="1"/>
  <c r="J9" i="1"/>
  <c r="I9" i="1"/>
  <c r="J8" i="1"/>
  <c r="I8" i="1"/>
  <c r="J7" i="1"/>
  <c r="I7" i="1"/>
  <c r="J6" i="1"/>
  <c r="J5" i="1"/>
  <c r="P2" i="1" a="1"/>
  <c r="P2" i="1" s="1"/>
  <c r="O2" i="1" s="1"/>
  <c r="N2" i="1"/>
  <c r="Q2" i="1" s="1"/>
  <c r="H2" i="1"/>
  <c r="K2" i="1" s="1"/>
  <c r="L2" i="1" s="1"/>
  <c r="M2" i="1" s="1"/>
  <c r="F6" i="3"/>
  <c r="F7" i="3"/>
  <c r="F8" i="3"/>
  <c r="F9" i="3"/>
  <c r="F10" i="3"/>
  <c r="E11" i="3"/>
  <c r="F11" i="3"/>
  <c r="E12" i="3"/>
  <c r="F12" i="3"/>
  <c r="E13" i="3"/>
  <c r="F13" i="3"/>
  <c r="F14" i="3"/>
  <c r="F15" i="3"/>
  <c r="F16" i="3"/>
  <c r="F17" i="3"/>
  <c r="F18" i="3"/>
  <c r="F19" i="3"/>
  <c r="F20" i="3"/>
  <c r="E21" i="3"/>
  <c r="F21" i="3"/>
  <c r="E22" i="3"/>
  <c r="F22" i="3"/>
  <c r="E23" i="3"/>
  <c r="F23" i="3"/>
  <c r="F24" i="3"/>
  <c r="F25" i="3"/>
  <c r="F26" i="3"/>
  <c r="F27" i="3"/>
  <c r="F28" i="3"/>
  <c r="F29" i="3"/>
  <c r="F30" i="3"/>
  <c r="E31" i="3"/>
  <c r="F31" i="3"/>
  <c r="E32" i="3"/>
  <c r="F32" i="3"/>
  <c r="E33" i="3"/>
  <c r="F33" i="3"/>
  <c r="F34" i="3"/>
  <c r="F35" i="3"/>
  <c r="F36" i="3"/>
  <c r="F37" i="3"/>
  <c r="F38" i="3"/>
  <c r="B25" i="1"/>
  <c r="B24" i="1"/>
  <c r="I36" i="1" s="1"/>
  <c r="H5" i="2"/>
  <c r="H6" i="2"/>
  <c r="H7" i="2"/>
  <c r="H8" i="2"/>
  <c r="H9" i="2"/>
  <c r="H11" i="2"/>
  <c r="H12" i="2"/>
  <c r="H14" i="2"/>
  <c r="H15" i="2"/>
  <c r="H16" i="2"/>
  <c r="H17" i="2"/>
  <c r="H18" i="2"/>
  <c r="H19" i="2"/>
  <c r="H21" i="2"/>
  <c r="H22" i="2"/>
  <c r="H24" i="2"/>
  <c r="H25" i="2"/>
  <c r="H26" i="2"/>
  <c r="H27" i="2"/>
  <c r="H28" i="2"/>
  <c r="H29" i="2"/>
  <c r="H31" i="2"/>
  <c r="H32" i="2"/>
  <c r="H34" i="2"/>
  <c r="H35" i="2"/>
  <c r="H36" i="2"/>
  <c r="H37" i="2"/>
  <c r="H38" i="2"/>
  <c r="H39" i="2"/>
  <c r="H41" i="2"/>
  <c r="H42" i="2"/>
  <c r="H44" i="2"/>
  <c r="H45" i="2"/>
  <c r="H46" i="2"/>
  <c r="H47" i="2"/>
  <c r="H48" i="2"/>
  <c r="H49" i="2"/>
  <c r="H51" i="2"/>
  <c r="H52" i="2"/>
  <c r="H54" i="2"/>
  <c r="H55" i="2"/>
  <c r="H56" i="2"/>
  <c r="H57" i="2"/>
  <c r="H58" i="2"/>
  <c r="H59" i="2"/>
  <c r="H61" i="2"/>
  <c r="H62" i="2"/>
  <c r="H4" i="2"/>
  <c r="I4" i="2" s="1"/>
  <c r="G2" i="2"/>
  <c r="G3" i="2" s="1"/>
  <c r="B3" i="2"/>
  <c r="B22" i="1"/>
  <c r="B17" i="1"/>
  <c r="B12" i="1"/>
  <c r="H63" i="2" l="1"/>
  <c r="H53" i="2"/>
  <c r="H43" i="2"/>
  <c r="H33" i="2"/>
  <c r="H23" i="2"/>
  <c r="H13" i="2"/>
  <c r="H60" i="2"/>
  <c r="H50" i="2"/>
  <c r="H40" i="2"/>
  <c r="H30" i="2"/>
  <c r="H20" i="2"/>
  <c r="I5" i="2"/>
  <c r="I6" i="2" s="1"/>
  <c r="I7" i="2" s="1"/>
  <c r="I8" i="2" s="1"/>
  <c r="I9" i="2" s="1"/>
  <c r="I10" i="2" s="1"/>
  <c r="I11" i="2" s="1"/>
  <c r="I12" i="2" s="1"/>
  <c r="L3" i="3" a="1"/>
  <c r="L3" i="3" s="1"/>
  <c r="K3" i="3" s="1"/>
  <c r="J3" i="3"/>
  <c r="I3" i="3" s="1"/>
  <c r="M3" i="3"/>
  <c r="E30" i="3"/>
  <c r="E20" i="3"/>
  <c r="E10" i="3"/>
  <c r="I10" i="1"/>
  <c r="I20" i="1"/>
  <c r="I30" i="1"/>
  <c r="E29" i="3"/>
  <c r="E19" i="3"/>
  <c r="E9" i="3"/>
  <c r="I11" i="1"/>
  <c r="I21" i="1"/>
  <c r="I31" i="1"/>
  <c r="E38" i="3"/>
  <c r="E28" i="3"/>
  <c r="E18" i="3"/>
  <c r="E8" i="3"/>
  <c r="I12" i="1"/>
  <c r="I22" i="1"/>
  <c r="I32" i="1"/>
  <c r="E37" i="3"/>
  <c r="E27" i="3"/>
  <c r="E17" i="3"/>
  <c r="E7" i="3"/>
  <c r="I13" i="1"/>
  <c r="I23" i="1"/>
  <c r="I33" i="1"/>
  <c r="E36" i="3"/>
  <c r="E26" i="3"/>
  <c r="E16" i="3"/>
  <c r="E6" i="3"/>
  <c r="E5" i="3"/>
  <c r="E4" i="3"/>
  <c r="D4" i="3" s="1"/>
  <c r="I14" i="1"/>
  <c r="I24" i="1"/>
  <c r="I34" i="1"/>
  <c r="E35" i="3"/>
  <c r="E25" i="3"/>
  <c r="E15" i="3"/>
  <c r="I3" i="1"/>
  <c r="H3" i="1" s="1"/>
  <c r="I4" i="1"/>
  <c r="I5" i="1"/>
  <c r="I15" i="1"/>
  <c r="I25" i="1"/>
  <c r="I35" i="1"/>
  <c r="E34" i="3"/>
  <c r="E24" i="3"/>
  <c r="E14" i="3"/>
  <c r="I6" i="1"/>
  <c r="I16" i="1"/>
  <c r="I26" i="1"/>
  <c r="B26" i="1"/>
  <c r="G4" i="2"/>
  <c r="I13" i="2" l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O3" i="3"/>
  <c r="P3" i="3" s="1"/>
  <c r="Q3" i="3" s="1"/>
  <c r="R3" i="3" s="1"/>
  <c r="AA3" i="3"/>
  <c r="AB3" i="3" s="1"/>
  <c r="AC3" i="3" s="1"/>
  <c r="AD3" i="3" s="1"/>
  <c r="U3" i="3"/>
  <c r="V3" i="3" s="1"/>
  <c r="W3" i="3" s="1"/>
  <c r="X3" i="3" s="1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G4" i="3"/>
  <c r="H4" i="3" s="1"/>
  <c r="J4" i="3"/>
  <c r="L4" i="3" a="1"/>
  <c r="L4" i="3" s="1"/>
  <c r="K4" i="3" s="1"/>
  <c r="K3" i="1"/>
  <c r="L3" i="1" s="1"/>
  <c r="H4" i="1"/>
  <c r="P3" i="1" a="1"/>
  <c r="P3" i="1" s="1"/>
  <c r="O3" i="1" s="1"/>
  <c r="N3" i="1"/>
  <c r="B17" i="2" l="1"/>
  <c r="B19" i="2"/>
  <c r="G40" i="2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I4" i="3"/>
  <c r="Q3" i="1"/>
  <c r="K4" i="1"/>
  <c r="L4" i="1" s="1"/>
  <c r="H5" i="1"/>
  <c r="P4" i="1" a="1"/>
  <c r="P4" i="1" s="1"/>
  <c r="O4" i="1" s="1"/>
  <c r="N4" i="1"/>
  <c r="M3" i="1"/>
  <c r="M4" i="3"/>
  <c r="G5" i="3"/>
  <c r="H5" i="3" s="1"/>
  <c r="J5" i="3"/>
  <c r="L5" i="3" a="1"/>
  <c r="L5" i="3" s="1"/>
  <c r="K5" i="3" s="1"/>
  <c r="B18" i="2" l="1"/>
  <c r="AA4" i="3"/>
  <c r="AB4" i="3" s="1"/>
  <c r="AC4" i="3" s="1"/>
  <c r="U4" i="3"/>
  <c r="V4" i="3" s="1"/>
  <c r="W4" i="3" s="1"/>
  <c r="O4" i="3"/>
  <c r="I5" i="3"/>
  <c r="Q4" i="1"/>
  <c r="H6" i="1"/>
  <c r="P5" i="1" a="1"/>
  <c r="P5" i="1" s="1"/>
  <c r="O5" i="1" s="1"/>
  <c r="N5" i="1"/>
  <c r="K5" i="1"/>
  <c r="L5" i="1" s="1"/>
  <c r="M4" i="1"/>
  <c r="G6" i="3"/>
  <c r="H6" i="3" s="1"/>
  <c r="J6" i="3"/>
  <c r="L6" i="3" a="1"/>
  <c r="L6" i="3" s="1"/>
  <c r="K6" i="3" s="1"/>
  <c r="M5" i="3"/>
  <c r="X4" i="3" l="1"/>
  <c r="U5" i="3" s="1"/>
  <c r="V5" i="3" s="1"/>
  <c r="W5" i="3" s="1"/>
  <c r="AD4" i="3"/>
  <c r="AA5" i="3" s="1"/>
  <c r="P4" i="3"/>
  <c r="Q4" i="3" s="1"/>
  <c r="R4" i="3" s="1"/>
  <c r="O5" i="3" s="1"/>
  <c r="M5" i="1"/>
  <c r="L7" i="3" a="1"/>
  <c r="L7" i="3" s="1"/>
  <c r="K7" i="3" s="1"/>
  <c r="G7" i="3"/>
  <c r="H7" i="3" s="1"/>
  <c r="J7" i="3"/>
  <c r="Q5" i="1"/>
  <c r="M6" i="3"/>
  <c r="I6" i="3"/>
  <c r="H7" i="1"/>
  <c r="P6" i="1" a="1"/>
  <c r="P6" i="1" s="1"/>
  <c r="O6" i="1" s="1"/>
  <c r="N6" i="1"/>
  <c r="K6" i="1"/>
  <c r="L6" i="1" s="1"/>
  <c r="AB5" i="3" l="1"/>
  <c r="AC5" i="3" s="1"/>
  <c r="AD5" i="3" s="1"/>
  <c r="AA6" i="3" s="1"/>
  <c r="AB6" i="3" s="1"/>
  <c r="AC6" i="3" s="1"/>
  <c r="X5" i="3"/>
  <c r="U6" i="3" s="1"/>
  <c r="V6" i="3" s="1"/>
  <c r="W6" i="3" s="1"/>
  <c r="P5" i="3"/>
  <c r="Q5" i="3" s="1"/>
  <c r="R5" i="3" s="1"/>
  <c r="O6" i="3" s="1"/>
  <c r="P7" i="1" a="1"/>
  <c r="P7" i="1" s="1"/>
  <c r="O7" i="1" s="1"/>
  <c r="N7" i="1"/>
  <c r="K7" i="1"/>
  <c r="L7" i="1" s="1"/>
  <c r="H8" i="1"/>
  <c r="M7" i="3"/>
  <c r="M6" i="1"/>
  <c r="I7" i="3"/>
  <c r="Q6" i="1"/>
  <c r="L8" i="3" a="1"/>
  <c r="L8" i="3" s="1"/>
  <c r="K8" i="3" s="1"/>
  <c r="G8" i="3"/>
  <c r="H8" i="3" s="1"/>
  <c r="J8" i="3"/>
  <c r="X6" i="3" l="1"/>
  <c r="U7" i="3" s="1"/>
  <c r="V7" i="3" s="1"/>
  <c r="W7" i="3" s="1"/>
  <c r="AD6" i="3"/>
  <c r="AA7" i="3" s="1"/>
  <c r="AB7" i="3" s="1"/>
  <c r="AC7" i="3" s="1"/>
  <c r="P6" i="3"/>
  <c r="Q6" i="3" s="1"/>
  <c r="R6" i="3" s="1"/>
  <c r="O7" i="3" s="1"/>
  <c r="M7" i="1"/>
  <c r="M8" i="3"/>
  <c r="P8" i="1" a="1"/>
  <c r="P8" i="1" s="1"/>
  <c r="O8" i="1" s="1"/>
  <c r="N8" i="1"/>
  <c r="K8" i="1"/>
  <c r="L8" i="1" s="1"/>
  <c r="H9" i="1"/>
  <c r="I8" i="3"/>
  <c r="Q7" i="1"/>
  <c r="J9" i="3"/>
  <c r="L9" i="3" a="1"/>
  <c r="L9" i="3" s="1"/>
  <c r="K9" i="3" s="1"/>
  <c r="G9" i="3"/>
  <c r="H9" i="3" s="1"/>
  <c r="X7" i="3" l="1"/>
  <c r="U8" i="3" s="1"/>
  <c r="AD7" i="3"/>
  <c r="AA8" i="3" s="1"/>
  <c r="AB8" i="3" s="1"/>
  <c r="AC8" i="3" s="1"/>
  <c r="P7" i="3"/>
  <c r="Q7" i="3" s="1"/>
  <c r="R7" i="3" s="1"/>
  <c r="O8" i="3" s="1"/>
  <c r="M8" i="1"/>
  <c r="Q8" i="1"/>
  <c r="M9" i="3"/>
  <c r="P9" i="1" a="1"/>
  <c r="P9" i="1" s="1"/>
  <c r="O9" i="1" s="1"/>
  <c r="N9" i="1"/>
  <c r="K9" i="1"/>
  <c r="L9" i="1" s="1"/>
  <c r="H10" i="1"/>
  <c r="I9" i="3"/>
  <c r="J10" i="3"/>
  <c r="L10" i="3" a="1"/>
  <c r="L10" i="3" s="1"/>
  <c r="K10" i="3" s="1"/>
  <c r="G10" i="3"/>
  <c r="H10" i="3" s="1"/>
  <c r="V8" i="3" l="1"/>
  <c r="W8" i="3" s="1"/>
  <c r="X8" i="3" s="1"/>
  <c r="U9" i="3" s="1"/>
  <c r="V9" i="3" s="1"/>
  <c r="W9" i="3" s="1"/>
  <c r="AD8" i="3"/>
  <c r="AA9" i="3" s="1"/>
  <c r="P8" i="3"/>
  <c r="Q8" i="3" s="1"/>
  <c r="R8" i="3" s="1"/>
  <c r="O9" i="3" s="1"/>
  <c r="M9" i="1"/>
  <c r="M10" i="3"/>
  <c r="N10" i="1"/>
  <c r="K10" i="1"/>
  <c r="L10" i="1" s="1"/>
  <c r="H11" i="1"/>
  <c r="P10" i="1" a="1"/>
  <c r="P10" i="1" s="1"/>
  <c r="O10" i="1" s="1"/>
  <c r="Q9" i="1"/>
  <c r="I10" i="3"/>
  <c r="J11" i="3"/>
  <c r="L11" i="3" a="1"/>
  <c r="L11" i="3" s="1"/>
  <c r="K11" i="3" s="1"/>
  <c r="G11" i="3"/>
  <c r="H11" i="3" s="1"/>
  <c r="AB9" i="3" l="1"/>
  <c r="AC9" i="3" s="1"/>
  <c r="AD9" i="3" s="1"/>
  <c r="AA10" i="3" s="1"/>
  <c r="X9" i="3"/>
  <c r="U10" i="3" s="1"/>
  <c r="V10" i="3" s="1"/>
  <c r="W10" i="3" s="1"/>
  <c r="P9" i="3"/>
  <c r="Q9" i="3" s="1"/>
  <c r="R9" i="3" s="1"/>
  <c r="O10" i="3" s="1"/>
  <c r="M10" i="1"/>
  <c r="M11" i="3"/>
  <c r="N11" i="1"/>
  <c r="K11" i="1"/>
  <c r="L11" i="1" s="1"/>
  <c r="H12" i="1"/>
  <c r="P11" i="1" a="1"/>
  <c r="P11" i="1" s="1"/>
  <c r="O11" i="1" s="1"/>
  <c r="G12" i="3"/>
  <c r="H12" i="3" s="1"/>
  <c r="J12" i="3"/>
  <c r="L12" i="3" a="1"/>
  <c r="L12" i="3" s="1"/>
  <c r="K12" i="3" s="1"/>
  <c r="I11" i="3"/>
  <c r="Q10" i="1"/>
  <c r="AB10" i="3" l="1"/>
  <c r="AC10" i="3" s="1"/>
  <c r="AD10" i="3" s="1"/>
  <c r="AA11" i="3" s="1"/>
  <c r="X10" i="3"/>
  <c r="U11" i="3" s="1"/>
  <c r="V11" i="3" s="1"/>
  <c r="W11" i="3" s="1"/>
  <c r="P10" i="3"/>
  <c r="Q10" i="3" s="1"/>
  <c r="R10" i="3" s="1"/>
  <c r="O11" i="3" s="1"/>
  <c r="M11" i="1"/>
  <c r="M12" i="3"/>
  <c r="G13" i="3"/>
  <c r="H13" i="3" s="1"/>
  <c r="J13" i="3"/>
  <c r="L13" i="3" a="1"/>
  <c r="L13" i="3" s="1"/>
  <c r="K13" i="3" s="1"/>
  <c r="I12" i="3"/>
  <c r="K12" i="1"/>
  <c r="L12" i="1" s="1"/>
  <c r="H13" i="1"/>
  <c r="P12" i="1" a="1"/>
  <c r="P12" i="1" s="1"/>
  <c r="O12" i="1" s="1"/>
  <c r="N12" i="1"/>
  <c r="Q11" i="1"/>
  <c r="AB11" i="3" l="1"/>
  <c r="AC11" i="3" s="1"/>
  <c r="AD11" i="3" s="1"/>
  <c r="AA12" i="3" s="1"/>
  <c r="X11" i="3"/>
  <c r="U12" i="3" s="1"/>
  <c r="V12" i="3" s="1"/>
  <c r="W12" i="3" s="1"/>
  <c r="P11" i="3"/>
  <c r="Q11" i="3" s="1"/>
  <c r="R11" i="3" s="1"/>
  <c r="O12" i="3" s="1"/>
  <c r="M12" i="1"/>
  <c r="I13" i="3"/>
  <c r="K13" i="1"/>
  <c r="L13" i="1" s="1"/>
  <c r="H14" i="1"/>
  <c r="P13" i="1" a="1"/>
  <c r="P13" i="1" s="1"/>
  <c r="O13" i="1" s="1"/>
  <c r="N13" i="1"/>
  <c r="G14" i="3"/>
  <c r="H14" i="3" s="1"/>
  <c r="J14" i="3"/>
  <c r="L14" i="3" a="1"/>
  <c r="L14" i="3" s="1"/>
  <c r="K14" i="3" s="1"/>
  <c r="M13" i="3"/>
  <c r="Q12" i="1"/>
  <c r="AB12" i="3" l="1"/>
  <c r="AC12" i="3" s="1"/>
  <c r="AD12" i="3" s="1"/>
  <c r="AA13" i="3" s="1"/>
  <c r="AB13" i="3" s="1"/>
  <c r="AC13" i="3" s="1"/>
  <c r="X12" i="3"/>
  <c r="U13" i="3" s="1"/>
  <c r="V13" i="3" s="1"/>
  <c r="W13" i="3" s="1"/>
  <c r="P12" i="3"/>
  <c r="Q12" i="3" s="1"/>
  <c r="R12" i="3" s="1"/>
  <c r="O13" i="3" s="1"/>
  <c r="I14" i="3"/>
  <c r="M13" i="1"/>
  <c r="M14" i="3"/>
  <c r="Q13" i="1"/>
  <c r="G15" i="3"/>
  <c r="H15" i="3" s="1"/>
  <c r="J15" i="3"/>
  <c r="L15" i="3" a="1"/>
  <c r="L15" i="3" s="1"/>
  <c r="K15" i="3" s="1"/>
  <c r="K14" i="1"/>
  <c r="L14" i="1" s="1"/>
  <c r="H15" i="1"/>
  <c r="P14" i="1" a="1"/>
  <c r="P14" i="1" s="1"/>
  <c r="O14" i="1" s="1"/>
  <c r="N14" i="1"/>
  <c r="AD13" i="3" l="1"/>
  <c r="AA14" i="3" s="1"/>
  <c r="AB14" i="3" s="1"/>
  <c r="AC14" i="3" s="1"/>
  <c r="X13" i="3"/>
  <c r="U14" i="3" s="1"/>
  <c r="V14" i="3" s="1"/>
  <c r="W14" i="3" s="1"/>
  <c r="P13" i="3"/>
  <c r="Q13" i="3" s="1"/>
  <c r="R13" i="3" s="1"/>
  <c r="O14" i="3" s="1"/>
  <c r="M14" i="1"/>
  <c r="H16" i="1"/>
  <c r="P15" i="1" a="1"/>
  <c r="P15" i="1" s="1"/>
  <c r="O15" i="1" s="1"/>
  <c r="N15" i="1"/>
  <c r="K15" i="1"/>
  <c r="L15" i="1" s="1"/>
  <c r="M15" i="3"/>
  <c r="I15" i="3"/>
  <c r="G16" i="3"/>
  <c r="H16" i="3" s="1"/>
  <c r="J16" i="3"/>
  <c r="L16" i="3" a="1"/>
  <c r="L16" i="3" s="1"/>
  <c r="K16" i="3" s="1"/>
  <c r="Q14" i="1"/>
  <c r="AD14" i="3" l="1"/>
  <c r="AA15" i="3" s="1"/>
  <c r="AB15" i="3" s="1"/>
  <c r="AC15" i="3" s="1"/>
  <c r="X14" i="3"/>
  <c r="U15" i="3" s="1"/>
  <c r="P14" i="3"/>
  <c r="Q14" i="3" s="1"/>
  <c r="R14" i="3" s="1"/>
  <c r="O15" i="3" s="1"/>
  <c r="M15" i="1"/>
  <c r="M16" i="3"/>
  <c r="I16" i="3"/>
  <c r="L17" i="3" a="1"/>
  <c r="L17" i="3" s="1"/>
  <c r="K17" i="3" s="1"/>
  <c r="G17" i="3"/>
  <c r="H17" i="3" s="1"/>
  <c r="J17" i="3"/>
  <c r="Q15" i="1"/>
  <c r="H17" i="1"/>
  <c r="P16" i="1" a="1"/>
  <c r="P16" i="1" s="1"/>
  <c r="O16" i="1" s="1"/>
  <c r="N16" i="1"/>
  <c r="K16" i="1"/>
  <c r="L16" i="1" s="1"/>
  <c r="V15" i="3" l="1"/>
  <c r="W15" i="3" s="1"/>
  <c r="X15" i="3" s="1"/>
  <c r="U16" i="3" s="1"/>
  <c r="AD15" i="3"/>
  <c r="AA16" i="3" s="1"/>
  <c r="P15" i="3"/>
  <c r="Q15" i="3" s="1"/>
  <c r="R15" i="3" s="1"/>
  <c r="O16" i="3" s="1"/>
  <c r="M16" i="1"/>
  <c r="I17" i="3"/>
  <c r="P17" i="1" a="1"/>
  <c r="P17" i="1" s="1"/>
  <c r="O17" i="1" s="1"/>
  <c r="N17" i="1"/>
  <c r="K17" i="1"/>
  <c r="L17" i="1" s="1"/>
  <c r="H18" i="1"/>
  <c r="M17" i="3"/>
  <c r="L18" i="3" a="1"/>
  <c r="L18" i="3" s="1"/>
  <c r="K18" i="3" s="1"/>
  <c r="G18" i="3"/>
  <c r="H18" i="3" s="1"/>
  <c r="J18" i="3"/>
  <c r="Q16" i="1"/>
  <c r="AB16" i="3" l="1"/>
  <c r="AC16" i="3" s="1"/>
  <c r="AD16" i="3" s="1"/>
  <c r="AA17" i="3" s="1"/>
  <c r="V16" i="3"/>
  <c r="W16" i="3" s="1"/>
  <c r="X16" i="3" s="1"/>
  <c r="U17" i="3" s="1"/>
  <c r="P16" i="3"/>
  <c r="Q16" i="3" s="1"/>
  <c r="R16" i="3" s="1"/>
  <c r="O17" i="3" s="1"/>
  <c r="M17" i="1"/>
  <c r="M18" i="3"/>
  <c r="I18" i="3"/>
  <c r="J19" i="3"/>
  <c r="L19" i="3" a="1"/>
  <c r="L19" i="3" s="1"/>
  <c r="K19" i="3" s="1"/>
  <c r="G19" i="3"/>
  <c r="H19" i="3" s="1"/>
  <c r="P18" i="1" a="1"/>
  <c r="P18" i="1" s="1"/>
  <c r="O18" i="1" s="1"/>
  <c r="N18" i="1"/>
  <c r="K18" i="1"/>
  <c r="L18" i="1" s="1"/>
  <c r="H19" i="1"/>
  <c r="Q17" i="1"/>
  <c r="V17" i="3" l="1"/>
  <c r="W17" i="3" s="1"/>
  <c r="X17" i="3" s="1"/>
  <c r="U18" i="3" s="1"/>
  <c r="V18" i="3" s="1"/>
  <c r="W18" i="3" s="1"/>
  <c r="AB17" i="3"/>
  <c r="AC17" i="3" s="1"/>
  <c r="AD17" i="3" s="1"/>
  <c r="AA18" i="3" s="1"/>
  <c r="AB18" i="3" s="1"/>
  <c r="AC18" i="3" s="1"/>
  <c r="P17" i="3"/>
  <c r="Q17" i="3" s="1"/>
  <c r="R17" i="3" s="1"/>
  <c r="O18" i="3" s="1"/>
  <c r="I19" i="3"/>
  <c r="M18" i="1"/>
  <c r="Q18" i="1"/>
  <c r="J20" i="3"/>
  <c r="L20" i="3" a="1"/>
  <c r="L20" i="3" s="1"/>
  <c r="K20" i="3" s="1"/>
  <c r="G20" i="3"/>
  <c r="H20" i="3" s="1"/>
  <c r="M19" i="3"/>
  <c r="P19" i="1" a="1"/>
  <c r="P19" i="1" s="1"/>
  <c r="O19" i="1" s="1"/>
  <c r="N19" i="1"/>
  <c r="K19" i="1"/>
  <c r="L19" i="1" s="1"/>
  <c r="H20" i="1"/>
  <c r="X18" i="3" l="1"/>
  <c r="U19" i="3" s="1"/>
  <c r="AD18" i="3"/>
  <c r="AA19" i="3" s="1"/>
  <c r="AB19" i="3" s="1"/>
  <c r="AC19" i="3" s="1"/>
  <c r="P18" i="3"/>
  <c r="Q18" i="3" s="1"/>
  <c r="R18" i="3" s="1"/>
  <c r="O19" i="3" s="1"/>
  <c r="I20" i="3"/>
  <c r="Q19" i="1"/>
  <c r="J21" i="3"/>
  <c r="L21" i="3" a="1"/>
  <c r="L21" i="3" s="1"/>
  <c r="K21" i="3" s="1"/>
  <c r="G21" i="3"/>
  <c r="H21" i="3" s="1"/>
  <c r="N20" i="1"/>
  <c r="K20" i="1"/>
  <c r="L20" i="1" s="1"/>
  <c r="H21" i="1"/>
  <c r="P20" i="1" a="1"/>
  <c r="P20" i="1" s="1"/>
  <c r="O20" i="1" s="1"/>
  <c r="M20" i="3"/>
  <c r="M19" i="1"/>
  <c r="V19" i="3" l="1"/>
  <c r="W19" i="3" s="1"/>
  <c r="X19" i="3" s="1"/>
  <c r="U20" i="3" s="1"/>
  <c r="AD19" i="3"/>
  <c r="AA20" i="3" s="1"/>
  <c r="P19" i="3"/>
  <c r="Q19" i="3" s="1"/>
  <c r="R19" i="3" s="1"/>
  <c r="O20" i="3" s="1"/>
  <c r="I21" i="3"/>
  <c r="N21" i="1"/>
  <c r="K21" i="1"/>
  <c r="L21" i="1" s="1"/>
  <c r="H22" i="1"/>
  <c r="P21" i="1" a="1"/>
  <c r="P21" i="1" s="1"/>
  <c r="O21" i="1" s="1"/>
  <c r="M20" i="1"/>
  <c r="Q20" i="1"/>
  <c r="G22" i="3"/>
  <c r="H22" i="3" s="1"/>
  <c r="J22" i="3"/>
  <c r="L22" i="3" a="1"/>
  <c r="L22" i="3" s="1"/>
  <c r="K22" i="3" s="1"/>
  <c r="M21" i="3"/>
  <c r="AB20" i="3" l="1"/>
  <c r="AC20" i="3" s="1"/>
  <c r="AD20" i="3" s="1"/>
  <c r="AA21" i="3" s="1"/>
  <c r="V20" i="3"/>
  <c r="W20" i="3" s="1"/>
  <c r="X20" i="3" s="1"/>
  <c r="U21" i="3" s="1"/>
  <c r="P20" i="3"/>
  <c r="Q20" i="3" s="1"/>
  <c r="R20" i="3" s="1"/>
  <c r="O21" i="3" s="1"/>
  <c r="M21" i="1"/>
  <c r="I22" i="3"/>
  <c r="M22" i="3"/>
  <c r="K22" i="1"/>
  <c r="L22" i="1" s="1"/>
  <c r="H23" i="1"/>
  <c r="P22" i="1" a="1"/>
  <c r="P22" i="1" s="1"/>
  <c r="O22" i="1" s="1"/>
  <c r="N22" i="1"/>
  <c r="G23" i="3"/>
  <c r="H23" i="3" s="1"/>
  <c r="J23" i="3"/>
  <c r="L23" i="3" a="1"/>
  <c r="L23" i="3" s="1"/>
  <c r="K23" i="3" s="1"/>
  <c r="Q21" i="1"/>
  <c r="V21" i="3" l="1"/>
  <c r="W21" i="3" s="1"/>
  <c r="X21" i="3" s="1"/>
  <c r="U22" i="3" s="1"/>
  <c r="AB21" i="3"/>
  <c r="AC21" i="3" s="1"/>
  <c r="AD21" i="3" s="1"/>
  <c r="AA22" i="3" s="1"/>
  <c r="P21" i="3"/>
  <c r="Q21" i="3" s="1"/>
  <c r="R21" i="3" s="1"/>
  <c r="O22" i="3" s="1"/>
  <c r="I23" i="3"/>
  <c r="N23" i="1"/>
  <c r="K23" i="1"/>
  <c r="L23" i="1" s="1"/>
  <c r="H24" i="1"/>
  <c r="P23" i="1" a="1"/>
  <c r="P23" i="1" s="1"/>
  <c r="O23" i="1" s="1"/>
  <c r="M23" i="3"/>
  <c r="M22" i="1"/>
  <c r="Q22" i="1"/>
  <c r="G24" i="3"/>
  <c r="H24" i="3" s="1"/>
  <c r="J24" i="3"/>
  <c r="L24" i="3" a="1"/>
  <c r="L24" i="3" s="1"/>
  <c r="K24" i="3" s="1"/>
  <c r="AB22" i="3" l="1"/>
  <c r="AC22" i="3" s="1"/>
  <c r="AD22" i="3" s="1"/>
  <c r="AA23" i="3" s="1"/>
  <c r="AB23" i="3" s="1"/>
  <c r="AC23" i="3" s="1"/>
  <c r="V22" i="3"/>
  <c r="W22" i="3" s="1"/>
  <c r="X22" i="3" s="1"/>
  <c r="U23" i="3" s="1"/>
  <c r="P22" i="3"/>
  <c r="Q22" i="3" s="1"/>
  <c r="R22" i="3" s="1"/>
  <c r="O23" i="3" s="1"/>
  <c r="M23" i="1"/>
  <c r="G25" i="3"/>
  <c r="H25" i="3" s="1"/>
  <c r="J25" i="3"/>
  <c r="L25" i="3" a="1"/>
  <c r="L25" i="3" s="1"/>
  <c r="K25" i="3" s="1"/>
  <c r="K24" i="1"/>
  <c r="L24" i="1" s="1"/>
  <c r="H25" i="1"/>
  <c r="P24" i="1" a="1"/>
  <c r="P24" i="1" s="1"/>
  <c r="O24" i="1" s="1"/>
  <c r="N24" i="1"/>
  <c r="M24" i="3"/>
  <c r="Q23" i="1"/>
  <c r="I24" i="3"/>
  <c r="V23" i="3" l="1"/>
  <c r="W23" i="3" s="1"/>
  <c r="X23" i="3" s="1"/>
  <c r="U24" i="3" s="1"/>
  <c r="AD23" i="3"/>
  <c r="AA24" i="3" s="1"/>
  <c r="AB24" i="3" s="1"/>
  <c r="AC24" i="3" s="1"/>
  <c r="P23" i="3"/>
  <c r="Q23" i="3" s="1"/>
  <c r="R23" i="3" s="1"/>
  <c r="O24" i="3" s="1"/>
  <c r="Q24" i="1"/>
  <c r="H26" i="1"/>
  <c r="P25" i="1" a="1"/>
  <c r="P25" i="1" s="1"/>
  <c r="O25" i="1" s="1"/>
  <c r="N25" i="1"/>
  <c r="K25" i="1"/>
  <c r="L25" i="1" s="1"/>
  <c r="M24" i="1"/>
  <c r="M25" i="3"/>
  <c r="I25" i="3"/>
  <c r="G26" i="3"/>
  <c r="H26" i="3" s="1"/>
  <c r="J26" i="3"/>
  <c r="L26" i="3" a="1"/>
  <c r="L26" i="3" s="1"/>
  <c r="K26" i="3" s="1"/>
  <c r="V24" i="3" l="1"/>
  <c r="W24" i="3" s="1"/>
  <c r="X24" i="3" s="1"/>
  <c r="U25" i="3" s="1"/>
  <c r="V25" i="3" s="1"/>
  <c r="W25" i="3" s="1"/>
  <c r="AD24" i="3"/>
  <c r="AA25" i="3" s="1"/>
  <c r="P24" i="3"/>
  <c r="Q24" i="3" s="1"/>
  <c r="R24" i="3" s="1"/>
  <c r="O25" i="3" s="1"/>
  <c r="Q25" i="1"/>
  <c r="L27" i="3" a="1"/>
  <c r="L27" i="3" s="1"/>
  <c r="K27" i="3" s="1"/>
  <c r="G27" i="3"/>
  <c r="H27" i="3" s="1"/>
  <c r="J27" i="3"/>
  <c r="M25" i="1"/>
  <c r="H27" i="1"/>
  <c r="K26" i="1"/>
  <c r="L26" i="1" s="1"/>
  <c r="P26" i="1" a="1"/>
  <c r="P26" i="1" s="1"/>
  <c r="O26" i="1" s="1"/>
  <c r="N26" i="1"/>
  <c r="M26" i="3"/>
  <c r="I26" i="3"/>
  <c r="AB25" i="3" l="1"/>
  <c r="AC25" i="3" s="1"/>
  <c r="AD25" i="3" s="1"/>
  <c r="AA26" i="3" s="1"/>
  <c r="X25" i="3"/>
  <c r="U26" i="3" s="1"/>
  <c r="V26" i="3" s="1"/>
  <c r="W26" i="3" s="1"/>
  <c r="P25" i="3"/>
  <c r="Q25" i="3" s="1"/>
  <c r="R25" i="3" s="1"/>
  <c r="O26" i="3" s="1"/>
  <c r="I27" i="3"/>
  <c r="M26" i="1"/>
  <c r="M27" i="3"/>
  <c r="P27" i="1" a="1"/>
  <c r="P27" i="1" s="1"/>
  <c r="O27" i="1" s="1"/>
  <c r="N27" i="1"/>
  <c r="K27" i="1"/>
  <c r="L27" i="1" s="1"/>
  <c r="H28" i="1"/>
  <c r="L28" i="3" a="1"/>
  <c r="L28" i="3" s="1"/>
  <c r="K28" i="3" s="1"/>
  <c r="G28" i="3"/>
  <c r="H28" i="3" s="1"/>
  <c r="J28" i="3"/>
  <c r="Q26" i="1"/>
  <c r="AB26" i="3" l="1"/>
  <c r="AC26" i="3" s="1"/>
  <c r="AD26" i="3" s="1"/>
  <c r="AA27" i="3" s="1"/>
  <c r="X26" i="3"/>
  <c r="U27" i="3" s="1"/>
  <c r="V27" i="3" s="1"/>
  <c r="W27" i="3" s="1"/>
  <c r="P26" i="3"/>
  <c r="Q26" i="3" s="1"/>
  <c r="R26" i="3" s="1"/>
  <c r="O27" i="3" s="1"/>
  <c r="M27" i="1"/>
  <c r="Q27" i="1"/>
  <c r="M28" i="3"/>
  <c r="I28" i="3"/>
  <c r="J29" i="3"/>
  <c r="L29" i="3" a="1"/>
  <c r="L29" i="3" s="1"/>
  <c r="K29" i="3" s="1"/>
  <c r="G29" i="3"/>
  <c r="H29" i="3" s="1"/>
  <c r="P28" i="1" a="1"/>
  <c r="P28" i="1" s="1"/>
  <c r="O28" i="1" s="1"/>
  <c r="N28" i="1"/>
  <c r="K28" i="1"/>
  <c r="L28" i="1" s="1"/>
  <c r="H29" i="1"/>
  <c r="AB27" i="3" l="1"/>
  <c r="AC27" i="3" s="1"/>
  <c r="AD27" i="3" s="1"/>
  <c r="AA28" i="3" s="1"/>
  <c r="X27" i="3"/>
  <c r="U28" i="3" s="1"/>
  <c r="V28" i="3" s="1"/>
  <c r="W28" i="3" s="1"/>
  <c r="P27" i="3"/>
  <c r="Q27" i="3" s="1"/>
  <c r="R27" i="3" s="1"/>
  <c r="O28" i="3" s="1"/>
  <c r="P28" i="3" s="1"/>
  <c r="Q28" i="3" s="1"/>
  <c r="I29" i="3"/>
  <c r="Q28" i="1"/>
  <c r="J30" i="3"/>
  <c r="L30" i="3" a="1"/>
  <c r="L30" i="3" s="1"/>
  <c r="K30" i="3" s="1"/>
  <c r="G30" i="3"/>
  <c r="H30" i="3" s="1"/>
  <c r="M29" i="3"/>
  <c r="P29" i="1" a="1"/>
  <c r="P29" i="1" s="1"/>
  <c r="O29" i="1" s="1"/>
  <c r="N29" i="1"/>
  <c r="K29" i="1"/>
  <c r="L29" i="1" s="1"/>
  <c r="H30" i="1"/>
  <c r="M28" i="1"/>
  <c r="AB28" i="3" l="1"/>
  <c r="AC28" i="3" s="1"/>
  <c r="AD28" i="3" s="1"/>
  <c r="AA29" i="3" s="1"/>
  <c r="X28" i="3"/>
  <c r="U29" i="3" s="1"/>
  <c r="V29" i="3" s="1"/>
  <c r="W29" i="3" s="1"/>
  <c r="R28" i="3"/>
  <c r="O29" i="3" s="1"/>
  <c r="I30" i="3"/>
  <c r="Q29" i="1"/>
  <c r="J31" i="3"/>
  <c r="L31" i="3" a="1"/>
  <c r="L31" i="3" s="1"/>
  <c r="K31" i="3" s="1"/>
  <c r="G31" i="3"/>
  <c r="H31" i="3" s="1"/>
  <c r="N30" i="1"/>
  <c r="K30" i="1"/>
  <c r="L30" i="1" s="1"/>
  <c r="H31" i="1"/>
  <c r="P30" i="1" a="1"/>
  <c r="P30" i="1" s="1"/>
  <c r="O30" i="1" s="1"/>
  <c r="M30" i="3"/>
  <c r="M29" i="1"/>
  <c r="AB29" i="3" l="1"/>
  <c r="AC29" i="3" s="1"/>
  <c r="AD29" i="3" s="1"/>
  <c r="AA30" i="3" s="1"/>
  <c r="X29" i="3"/>
  <c r="U30" i="3" s="1"/>
  <c r="V30" i="3" s="1"/>
  <c r="W30" i="3" s="1"/>
  <c r="P29" i="3"/>
  <c r="Q29" i="3" s="1"/>
  <c r="R29" i="3" s="1"/>
  <c r="O30" i="3" s="1"/>
  <c r="M30" i="1"/>
  <c r="I31" i="3"/>
  <c r="N31" i="1"/>
  <c r="P31" i="1" a="1"/>
  <c r="P31" i="1" s="1"/>
  <c r="O31" i="1" s="1"/>
  <c r="K31" i="1"/>
  <c r="L31" i="1" s="1"/>
  <c r="H32" i="1"/>
  <c r="Q30" i="1"/>
  <c r="G32" i="3"/>
  <c r="H32" i="3" s="1"/>
  <c r="J32" i="3"/>
  <c r="L32" i="3" a="1"/>
  <c r="L32" i="3" s="1"/>
  <c r="K32" i="3" s="1"/>
  <c r="M31" i="3"/>
  <c r="AB30" i="3" l="1"/>
  <c r="AC30" i="3" s="1"/>
  <c r="AD30" i="3" s="1"/>
  <c r="AA31" i="3" s="1"/>
  <c r="X30" i="3"/>
  <c r="U31" i="3" s="1"/>
  <c r="P30" i="3"/>
  <c r="Q30" i="3" s="1"/>
  <c r="R30" i="3" s="1"/>
  <c r="O31" i="3" s="1"/>
  <c r="M31" i="1"/>
  <c r="M32" i="3"/>
  <c r="I32" i="3"/>
  <c r="K32" i="1"/>
  <c r="L32" i="1" s="1"/>
  <c r="H33" i="1"/>
  <c r="P32" i="1" a="1"/>
  <c r="P32" i="1" s="1"/>
  <c r="O32" i="1" s="1"/>
  <c r="N32" i="1"/>
  <c r="G33" i="3"/>
  <c r="H33" i="3" s="1"/>
  <c r="J33" i="3"/>
  <c r="L33" i="3" a="1"/>
  <c r="L33" i="3" s="1"/>
  <c r="K33" i="3" s="1"/>
  <c r="Q31" i="1"/>
  <c r="V31" i="3" l="1"/>
  <c r="W31" i="3" s="1"/>
  <c r="X31" i="3" s="1"/>
  <c r="U32" i="3" s="1"/>
  <c r="AB31" i="3"/>
  <c r="AC31" i="3" s="1"/>
  <c r="AD31" i="3" s="1"/>
  <c r="AA32" i="3" s="1"/>
  <c r="P31" i="3"/>
  <c r="Q31" i="3" s="1"/>
  <c r="R31" i="3" s="1"/>
  <c r="O32" i="3" s="1"/>
  <c r="M32" i="1"/>
  <c r="I33" i="3"/>
  <c r="Q32" i="1"/>
  <c r="M33" i="3"/>
  <c r="N33" i="1"/>
  <c r="K33" i="1"/>
  <c r="L33" i="1" s="1"/>
  <c r="H34" i="1"/>
  <c r="P33" i="1" a="1"/>
  <c r="P33" i="1" s="1"/>
  <c r="O33" i="1" s="1"/>
  <c r="G34" i="3"/>
  <c r="H34" i="3" s="1"/>
  <c r="J34" i="3"/>
  <c r="L34" i="3" a="1"/>
  <c r="L34" i="3" s="1"/>
  <c r="K34" i="3" s="1"/>
  <c r="AB32" i="3" l="1"/>
  <c r="AC32" i="3" s="1"/>
  <c r="AD32" i="3" s="1"/>
  <c r="AA33" i="3" s="1"/>
  <c r="V32" i="3"/>
  <c r="W32" i="3" s="1"/>
  <c r="X32" i="3" s="1"/>
  <c r="U33" i="3" s="1"/>
  <c r="P32" i="3"/>
  <c r="Q32" i="3" s="1"/>
  <c r="R32" i="3" s="1"/>
  <c r="O33" i="3" s="1"/>
  <c r="M33" i="1"/>
  <c r="I34" i="3"/>
  <c r="G35" i="3"/>
  <c r="H35" i="3" s="1"/>
  <c r="J35" i="3"/>
  <c r="L35" i="3" a="1"/>
  <c r="L35" i="3" s="1"/>
  <c r="K35" i="3" s="1"/>
  <c r="K34" i="1"/>
  <c r="L34" i="1" s="1"/>
  <c r="H35" i="1"/>
  <c r="P34" i="1" a="1"/>
  <c r="P34" i="1" s="1"/>
  <c r="O34" i="1" s="1"/>
  <c r="N34" i="1"/>
  <c r="Q33" i="1"/>
  <c r="M34" i="3"/>
  <c r="AB33" i="3" l="1"/>
  <c r="AC33" i="3" s="1"/>
  <c r="AD33" i="3" s="1"/>
  <c r="AA34" i="3" s="1"/>
  <c r="AB34" i="3" s="1"/>
  <c r="AC34" i="3" s="1"/>
  <c r="V33" i="3"/>
  <c r="W33" i="3" s="1"/>
  <c r="X33" i="3" s="1"/>
  <c r="U34" i="3" s="1"/>
  <c r="P33" i="3"/>
  <c r="Q33" i="3" s="1"/>
  <c r="R33" i="3" s="1"/>
  <c r="O34" i="3" s="1"/>
  <c r="Q34" i="1"/>
  <c r="H36" i="1"/>
  <c r="P35" i="1" a="1"/>
  <c r="P35" i="1" s="1"/>
  <c r="O35" i="1" s="1"/>
  <c r="N35" i="1"/>
  <c r="K35" i="1"/>
  <c r="L35" i="1" s="1"/>
  <c r="M34" i="1"/>
  <c r="I35" i="3"/>
  <c r="M35" i="3"/>
  <c r="G36" i="3"/>
  <c r="H36" i="3" s="1"/>
  <c r="J36" i="3"/>
  <c r="L36" i="3" a="1"/>
  <c r="L36" i="3" s="1"/>
  <c r="K36" i="3" s="1"/>
  <c r="V34" i="3" l="1"/>
  <c r="W34" i="3" s="1"/>
  <c r="X34" i="3" s="1"/>
  <c r="U35" i="3" s="1"/>
  <c r="AD34" i="3"/>
  <c r="AA35" i="3" s="1"/>
  <c r="AB35" i="3" s="1"/>
  <c r="AC35" i="3" s="1"/>
  <c r="P34" i="3"/>
  <c r="Q34" i="3" s="1"/>
  <c r="R34" i="3" s="1"/>
  <c r="O35" i="3" s="1"/>
  <c r="L37" i="3" a="1"/>
  <c r="L37" i="3" s="1"/>
  <c r="K37" i="3" s="1"/>
  <c r="G37" i="3"/>
  <c r="H37" i="3" s="1"/>
  <c r="J37" i="3"/>
  <c r="Q35" i="1"/>
  <c r="M35" i="1"/>
  <c r="M36" i="3"/>
  <c r="H37" i="1"/>
  <c r="P36" i="1" a="1"/>
  <c r="P36" i="1" s="1"/>
  <c r="O36" i="1" s="1"/>
  <c r="K36" i="1"/>
  <c r="L36" i="1" s="1"/>
  <c r="N36" i="1"/>
  <c r="I36" i="3"/>
  <c r="V35" i="3" l="1"/>
  <c r="W35" i="3" s="1"/>
  <c r="X35" i="3" s="1"/>
  <c r="U36" i="3" s="1"/>
  <c r="V36" i="3" s="1"/>
  <c r="W36" i="3" s="1"/>
  <c r="AD35" i="3"/>
  <c r="AA36" i="3" s="1"/>
  <c r="P35" i="3"/>
  <c r="Q35" i="3" s="1"/>
  <c r="R35" i="3" s="1"/>
  <c r="O36" i="3" s="1"/>
  <c r="M37" i="3"/>
  <c r="P37" i="1" a="1"/>
  <c r="P37" i="1" s="1"/>
  <c r="O37" i="1" s="1"/>
  <c r="N37" i="1"/>
  <c r="K37" i="1"/>
  <c r="L37" i="1" s="1"/>
  <c r="Q36" i="1"/>
  <c r="M36" i="1"/>
  <c r="L38" i="3" a="1"/>
  <c r="L38" i="3" s="1"/>
  <c r="K38" i="3" s="1"/>
  <c r="G38" i="3"/>
  <c r="H38" i="3" s="1"/>
  <c r="J38" i="3"/>
  <c r="I37" i="3"/>
  <c r="AB36" i="3" l="1"/>
  <c r="AC36" i="3" s="1"/>
  <c r="AD36" i="3" s="1"/>
  <c r="AA37" i="3" s="1"/>
  <c r="X36" i="3"/>
  <c r="U37" i="3" s="1"/>
  <c r="P36" i="3"/>
  <c r="Q36" i="3" s="1"/>
  <c r="R36" i="3" s="1"/>
  <c r="O37" i="3" s="1"/>
  <c r="M37" i="1"/>
  <c r="Q37" i="1"/>
  <c r="M38" i="3"/>
  <c r="I38" i="3"/>
  <c r="I39" i="3" s="1"/>
  <c r="B2" i="4" s="1"/>
  <c r="C10" i="5" l="1"/>
  <c r="C11" i="5"/>
  <c r="C7" i="5"/>
  <c r="C6" i="5"/>
  <c r="C5" i="5"/>
  <c r="C4" i="5"/>
  <c r="C3" i="5"/>
  <c r="M39" i="3"/>
  <c r="G2" i="4" s="1"/>
  <c r="V37" i="3"/>
  <c r="W37" i="3" s="1"/>
  <c r="X37" i="3" s="1"/>
  <c r="U38" i="3" s="1"/>
  <c r="AB37" i="3"/>
  <c r="AC37" i="3" s="1"/>
  <c r="AD37" i="3" s="1"/>
  <c r="AA38" i="3" s="1"/>
  <c r="P37" i="3"/>
  <c r="Q37" i="3" s="1"/>
  <c r="R37" i="3" s="1"/>
  <c r="O38" i="3" s="1"/>
  <c r="B10" i="5" l="1"/>
  <c r="B11" i="5"/>
  <c r="C9" i="5"/>
  <c r="C8" i="5"/>
  <c r="B7" i="5"/>
  <c r="B6" i="5"/>
  <c r="B5" i="5"/>
  <c r="B4" i="5"/>
  <c r="B3" i="5"/>
  <c r="AB38" i="3"/>
  <c r="AC38" i="3" s="1"/>
  <c r="AD38" i="3" s="1"/>
  <c r="E2" i="4" s="1"/>
  <c r="V38" i="3"/>
  <c r="W38" i="3" s="1"/>
  <c r="X38" i="3" s="1"/>
  <c r="D2" i="4" s="1"/>
  <c r="P38" i="3"/>
  <c r="Q38" i="3" s="1"/>
  <c r="R38" i="3" s="1"/>
  <c r="C2" i="4" s="1"/>
  <c r="D10" i="5" l="1"/>
  <c r="D11" i="5"/>
  <c r="E10" i="5"/>
  <c r="E11" i="5"/>
  <c r="F10" i="5"/>
  <c r="F11" i="5"/>
  <c r="B9" i="5"/>
  <c r="D5" i="5"/>
  <c r="D6" i="5"/>
  <c r="D7" i="5"/>
  <c r="E7" i="5"/>
  <c r="E5" i="5"/>
  <c r="E6" i="5"/>
  <c r="F7" i="5"/>
  <c r="F5" i="5"/>
  <c r="F6" i="5"/>
  <c r="E3" i="5"/>
  <c r="E4" i="5"/>
  <c r="D3" i="5"/>
  <c r="D4" i="5"/>
  <c r="F3" i="5"/>
  <c r="F4" i="5"/>
  <c r="B8" i="5"/>
  <c r="F2" i="4"/>
  <c r="G10" i="5" l="1"/>
  <c r="G11" i="5"/>
  <c r="F8" i="5"/>
  <c r="F9" i="5"/>
  <c r="E9" i="5"/>
  <c r="D9" i="5"/>
  <c r="E8" i="5"/>
  <c r="D8" i="5"/>
  <c r="G7" i="5"/>
  <c r="G5" i="5"/>
  <c r="G6" i="5"/>
  <c r="G3" i="5"/>
  <c r="G4" i="5"/>
  <c r="G9" i="5" l="1"/>
  <c r="G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<sst xmlns="http://schemas.openxmlformats.org/spreadsheetml/2006/main" count="125" uniqueCount="74">
  <si>
    <t>Parameters</t>
  </si>
  <si>
    <t>Value</t>
  </si>
  <si>
    <t>Note</t>
  </si>
  <si>
    <t>Starting salary</t>
  </si>
  <si>
    <t>Average salary growth rate</t>
  </si>
  <si>
    <t>Salary growth std dev</t>
  </si>
  <si>
    <t>Emily's personal contribution rate</t>
  </si>
  <si>
    <t>Employer contribution rate</t>
  </si>
  <si>
    <t>HabourSafe</t>
  </si>
  <si>
    <t>Average annual growth</t>
  </si>
  <si>
    <t>Volatility (std dev)</t>
  </si>
  <si>
    <t>Contribution</t>
  </si>
  <si>
    <t>Fund Growth Rate</t>
  </si>
  <si>
    <t>Horizon</t>
  </si>
  <si>
    <t>SkyHigh</t>
  </si>
  <si>
    <t>Income</t>
  </si>
  <si>
    <t>NZD</t>
  </si>
  <si>
    <t>annually</t>
  </si>
  <si>
    <t>Comfortable Lifestyle requirement</t>
  </si>
  <si>
    <t>Weekly Living Cost (today's NZD)</t>
  </si>
  <si>
    <t>Annual Living Cost (today's NZD)</t>
  </si>
  <si>
    <t>Single (metro)</t>
  </si>
  <si>
    <t>Beta distribution formula</t>
  </si>
  <si>
    <t>minimum</t>
  </si>
  <si>
    <t>maximum</t>
  </si>
  <si>
    <t>mean</t>
  </si>
  <si>
    <t>standard deviation</t>
  </si>
  <si>
    <t>first term</t>
  </si>
  <si>
    <t>second term</t>
  </si>
  <si>
    <t>third term</t>
  </si>
  <si>
    <t>alpha</t>
  </si>
  <si>
    <t>beta</t>
  </si>
  <si>
    <t>Age</t>
  </si>
  <si>
    <t>Year</t>
  </si>
  <si>
    <t>Year (number)</t>
  </si>
  <si>
    <t>Annual Living Cost (with inflation)</t>
  </si>
  <si>
    <t>Pension</t>
  </si>
  <si>
    <t>Inflation (%)</t>
  </si>
  <si>
    <t>Total</t>
  </si>
  <si>
    <t>Annual living cost before retirement (30-65)</t>
  </si>
  <si>
    <t>Annual living cost after retirement (66-90)</t>
  </si>
  <si>
    <t>Total pension after retirement (66-90)</t>
  </si>
  <si>
    <t>Variable</t>
  </si>
  <si>
    <t>Year (in number)</t>
  </si>
  <si>
    <t>Salary</t>
  </si>
  <si>
    <t>Expected salary growth rate</t>
  </si>
  <si>
    <t>ACC tax rate</t>
  </si>
  <si>
    <t>Income after tax</t>
  </si>
  <si>
    <t>Income after ACC</t>
  </si>
  <si>
    <t>Income after ACC and personal contribution</t>
  </si>
  <si>
    <t>Personal contribution</t>
  </si>
  <si>
    <t>Employer contribution</t>
  </si>
  <si>
    <t>ESCT tax rate</t>
  </si>
  <si>
    <t>Income Growth Rate</t>
  </si>
  <si>
    <t>Total contribution</t>
  </si>
  <si>
    <t>Annual growth</t>
  </si>
  <si>
    <t>Grow after PIR</t>
    <phoneticPr fontId="0" type="noConversion"/>
  </si>
  <si>
    <t>Total Funds</t>
  </si>
  <si>
    <t>Annual Growth Rate</t>
  </si>
  <si>
    <t>HarbourSafe</t>
  </si>
  <si>
    <t>Trial</t>
  </si>
  <si>
    <t>Skyhigh</t>
  </si>
  <si>
    <t>Funds total</t>
  </si>
  <si>
    <t>Inflation Rate</t>
  </si>
  <si>
    <t>Summary Statistics</t>
  </si>
  <si>
    <t>Count</t>
  </si>
  <si>
    <t>Minimum</t>
  </si>
  <si>
    <t>Maximum</t>
  </si>
  <si>
    <t>Mean</t>
  </si>
  <si>
    <t>Standard Deviation</t>
  </si>
  <si>
    <t>95% C.I. on Mean Total Contribution</t>
  </si>
  <si>
    <t>95% P.I. on Total Contribution</t>
  </si>
  <si>
    <t>Funds Total</t>
    <phoneticPr fontId="0" type="noConversion"/>
  </si>
  <si>
    <t>Original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</si>
</sst>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$-1409]#,##0"/>
    <numFmt numFmtId="167" formatCode="[$$-1409]#,##0.00"/>
    <numFmt numFmtId="174" formatCode="0.0%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20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9" fontId="0" fillId="0" borderId="0" xfId="0" applyNumberFormat="1"/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/>
    <xf numFmtId="10" fontId="0" fillId="0" borderId="0" xfId="1" applyNumberFormat="1" applyFont="1" applyBorder="1"/>
    <xf numFmtId="0" fontId="2" fillId="2" borderId="1" xfId="0" applyFont="1" applyFill="1" applyBorder="1"/>
    <xf numFmtId="0" fontId="2" fillId="0" borderId="1" xfId="0" applyFont="1" applyBorder="1"/>
    <xf numFmtId="10" fontId="0" fillId="0" borderId="2" xfId="0" applyNumberFormat="1" applyBorder="1" applyAlignment="1">
      <alignment horizontal="right"/>
    </xf>
    <xf numFmtId="0" fontId="2" fillId="0" borderId="3" xfId="0" applyFont="1" applyBorder="1"/>
    <xf numFmtId="10" fontId="0" fillId="0" borderId="4" xfId="0" applyNumberFormat="1" applyBorder="1" applyAlignment="1">
      <alignment horizontal="right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0" fontId="7" fillId="0" borderId="0" xfId="0" applyFont="1"/>
    <xf numFmtId="166" fontId="7" fillId="0" borderId="0" xfId="0" applyNumberFormat="1" applyFont="1"/>
    <xf numFmtId="0" fontId="6" fillId="0" borderId="0" xfId="0" applyFont="1"/>
    <xf numFmtId="10" fontId="2" fillId="0" borderId="0" xfId="1" applyNumberFormat="1" applyFont="1"/>
    <xf numFmtId="10" fontId="2" fillId="0" borderId="0" xfId="1" applyNumberFormat="1" applyFont="1" applyAlignment="1">
      <alignment horizontal="left"/>
    </xf>
    <xf numFmtId="167" fontId="2" fillId="0" borderId="0" xfId="1" applyNumberFormat="1" applyFont="1"/>
    <xf numFmtId="0" fontId="5" fillId="0" borderId="0" xfId="0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7" fontId="0" fillId="0" borderId="0" xfId="0" applyNumberFormat="1"/>
    <xf numFmtId="166" fontId="0" fillId="0" borderId="0" xfId="1" applyNumberFormat="1" applyFont="1"/>
    <xf numFmtId="10" fontId="0" fillId="0" borderId="0" xfId="0" applyNumberFormat="1"/>
    <xf numFmtId="174" fontId="0" fillId="2" borderId="2" xfId="0" applyNumberFormat="1" applyFill="1" applyBorder="1" applyAlignment="1">
      <alignment horizontal="right"/>
    </xf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59">
    <dxf>
      <numFmt numFmtId="166" formatCode="[$$-1409]#,##0"/>
    </dxf>
    <dxf>
      <numFmt numFmtId="166" formatCode="[$$-1409]#,##0"/>
    </dxf>
    <dxf>
      <numFmt numFmtId="166" formatCode="[$$-1409]#,##0"/>
    </dxf>
    <dxf>
      <numFmt numFmtId="166" formatCode="[$$-1409]#,##0"/>
    </dxf>
    <dxf>
      <numFmt numFmtId="166" formatCode="[$$-1409]#,##0"/>
    </dxf>
    <dxf>
      <numFmt numFmtId="166" formatCode="[$$-1409]#,##0"/>
    </dxf>
    <dxf>
      <alignment horizontal="general" vertical="center" textRotation="0" wrapText="0" indent="0" justifyLastLine="0" shrinkToFit="0" readingOrder="0"/>
    </dxf>
    <dxf>
      <numFmt numFmtId="166" formatCode="[$$-1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numFmt numFmtId="166" formatCode="[$$-1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numFmt numFmtId="166" formatCode="[$$-1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numFmt numFmtId="167" formatCode="[$$-1409]#,##0.00"/>
    </dxf>
    <dxf>
      <numFmt numFmtId="167" formatCode="[$$-1409]#,##0.00"/>
    </dxf>
    <dxf>
      <numFmt numFmtId="167" formatCode="[$$-1409]#,##0.00"/>
    </dxf>
    <dxf>
      <numFmt numFmtId="167" formatCode="[$$-1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numFmt numFmtId="167" formatCode="[$$-1409]#,##0.00"/>
    </dxf>
    <dxf>
      <numFmt numFmtId="167" formatCode="[$$-1409]#,##0.00"/>
    </dxf>
    <dxf>
      <numFmt numFmtId="167" formatCode="[$$-1409]#,##0.00"/>
    </dxf>
    <dxf>
      <numFmt numFmtId="167" formatCode="[$$-1409]#,##0.00"/>
    </dxf>
    <dxf>
      <numFmt numFmtId="166" formatCode="[$$-1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numFmt numFmtId="167" formatCode="[$$-1409]#,##0.00"/>
    </dxf>
    <dxf>
      <numFmt numFmtId="167" formatCode="[$$-1409]#,##0.00"/>
    </dxf>
    <dxf>
      <numFmt numFmtId="167" formatCode="[$$-1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166" formatCode="[$$-1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66" formatCode="[$$-1409]#,##0"/>
    </dxf>
    <dxf>
      <numFmt numFmtId="166" formatCode="[$$-1409]#,##0"/>
    </dxf>
    <dxf>
      <numFmt numFmtId="167" formatCode="[$$-1409]#,##0.00"/>
    </dxf>
    <dxf>
      <numFmt numFmtId="167" formatCode="[$$-1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6" formatCode="[$$-1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  <dxf>
      <numFmt numFmtId="166" formatCode="[$$-1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numFmt numFmtId="166" formatCode="[$$-1409]#,##0"/>
    </dxf>
    <dxf>
      <numFmt numFmtId="166" formatCode="[$$-1409]#,##0"/>
    </dxf>
    <dxf>
      <numFmt numFmtId="2" formatCode="0.00"/>
    </dxf>
    <dxf>
      <numFmt numFmtId="166" formatCode="[$$-1409]#,##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66" formatCode="[$$-1409]#,##0"/>
    </dxf>
    <dxf>
      <numFmt numFmtId="14" formatCode="0.00%"/>
    </dxf>
    <dxf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a-my.sharepoint.com/personal/hxia817_uoa_auckland_ac_nz/Documents/Desktop/UOA/BUSINFO705/Goup%20project/24%20May_CALCULATION%20STIMULATION%20(1).xlsx" TargetMode="External"/><Relationship Id="rId1" Type="http://schemas.openxmlformats.org/officeDocument/2006/relationships/externalLinkPath" Target="https://uoa-my.sharepoint.com/personal/hxia817_uoa_auckland_ac_nz/Documents/Desktop/UOA/BUSINFO705/Goup%20project/24%20May_CALCULATION%20STIMULAT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 parameter"/>
      <sheetName val="Input parameter with std dev"/>
      <sheetName val="comfortable lifestyle"/>
      <sheetName val="NZ inflation rate 1990-2025"/>
      <sheetName val="Pension forcast(2070-2095"/>
      <sheetName val="Pension forcast(2015-207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9B433-F1C4-CE4C-B7A2-50C18A2ACF13}" name="Table3" displayName="Table3" ref="A9:B12" headerRowCount="0" totalsRowShown="0">
  <tableColumns count="2">
    <tableColumn id="1" xr3:uid="{6DF07FEE-CC4C-394D-BCE9-8A5915890441}" name="Column1"/>
    <tableColumn id="2" xr3:uid="{1D06E7A5-7D34-A44F-9D68-8A89F3D4259C}" name="Column2" headerRowDxfId="58" dataDxfId="57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13D7C7-8031-A043-8627-8AF23E5901E9}" name="Table35" displayName="Table35" ref="A14:B17" headerRowCount="0" totalsRowShown="0">
  <tableColumns count="2">
    <tableColumn id="1" xr3:uid="{4B0C9589-81A2-F545-B250-D410655A1515}" name="Column1"/>
    <tableColumn id="2" xr3:uid="{EB8195AC-7BDA-8A41-A688-405C6F253A6A}" name="Column2" headerRowDxfId="56" dataDxfId="55"/>
  </tableColumns>
  <tableStyleInfo name="TableStyleMedium3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FCBBE-6C7A-C24E-8454-68E3CF29A6B6}" name="Table27" displayName="Table27" ref="A19:B22" headerRowCount="0" totalsRowShown="0">
  <tableColumns count="2">
    <tableColumn id="1" xr3:uid="{505EA076-F440-934A-9D39-36FEF2239834}" name="Column1" headerRowDxfId="54" dataDxfId="53"/>
    <tableColumn id="2" xr3:uid="{39D767BA-E474-A344-A488-A5D20631AAA0}" name="Column2" headerRowDxfId="52" dataDxfId="51" dataCellStyle="Percent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F1B98A-A624-D546-8771-A8A57615EEDC}" name="Table4" displayName="Table4" ref="A1:C6" totalsRowShown="0">
  <autoFilter ref="A1:C6" xr:uid="{C5F1B98A-A624-D546-8771-A8A57615EEDC}"/>
  <tableColumns count="3">
    <tableColumn id="1" xr3:uid="{4779926E-1167-2049-9424-03E3E6C90035}" name="Parameters"/>
    <tableColumn id="2" xr3:uid="{48A4142D-225A-9A46-AB96-A18070ACC7EC}" name="Value"/>
    <tableColumn id="3" xr3:uid="{C6312858-DF5A-2A4A-B586-AAD5B162E1EA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BBB3F8-55D2-AA4A-83A1-48C9C55FB667}" name="Table5" displayName="Table5" ref="A1:B3" totalsRowShown="0">
  <autoFilter ref="A1:B3" xr:uid="{D6BBB3F8-55D2-AA4A-83A1-48C9C55FB667}">
    <filterColumn colId="0" hiddenButton="1"/>
    <filterColumn colId="1" hiddenButton="1"/>
  </autoFilter>
  <tableColumns count="2">
    <tableColumn id="1" xr3:uid="{50C591A4-6AC0-494F-9133-09132852C722}" name="Comfortable Lifestyle requirement"/>
    <tableColumn id="2" xr3:uid="{83D9FCB7-6219-A543-A7F7-0181BCCB70B0}" name="Single (metro)" dataDxfId="50">
      <calculatedColumnFormula>B1*52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583757-5B9D-2B47-821E-5364A2BBBA77}" name="Table7" displayName="Table7" ref="A5:B14" totalsRowShown="0" headerRowDxfId="48">
  <autoFilter ref="A5:B14" xr:uid="{98583757-5B9D-2B47-821E-5364A2BBBA77}">
    <filterColumn colId="0" hiddenButton="1"/>
    <filterColumn colId="1" hiddenButton="1"/>
  </autoFilter>
  <tableColumns count="2">
    <tableColumn id="1" xr3:uid="{E708AAE0-0F21-1D46-8E09-C277C3D50D9A}" name="Beta distribution formula" dataDxfId="49"/>
    <tableColumn id="2" xr3:uid="{29068687-CFBD-864C-A13B-2A2F055EFE21}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8A848B-9393-D44A-9134-5A8B32D184A9}" name="Table123334" displayName="Table123334" ref="D1:I63" totalsRowShown="0">
  <autoFilter ref="D1:I63" xr:uid="{D28A848B-9393-D44A-9134-5A8B32D184A9}"/>
  <tableColumns count="6">
    <tableColumn id="1" xr3:uid="{2647FC72-BFAA-2944-9297-079F30B94F2A}" name="Age"/>
    <tableColumn id="2" xr3:uid="{875120EE-A158-7144-BB28-603FE69C60BE}" name="Year"/>
    <tableColumn id="6" xr3:uid="{5C2C33D9-58BA-E24D-B834-FD8503C04EC2}" name="Year (number)"/>
    <tableColumn id="3" xr3:uid="{271A33BA-5B72-2946-9299-3FD7AFF5A7BE}" name="Annual Living Cost (with inflation)" dataDxfId="47">
      <calculatedColumnFormula>$J$2*(1+H2/100)^E2</calculatedColumnFormula>
    </tableColumn>
    <tableColumn id="4" xr3:uid="{CCD509B7-F3AA-8345-9497-6C5584DBC9E4}" name="Inflation (%)" dataDxfId="46">
      <calculatedColumnFormula>_xlfn.NORM.INV(RAND(),'[1]NZ inflation rate 1990-2025'!$E$1,'[1]NZ inflation rate 1990-2025'!$E$2)</calculatedColumnFormula>
    </tableColumn>
    <tableColumn id="5" xr3:uid="{56C285B8-BE49-0745-9946-2E3A4E33DE9E}" name="Pension" dataDxfId="45">
      <calculatedColumnFormula>$L$38*(1+H2/100)^E2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F76E1F-9E84-ED4B-BCA5-D32467AE7166}" name="Table10" displayName="Table10" ref="A16:B19" totalsRowShown="0">
  <autoFilter ref="A16:B19" xr:uid="{84F76E1F-9E84-ED4B-BCA5-D32467AE7166}">
    <filterColumn colId="0" hiddenButton="1"/>
    <filterColumn colId="1" hiddenButton="1"/>
  </autoFilter>
  <tableColumns count="2">
    <tableColumn id="1" xr3:uid="{D919562E-E810-7C4D-B927-AE20F6FCDADA}" name="Variable"/>
    <tableColumn id="2" xr3:uid="{F5C595CF-A109-9A4D-BBF4-4125A0726DCF}" name="Value" dataDxfId="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8FEB2D-009A-4D4E-9EC1-07CC079B507B}" name="Table18" displayName="Table18" ref="K1:L37" totalsRowShown="0">
  <autoFilter ref="K1:L37" xr:uid="{9D8FEB2D-009A-4D4E-9EC1-07CC079B507B}"/>
  <tableColumns count="2">
    <tableColumn id="1" xr3:uid="{DC13FD31-E578-DB43-B441-C02EF5325380}" name="Year"/>
    <tableColumn id="2" xr3:uid="{D530F64D-67F4-5646-B1C8-A03A4A62CB6F}" name="Inflation Rat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78637A-4C00-AC49-B44F-25C3A611658D}" name="Table19" displayName="Table19" ref="A2:G11" totalsRowShown="0">
  <autoFilter ref="A2:G11" xr:uid="{AC78637A-4C00-AC49-B44F-25C3A611658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684542D-BCDE-9A4C-BD25-990263896A94}" name="Summary Statistics" dataDxfId="6"/>
    <tableColumn id="2" xr3:uid="{B7636812-8767-784B-B00A-88CAC178992D}" name="Total contribution" dataDxfId="5"/>
    <tableColumn id="3" xr3:uid="{F363F08D-C7D1-5743-8887-940531CBFB4E}" name="Income" dataDxfId="4"/>
    <tableColumn id="4" xr3:uid="{6173DB23-3116-4F40-8A6F-4DA7D377F1BB}" name="HabourSafe" dataDxfId="3"/>
    <tableColumn id="5" xr3:uid="{88FDB97C-231B-3343-8AE9-4E84E0DD57F7}" name="Horizon" dataDxfId="2"/>
    <tableColumn id="6" xr3:uid="{4F9B63BC-044D-2F42-B9EF-1CDC7151F00E}" name="SkyHigh" dataDxfId="1"/>
    <tableColumn id="7" xr3:uid="{1835D615-CED4-1E49-BEA5-45DC833DCDE3}" name="Funds Total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19836A-E23A-014B-A9CE-F41A9CAB0B2E}" name="Table13" displayName="Table13" ref="A2:M39" totalsRowCount="1">
  <autoFilter ref="A2:M38" xr:uid="{A119836A-E23A-014B-A9CE-F41A9CAB0B2E}"/>
  <tableColumns count="13">
    <tableColumn id="1" xr3:uid="{008EEB94-C15A-5F43-8BAA-9B317814F835}" name="Year" totalsRowLabel="Total" dataDxfId="43" totalsRowDxfId="32"/>
    <tableColumn id="2" xr3:uid="{17AFED80-721D-B44D-9C92-0BC9B1475A9A}" name="Year (in number)"/>
    <tableColumn id="3" xr3:uid="{9D4E609E-DF4E-FE44-8A75-F22852256DBD}" name="Age"/>
    <tableColumn id="4" xr3:uid="{082FDB1B-621C-BD46-9BFE-1271B148FD9C}" name="Salary" dataDxfId="42">
      <calculatedColumnFormula>D2+D2*E3</calculatedColumnFormula>
    </tableColumn>
    <tableColumn id="5" xr3:uid="{69EC867C-4B06-DB49-8CDA-B4672D2269AA}" name="Expected salary growth rate" dataDxfId="41" totalsRowDxfId="31" dataCellStyle="Percent" totalsRowCellStyle="Percent">
      <calculatedColumnFormula>_xlfn.NORM.INV(RAND(),'Input parameters'!$B$24,'Input parameters'!$B$25)</calculatedColumnFormula>
    </tableColumn>
    <tableColumn id="6" xr3:uid="{4A6CE92E-FCA8-034B-B6A7-C930F7FEF7BF}" name="ACC tax rate" dataDxfId="40" totalsRowDxfId="30" dataCellStyle="Percent" totalsRowCellStyle="Percent">
      <calculatedColumnFormula>(1+RAND())/100</calculatedColumnFormula>
    </tableColumn>
    <tableColumn id="7" xr3:uid="{B84139CA-CC47-6041-BD7F-54A84DB72C3E}" name="Income after tax" dataDxfId="39" totalsRowDxfId="29" dataCellStyle="Percent" totalsRowCellStyle="Percent">
      <calculatedColumnFormula>IF(D3&lt;=15600,D3*0.895,
IF(D3&lt;=53500,15600*0.895 + (D3-15600)*0.825,
IF(D3&lt;=78100,15600*0.895 + 37900*0.825 + (D3-53500)*0.7,
IF(D3&lt;=180000,15600*0.895 + 37900*0.825 + 24600*0.7 + (D3-78100)*0.67,
15600*0.895 + 37900*0.825 + 24600*0.7 + 101900*0.67 + (D3-180000)*0.61))))</calculatedColumnFormula>
    </tableColumn>
    <tableColumn id="8" xr3:uid="{B097B2BB-F0B7-2D41-866F-D9F6889AE996}" name="Income after ACC" dataDxfId="38">
      <calculatedColumnFormula>G3-D3*F3</calculatedColumnFormula>
    </tableColumn>
    <tableColumn id="9" xr3:uid="{DB1276CA-DDA2-454C-8D41-F7DC93CCDCD8}" name="Income after ACC and personal contribution" totalsRowFunction="sum" dataDxfId="37">
      <calculatedColumnFormula>H3-J3</calculatedColumnFormula>
    </tableColumn>
    <tableColumn id="10" xr3:uid="{72CF4E54-2B95-7C4D-B23B-DECC54FAC303}" name="Personal contribution" dataDxfId="36">
      <calculatedColumnFormula>D3*'Input parameters'!$B$5</calculatedColumnFormula>
    </tableColumn>
    <tableColumn id="11" xr3:uid="{EE3106DA-7CA5-BD4E-99BD-A0A89A6329CF}" name="Employer contribution" dataDxfId="35">
      <calculatedColumnFormula>D3*'Input parameters'!$B$6*(1-L3)</calculatedColumnFormula>
    </tableColumn>
    <tableColumn id="12" xr3:uid="{583B1DB7-F4BE-5342-AF63-748B83A4E2BD}" name="ESCT tax rate" dataDxfId="34" totalsRowDxfId="28" dataCellStyle="Percent" totalsRowCellStyle="Percent">
      <calculatedColumnFormula array="1">_xlfn.IFS(D3&gt;=216001,39%,D3&gt;=93721,33%,D3&gt;=70000,30%, 1, 1)</calculatedColumnFormula>
    </tableColumn>
    <tableColumn id="13" xr3:uid="{7AA42FF0-719C-D64E-8106-3CEF40D56071}" name="Total contribution" totalsRowFunction="sum" dataDxfId="33">
      <calculatedColumnFormula>SUM(J3:K3)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8DB043C-10D4-D648-93B9-BA91A3BC8796}" name="Table15" displayName="Table15" ref="O2:S38">
  <autoFilter ref="O2:S38" xr:uid="{D8DB043C-10D4-D648-93B9-BA91A3BC8796}"/>
  <tableColumns count="5">
    <tableColumn id="1" xr3:uid="{0D625C99-5DE7-7E4E-AD45-2764599C192D}" name="Contribution" totalsRowLabel="Total" dataDxfId="27">
      <calculatedColumnFormula>M3*'Input parameters'!$B$11+R2</calculatedColumnFormula>
    </tableColumn>
    <tableColumn id="2" xr3:uid="{08082411-7D0B-504F-8D4D-14439F8FBFBF}" name="Annual growth" dataDxfId="26">
      <calculatedColumnFormula>O3*S3</calculatedColumnFormula>
    </tableColumn>
    <tableColumn id="3" xr3:uid="{754D2DEC-4073-F249-AD3F-013C40010C0C}" name="Grow after PIR" dataDxfId="25">
      <calculatedColumnFormula>IF(P3&gt;0,P3*(1-28%),P3)</calculatedColumnFormula>
    </tableColumn>
    <tableColumn id="4" xr3:uid="{EDD18A86-9F93-EB42-BC99-183DBF9350DF}" name="Total Funds" totalsRowFunction="sum" dataDxfId="23" totalsRowDxfId="9">
      <calculatedColumnFormula>SUM(O3,Q3)</calculatedColumnFormula>
    </tableColumn>
    <tableColumn id="5" xr3:uid="{CCF717F5-1649-8A42-9436-9222CE70BCCB}" name="Annual Growth Rate" dataDxfId="24" totalsRowDxfId="10" dataCellStyle="Percent">
      <calculatedColumnFormula>_xlfn.NORM.INV(RAND(),'Input parameters'!$B$9,'Input parameters'!$B$10)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0B6C91E-FBD6-3B4D-87F4-DD563F3529C5}" name="Table16" displayName="Table16" ref="U2:Y38">
  <autoFilter ref="U2:Y38" xr:uid="{30B6C91E-FBD6-3B4D-87F4-DD563F3529C5}"/>
  <tableColumns count="5">
    <tableColumn id="1" xr3:uid="{9892CBFE-E00E-6F4B-97DB-64BFA68EB549}" name="Contribution" totalsRowLabel="Total" dataDxfId="22">
      <calculatedColumnFormula>M3*'Input parameters'!$B$16+X2</calculatedColumnFormula>
    </tableColumn>
    <tableColumn id="2" xr3:uid="{14857DB9-37DF-E740-B804-034E3ED50C75}" name="Annual growth" dataDxfId="21">
      <calculatedColumnFormula>U3*Y3</calculatedColumnFormula>
    </tableColumn>
    <tableColumn id="3" xr3:uid="{4BEFDF67-8445-5446-AE52-62B36D1C71E6}" name="Grow after PIR" dataDxfId="20">
      <calculatedColumnFormula>IF(V3&gt;0,V3*(1-28%),V3)</calculatedColumnFormula>
    </tableColumn>
    <tableColumn id="4" xr3:uid="{A3641D17-E038-EF47-84A6-4EC1DBE23B3C}" name="Total Funds" totalsRowFunction="sum" dataDxfId="19" totalsRowDxfId="11">
      <calculatedColumnFormula>U3+W3</calculatedColumnFormula>
    </tableColumn>
    <tableColumn id="5" xr3:uid="{E27407AC-FB15-7246-B45F-42A69C685924}" name="Annual Growth Rate" dataDxfId="18" totalsRowDxfId="12" dataCellStyle="Percent">
      <calculatedColumnFormula>_xlfn.NORM.INV(RAND(),'Input parameters'!$B$14,'Input parameters'!$B$15)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CE6E98-C37A-1648-A011-D94F9C438945}" name="Table17" displayName="Table17" ref="AA2:AE38">
  <autoFilter ref="AA2:AE38" xr:uid="{EDCE6E98-C37A-1648-A011-D94F9C438945}"/>
  <tableColumns count="5">
    <tableColumn id="1" xr3:uid="{80DCF08D-8AE8-894F-8463-B96C5CB46AD2}" name="Contribution" totalsRowLabel="Total" dataDxfId="17">
      <calculatedColumnFormula>M3*'Input parameters'!$B$21+AD2</calculatedColumnFormula>
    </tableColumn>
    <tableColumn id="2" xr3:uid="{FC55078E-69B5-DB4B-AC04-5EA80CE456E9}" name="Annual growth" dataDxfId="16">
      <calculatedColumnFormula>AA3*AE3</calculatedColumnFormula>
    </tableColumn>
    <tableColumn id="3" xr3:uid="{2ADC77C8-90F3-2A41-9FAC-C12B98E9F6AF}" name="Grow after PIR" dataDxfId="15">
      <calculatedColumnFormula>IF(AB3&gt;0,AB3*(1-28%),AB3)</calculatedColumnFormula>
    </tableColumn>
    <tableColumn id="4" xr3:uid="{B14AD328-70A5-FC4D-AE92-686F1F76BE76}" name="Total Funds" totalsRowFunction="sum" dataDxfId="14" totalsRowDxfId="7">
      <calculatedColumnFormula>AA3+AC3</calculatedColumnFormula>
    </tableColumn>
    <tableColumn id="5" xr3:uid="{99F9BD1E-98EA-3741-880A-F426DC1F3B5A}" name="Annual Growth Rate" dataDxfId="13" totalsRowDxfId="8" dataCellStyle="Percent">
      <calculatedColumnFormula>_xlfn.NORM.INV(RAND(),'Input parameters'!$B$19,'Input parameters'!$B$20)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DF28-1D54-F048-896A-9EC805E280CB}">
  <dimension ref="A1:Q37"/>
  <sheetViews>
    <sheetView workbookViewId="0">
      <selection activeCell="R15" sqref="R15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t="s">
        <v>0</v>
      </c>
      <c r="B1" t="s">
        <v>1</v>
      </c>
      <c r="C1" t="s">
        <v>2</v>
      </c>
      <c r="E1" s="19" t="s">
        <v>33</v>
      </c>
      <c r="F1" s="5" t="s">
        <v>43</v>
      </c>
      <c r="G1" s="5" t="s">
        <v>32</v>
      </c>
      <c r="H1" s="5" t="s">
        <v>44</v>
      </c>
      <c r="I1" s="20" t="s">
        <v>45</v>
      </c>
      <c r="J1" s="21" t="s">
        <v>46</v>
      </c>
      <c r="K1" s="22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54</v>
      </c>
    </row>
    <row r="2" spans="1:17" x14ac:dyDescent="0.2">
      <c r="A2" t="s">
        <v>3</v>
      </c>
      <c r="B2" s="12">
        <v>70000</v>
      </c>
      <c r="C2" t="s">
        <v>16</v>
      </c>
      <c r="E2" s="23">
        <v>2025</v>
      </c>
      <c r="F2">
        <v>0</v>
      </c>
      <c r="G2">
        <v>30</v>
      </c>
      <c r="H2" s="12">
        <f>Table4[[#This Row],[Value]]</f>
        <v>70000</v>
      </c>
      <c r="I2" s="24">
        <v>0</v>
      </c>
      <c r="J2" s="25">
        <v>1.67E-2</v>
      </c>
      <c r="K2" s="27">
        <f>IF(H2&lt;=15600,H2*0.895,
IF(H2&lt;=53500,15600*0.895 + (H2-15600)*0.825,
IF(H2&lt;=78100,15600*0.895 + 37900*0.825 + (H2-53500)*0.7,
IF(H2&lt;=180000,15600*0.895 + 37900*0.825 + 24600*0.7 + (H2-78100)*0.67,
15600*0.895 + 37900*0.825 + 24600*0.7 + 101900*0.67 + (H2-180000)*0.61))))</f>
        <v>56779.5</v>
      </c>
      <c r="L2" s="26">
        <f>K2-H2*J2</f>
        <v>55610.5</v>
      </c>
      <c r="M2" s="26">
        <f>L2-N2</f>
        <v>53510.5</v>
      </c>
      <c r="N2" s="12">
        <f>H2*'Input parameters'!$B$5</f>
        <v>2100</v>
      </c>
      <c r="O2" s="12">
        <f>H2*'Input parameters'!$B$6*(1-P2)</f>
        <v>1470</v>
      </c>
      <c r="P2" s="15" cm="1">
        <f t="array" ref="P2">_xlfn.IFS(H2&gt;=216001,39%,H2&gt;=93721,33%,H2&gt;=70000,30%, 1, 1)</f>
        <v>0.3</v>
      </c>
      <c r="Q2" s="12">
        <f>SUM(N2:O2)</f>
        <v>3570</v>
      </c>
    </row>
    <row r="3" spans="1:17" x14ac:dyDescent="0.2">
      <c r="A3" t="s">
        <v>4</v>
      </c>
      <c r="B3" s="28">
        <v>3.5000000000000003E-2</v>
      </c>
      <c r="C3" t="s">
        <v>17</v>
      </c>
      <c r="E3" s="23">
        <v>2026</v>
      </c>
      <c r="F3">
        <v>1</v>
      </c>
      <c r="G3">
        <v>31</v>
      </c>
      <c r="H3" s="12">
        <f ca="1">H2+H2*I3</f>
        <v>71949.077440822934</v>
      </c>
      <c r="I3" s="24">
        <f ca="1">_xlfn.NORM.INV(RAND(),'Input parameters'!$B$24,'Input parameters'!$B$25)</f>
        <v>2.7843963440327642E-2</v>
      </c>
      <c r="J3" s="25">
        <v>1.7500000000000002E-2</v>
      </c>
      <c r="K3" s="27">
        <f t="shared" ref="K3:K37" ca="1" si="0">IF(H3&lt;=15600,H3*0.895,
IF(H3&lt;=53500,15600*0.895 + (H3-15600)*0.825,
IF(H3&lt;=78100,15600*0.895 + 37900*0.825 + (H3-53500)*0.7,
IF(H3&lt;=180000,15600*0.895 + 37900*0.825 + 24600*0.7 + (H3-78100)*0.67,
15600*0.895 + 37900*0.825 + 24600*0.7 + 101900*0.67 + (H3-180000)*0.61))))</f>
        <v>58143.854208576056</v>
      </c>
      <c r="L3" s="26">
        <f t="shared" ref="L3:L37" ca="1" si="1">K3-H3*J3</f>
        <v>56884.745353361657</v>
      </c>
      <c r="M3" s="26">
        <f t="shared" ref="M3:M37" ca="1" si="2">L3-N3</f>
        <v>54726.273030136967</v>
      </c>
      <c r="N3" s="12">
        <f ca="1">H3*'Input parameters'!$B$5</f>
        <v>2158.4723232246879</v>
      </c>
      <c r="O3" s="12">
        <f ca="1">H3*'Input parameters'!$B$6*(1-P3)</f>
        <v>1510.9306262572813</v>
      </c>
      <c r="P3" s="15" cm="1">
        <f t="array" aca="1" ref="P3" ca="1">_xlfn.IFS(H3&gt;=216001,39%,H3&gt;=93721,33%,H3&gt;=70000,30%, 1, 1)</f>
        <v>0.3</v>
      </c>
      <c r="Q3" s="12">
        <f t="shared" ref="Q3:Q37" ca="1" si="3">SUM(N3:O3)</f>
        <v>3669.4029494819692</v>
      </c>
    </row>
    <row r="4" spans="1:17" x14ac:dyDescent="0.2">
      <c r="A4" t="s">
        <v>5</v>
      </c>
      <c r="B4" s="28">
        <v>7.0000000000000001E-3</v>
      </c>
      <c r="C4" t="s">
        <v>17</v>
      </c>
      <c r="E4" s="23">
        <v>2027</v>
      </c>
      <c r="F4">
        <v>2</v>
      </c>
      <c r="G4">
        <v>32</v>
      </c>
      <c r="H4" s="12">
        <f t="shared" ref="H4:H37" ca="1" si="4">H3+H3*I4</f>
        <v>74496.905445751399</v>
      </c>
      <c r="I4" s="24">
        <f ca="1">_xlfn.NORM.INV(RAND(),'Input parameters'!$B$24,'Input parameters'!$B$25)</f>
        <v>3.5411545158782948E-2</v>
      </c>
      <c r="J4" s="25">
        <v>1.83E-2</v>
      </c>
      <c r="K4" s="27">
        <f t="shared" ca="1" si="0"/>
        <v>59927.33381202598</v>
      </c>
      <c r="L4" s="26">
        <f t="shared" ca="1" si="1"/>
        <v>58564.040442368729</v>
      </c>
      <c r="M4" s="26">
        <f t="shared" ca="1" si="2"/>
        <v>56329.133278996189</v>
      </c>
      <c r="N4" s="12">
        <f ca="1">H4*'Input parameters'!$B$5</f>
        <v>2234.9071633725421</v>
      </c>
      <c r="O4" s="12">
        <f ca="1">H4*'Input parameters'!$B$6*(1-P4)</f>
        <v>1564.4350143607794</v>
      </c>
      <c r="P4" s="15" cm="1">
        <f t="array" aca="1" ref="P4" ca="1">_xlfn.IFS(H4&gt;=216001,39%,H4&gt;=93721,33%,H4&gt;=70000,30%, 1, 1)</f>
        <v>0.3</v>
      </c>
      <c r="Q4" s="12">
        <f t="shared" ca="1" si="3"/>
        <v>3799.3421777333215</v>
      </c>
    </row>
    <row r="5" spans="1:17" x14ac:dyDescent="0.2">
      <c r="A5" t="s">
        <v>6</v>
      </c>
      <c r="B5" s="1">
        <v>0.03</v>
      </c>
      <c r="E5" s="23">
        <v>2028</v>
      </c>
      <c r="F5">
        <v>3</v>
      </c>
      <c r="G5">
        <v>33</v>
      </c>
      <c r="H5" s="12">
        <f t="shared" ca="1" si="4"/>
        <v>76710.053634025418</v>
      </c>
      <c r="I5" s="24">
        <f ca="1">_xlfn.NORM.INV(RAND(),'Input parameters'!$B$24,'Input parameters'!$B$25)</f>
        <v>2.9707921087885052E-2</v>
      </c>
      <c r="J5" s="25">
        <f t="shared" ref="J5:J37" ca="1" si="5">(1+RAND())/100</f>
        <v>1.495903099038526E-2</v>
      </c>
      <c r="K5" s="27">
        <f t="shared" ca="1" si="0"/>
        <v>61476.537543817794</v>
      </c>
      <c r="L5" s="26">
        <f t="shared" ca="1" si="1"/>
        <v>60329.029474232295</v>
      </c>
      <c r="M5" s="26">
        <f t="shared" ca="1" si="2"/>
        <v>58027.727865211535</v>
      </c>
      <c r="N5" s="12">
        <f ca="1">H5*'Input parameters'!$B$5</f>
        <v>2301.3016090207625</v>
      </c>
      <c r="O5" s="12">
        <f ca="1">H5*'Input parameters'!$B$6*(1-P5)</f>
        <v>1610.9111263145337</v>
      </c>
      <c r="P5" s="15" cm="1">
        <f t="array" aca="1" ref="P5" ca="1">_xlfn.IFS(H5&gt;=216001,39%,H5&gt;=93721,33%,H5&gt;=70000,30%, 1, 1)</f>
        <v>0.3</v>
      </c>
      <c r="Q5" s="12">
        <f t="shared" ca="1" si="3"/>
        <v>3912.2127353352962</v>
      </c>
    </row>
    <row r="6" spans="1:17" x14ac:dyDescent="0.2">
      <c r="A6" t="s">
        <v>7</v>
      </c>
      <c r="B6" s="1">
        <v>0.03</v>
      </c>
      <c r="E6" s="23">
        <v>2029</v>
      </c>
      <c r="F6">
        <v>4</v>
      </c>
      <c r="G6">
        <v>34</v>
      </c>
      <c r="H6" s="12">
        <f t="shared" ca="1" si="4"/>
        <v>79638.043102954471</v>
      </c>
      <c r="I6" s="24">
        <f ca="1">_xlfn.NORM.INV(RAND(),'Input parameters'!$B$24,'Input parameters'!$B$25)</f>
        <v>3.8169566180961727E-2</v>
      </c>
      <c r="J6" s="25">
        <f t="shared" ca="1" si="5"/>
        <v>1.3861593591025336E-2</v>
      </c>
      <c r="K6" s="27">
        <f t="shared" ca="1" si="0"/>
        <v>63479.988878979493</v>
      </c>
      <c r="L6" s="26">
        <f t="shared" ca="1" si="1"/>
        <v>62376.078691101779</v>
      </c>
      <c r="M6" s="26">
        <f t="shared" ca="1" si="2"/>
        <v>59986.937398013142</v>
      </c>
      <c r="N6" s="12">
        <f ca="1">H6*'Input parameters'!$B$5</f>
        <v>2389.141293088634</v>
      </c>
      <c r="O6" s="12">
        <f ca="1">H6*'Input parameters'!$B$6*(1-P6)</f>
        <v>1672.3989051620438</v>
      </c>
      <c r="P6" s="15" cm="1">
        <f t="array" aca="1" ref="P6" ca="1">_xlfn.IFS(H6&gt;=216001,39%,H6&gt;=93721,33%,H6&gt;=70000,30%, 1, 1)</f>
        <v>0.3</v>
      </c>
      <c r="Q6" s="12">
        <f t="shared" ca="1" si="3"/>
        <v>4061.5401982506778</v>
      </c>
    </row>
    <row r="7" spans="1:17" x14ac:dyDescent="0.2">
      <c r="E7" s="23">
        <v>2030</v>
      </c>
      <c r="F7">
        <v>5</v>
      </c>
      <c r="G7">
        <v>35</v>
      </c>
      <c r="H7" s="12">
        <f t="shared" ca="1" si="4"/>
        <v>82381.283634602281</v>
      </c>
      <c r="I7" s="24">
        <f ca="1">_xlfn.NORM.INV(RAND(),'Input parameters'!$B$24,'Input parameters'!$B$25)</f>
        <v>3.4446357855647008E-2</v>
      </c>
      <c r="J7" s="25">
        <f t="shared" ca="1" si="5"/>
        <v>1.6302744109071194E-2</v>
      </c>
      <c r="K7" s="27">
        <f t="shared" ca="1" si="0"/>
        <v>65317.960035183525</v>
      </c>
      <c r="L7" s="26">
        <f t="shared" ca="1" si="1"/>
        <v>63974.919048711788</v>
      </c>
      <c r="M7" s="26">
        <f t="shared" ca="1" si="2"/>
        <v>61503.480539673721</v>
      </c>
      <c r="N7" s="12">
        <f ca="1">H7*'Input parameters'!$B$5</f>
        <v>2471.4385090380683</v>
      </c>
      <c r="O7" s="12">
        <f ca="1">H7*'Input parameters'!$B$6*(1-P7)</f>
        <v>1730.0069563266477</v>
      </c>
      <c r="P7" s="15" cm="1">
        <f t="array" aca="1" ref="P7" ca="1">_xlfn.IFS(H7&gt;=216001,39%,H7&gt;=93721,33%,H7&gt;=70000,30%, 1, 1)</f>
        <v>0.3</v>
      </c>
      <c r="Q7" s="12">
        <f t="shared" ca="1" si="3"/>
        <v>4201.4454653647163</v>
      </c>
    </row>
    <row r="8" spans="1:17" ht="27" x14ac:dyDescent="0.35">
      <c r="A8" s="2" t="s">
        <v>8</v>
      </c>
      <c r="B8" s="2"/>
      <c r="E8" s="23">
        <v>2031</v>
      </c>
      <c r="F8">
        <v>6</v>
      </c>
      <c r="G8">
        <v>36</v>
      </c>
      <c r="H8" s="12">
        <f t="shared" ca="1" si="4"/>
        <v>86166.727058869641</v>
      </c>
      <c r="I8" s="24">
        <f ca="1">_xlfn.NORM.INV(RAND(),'Input parameters'!$B$24,'Input parameters'!$B$25)</f>
        <v>4.5950284545910755E-2</v>
      </c>
      <c r="J8" s="25">
        <f t="shared" ca="1" si="5"/>
        <v>1.5632301708802386E-2</v>
      </c>
      <c r="K8" s="27">
        <f t="shared" ca="1" si="0"/>
        <v>67854.207129442657</v>
      </c>
      <c r="L8" s="26">
        <f t="shared" ca="1" si="1"/>
        <v>66507.222854798383</v>
      </c>
      <c r="M8" s="26">
        <f t="shared" ca="1" si="2"/>
        <v>63922.221043032296</v>
      </c>
      <c r="N8" s="12">
        <f ca="1">H8*'Input parameters'!$B$5</f>
        <v>2585.0018117660893</v>
      </c>
      <c r="O8" s="12">
        <f ca="1">H8*'Input parameters'!$B$6*(1-P8)</f>
        <v>1809.5012682362624</v>
      </c>
      <c r="P8" s="15" cm="1">
        <f t="array" aca="1" ref="P8" ca="1">_xlfn.IFS(H8&gt;=216001,39%,H8&gt;=93721,33%,H8&gt;=70000,30%, 1, 1)</f>
        <v>0.3</v>
      </c>
      <c r="Q8" s="12">
        <f t="shared" ca="1" si="3"/>
        <v>4394.5030800023515</v>
      </c>
    </row>
    <row r="9" spans="1:17" x14ac:dyDescent="0.2">
      <c r="A9" t="s">
        <v>9</v>
      </c>
      <c r="B9" s="3">
        <v>3.7499999999999999E-2</v>
      </c>
      <c r="E9" s="23">
        <v>2032</v>
      </c>
      <c r="F9">
        <v>7</v>
      </c>
      <c r="G9">
        <v>37</v>
      </c>
      <c r="H9" s="12">
        <f t="shared" ca="1" si="4"/>
        <v>89550.20125348166</v>
      </c>
      <c r="I9" s="24">
        <f ca="1">_xlfn.NORM.INV(RAND(),'Input parameters'!$B$24,'Input parameters'!$B$25)</f>
        <v>3.9266597561497335E-2</v>
      </c>
      <c r="J9" s="25">
        <f t="shared" ca="1" si="5"/>
        <v>1.6442976033622162E-2</v>
      </c>
      <c r="K9" s="27">
        <f t="shared" ca="1" si="0"/>
        <v>70121.13483983271</v>
      </c>
      <c r="L9" s="26">
        <f t="shared" ca="1" si="1"/>
        <v>68648.663026815673</v>
      </c>
      <c r="M9" s="26">
        <f t="shared" ca="1" si="2"/>
        <v>65962.156989211217</v>
      </c>
      <c r="N9" s="12">
        <f ca="1">H9*'Input parameters'!$B$5</f>
        <v>2686.5060376044498</v>
      </c>
      <c r="O9" s="12">
        <f ca="1">H9*'Input parameters'!$B$6*(1-P9)</f>
        <v>1880.5542263231148</v>
      </c>
      <c r="P9" s="15" cm="1">
        <f t="array" aca="1" ref="P9" ca="1">_xlfn.IFS(H9&gt;=216001,39%,H9&gt;=93721,33%,H9&gt;=70000,30%, 1, 1)</f>
        <v>0.3</v>
      </c>
      <c r="Q9" s="12">
        <f t="shared" ca="1" si="3"/>
        <v>4567.0602639275648</v>
      </c>
    </row>
    <row r="10" spans="1:17" x14ac:dyDescent="0.2">
      <c r="A10" t="s">
        <v>10</v>
      </c>
      <c r="B10" s="3">
        <v>0.05</v>
      </c>
      <c r="E10" s="23">
        <v>2033</v>
      </c>
      <c r="F10">
        <v>8</v>
      </c>
      <c r="G10">
        <v>38</v>
      </c>
      <c r="H10" s="12">
        <f t="shared" ca="1" si="4"/>
        <v>92644.383787333602</v>
      </c>
      <c r="I10" s="24">
        <f ca="1">_xlfn.NORM.INV(RAND(),'Input parameters'!$B$24,'Input parameters'!$B$25)</f>
        <v>3.4552491122756067E-2</v>
      </c>
      <c r="J10" s="25">
        <f t="shared" ca="1" si="5"/>
        <v>1.486008162183209E-2</v>
      </c>
      <c r="K10" s="27">
        <f t="shared" ca="1" si="0"/>
        <v>72194.237137513512</v>
      </c>
      <c r="L10" s="26">
        <f t="shared" ca="1" si="1"/>
        <v>70817.534032629395</v>
      </c>
      <c r="M10" s="26">
        <f t="shared" ca="1" si="2"/>
        <v>68038.202519009385</v>
      </c>
      <c r="N10" s="12">
        <f ca="1">H10*'Input parameters'!$B$5</f>
        <v>2779.3315136200081</v>
      </c>
      <c r="O10" s="12">
        <f ca="1">H10*'Input parameters'!$B$6*(1-P10)</f>
        <v>1945.5320595340056</v>
      </c>
      <c r="P10" s="15" cm="1">
        <f t="array" aca="1" ref="P10" ca="1">_xlfn.IFS(H10&gt;=216001,39%,H10&gt;=93721,33%,H10&gt;=70000,30%, 1, 1)</f>
        <v>0.3</v>
      </c>
      <c r="Q10" s="12">
        <f t="shared" ca="1" si="3"/>
        <v>4724.8635731540135</v>
      </c>
    </row>
    <row r="11" spans="1:17" x14ac:dyDescent="0.2">
      <c r="A11" t="s">
        <v>11</v>
      </c>
      <c r="B11" s="3">
        <v>0.4</v>
      </c>
      <c r="E11" s="23">
        <v>2034</v>
      </c>
      <c r="F11">
        <v>9</v>
      </c>
      <c r="G11">
        <v>39</v>
      </c>
      <c r="H11" s="12">
        <f t="shared" ca="1" si="4"/>
        <v>94864.337382588827</v>
      </c>
      <c r="I11" s="24">
        <f ca="1">_xlfn.NORM.INV(RAND(),'Input parameters'!$B$24,'Input parameters'!$B$25)</f>
        <v>2.3962095752627095E-2</v>
      </c>
      <c r="J11" s="25">
        <f t="shared" ca="1" si="5"/>
        <v>1.3342626781534148E-2</v>
      </c>
      <c r="K11" s="27">
        <f t="shared" ca="1" si="0"/>
        <v>73681.60604633452</v>
      </c>
      <c r="L11" s="26">
        <f t="shared" ca="1" si="1"/>
        <v>72415.866597761094</v>
      </c>
      <c r="M11" s="26">
        <f t="shared" ca="1" si="2"/>
        <v>69569.93647628343</v>
      </c>
      <c r="N11" s="12">
        <f ca="1">H11*'Input parameters'!$B$5</f>
        <v>2845.9301214776647</v>
      </c>
      <c r="O11" s="12">
        <f ca="1">H11*'Input parameters'!$B$6*(1-P11)</f>
        <v>1906.7731813900352</v>
      </c>
      <c r="P11" s="15" cm="1">
        <f t="array" aca="1" ref="P11" ca="1">_xlfn.IFS(H11&gt;=216001,39%,H11&gt;=93721,33%,H11&gt;=70000,30%, 1, 1)</f>
        <v>0.33</v>
      </c>
      <c r="Q11" s="12">
        <f t="shared" ca="1" si="3"/>
        <v>4752.7033028676997</v>
      </c>
    </row>
    <row r="12" spans="1:17" x14ac:dyDescent="0.2">
      <c r="A12" t="s">
        <v>12</v>
      </c>
      <c r="B12" s="3">
        <f ca="1">_xlfn.NORM.INV(RAND(),B9,B10)</f>
        <v>8.9545215016172991E-2</v>
      </c>
      <c r="E12" s="23">
        <v>2035</v>
      </c>
      <c r="F12">
        <v>10</v>
      </c>
      <c r="G12">
        <v>40</v>
      </c>
      <c r="H12" s="12">
        <f t="shared" ca="1" si="4"/>
        <v>97524.564656549948</v>
      </c>
      <c r="I12" s="24">
        <f ca="1">_xlfn.NORM.INV(RAND(),'Input parameters'!$B$24,'Input parameters'!$B$25)</f>
        <v>2.804243773118242E-2</v>
      </c>
      <c r="J12" s="25">
        <f t="shared" ca="1" si="5"/>
        <v>1.4879867603356307E-2</v>
      </c>
      <c r="K12" s="27">
        <f t="shared" ca="1" si="0"/>
        <v>75463.958319888465</v>
      </c>
      <c r="L12" s="26">
        <f t="shared" ca="1" si="1"/>
        <v>74012.805709724038</v>
      </c>
      <c r="M12" s="26">
        <f t="shared" ca="1" si="2"/>
        <v>71087.068770027545</v>
      </c>
      <c r="N12" s="12">
        <f ca="1">H12*'Input parameters'!$B$5</f>
        <v>2925.7369396964982</v>
      </c>
      <c r="O12" s="12">
        <f ca="1">H12*'Input parameters'!$B$6*(1-P12)</f>
        <v>1960.2437495966535</v>
      </c>
      <c r="P12" s="15" cm="1">
        <f t="array" aca="1" ref="P12" ca="1">_xlfn.IFS(H12&gt;=216001,39%,H12&gt;=93721,33%,H12&gt;=70000,30%, 1, 1)</f>
        <v>0.33</v>
      </c>
      <c r="Q12" s="12">
        <f t="shared" ca="1" si="3"/>
        <v>4885.980689293152</v>
      </c>
    </row>
    <row r="13" spans="1:17" ht="27" x14ac:dyDescent="0.35">
      <c r="A13" s="4" t="s">
        <v>13</v>
      </c>
      <c r="B13" s="4"/>
      <c r="E13" s="23">
        <v>2036</v>
      </c>
      <c r="F13">
        <v>11</v>
      </c>
      <c r="G13">
        <v>41</v>
      </c>
      <c r="H13" s="12">
        <f t="shared" ca="1" si="4"/>
        <v>100760.78201546942</v>
      </c>
      <c r="I13" s="24">
        <f ca="1">_xlfn.NORM.INV(RAND(),'Input parameters'!$B$24,'Input parameters'!$B$25)</f>
        <v>3.3183612460269768E-2</v>
      </c>
      <c r="J13" s="25">
        <f t="shared" ca="1" si="5"/>
        <v>1.3264143586476051E-2</v>
      </c>
      <c r="K13" s="27">
        <f t="shared" ca="1" si="0"/>
        <v>77632.223950364511</v>
      </c>
      <c r="L13" s="26">
        <f t="shared" ca="1" si="1"/>
        <v>76295.718469825704</v>
      </c>
      <c r="M13" s="26">
        <f t="shared" ca="1" si="2"/>
        <v>73272.895009361615</v>
      </c>
      <c r="N13" s="12">
        <f ca="1">H13*'Input parameters'!$B$5</f>
        <v>3022.8234604640825</v>
      </c>
      <c r="O13" s="12">
        <f ca="1">H13*'Input parameters'!$B$6*(1-P13)</f>
        <v>2025.291718510935</v>
      </c>
      <c r="P13" s="15" cm="1">
        <f t="array" aca="1" ref="P13" ca="1">_xlfn.IFS(H13&gt;=216001,39%,H13&gt;=93721,33%,H13&gt;=70000,30%, 1, 1)</f>
        <v>0.33</v>
      </c>
      <c r="Q13" s="12">
        <f t="shared" ca="1" si="3"/>
        <v>5048.1151789750174</v>
      </c>
    </row>
    <row r="14" spans="1:17" x14ac:dyDescent="0.2">
      <c r="A14" t="s">
        <v>9</v>
      </c>
      <c r="B14" s="3">
        <v>6.5000000000000002E-2</v>
      </c>
      <c r="E14" s="23">
        <v>2037</v>
      </c>
      <c r="F14">
        <v>12</v>
      </c>
      <c r="G14">
        <v>42</v>
      </c>
      <c r="H14" s="12">
        <f t="shared" ca="1" si="4"/>
        <v>105755.70385817021</v>
      </c>
      <c r="I14" s="24">
        <f ca="1">_xlfn.NORM.INV(RAND(),'Input parameters'!$B$24,'Input parameters'!$B$25)</f>
        <v>4.9572082935342224E-2</v>
      </c>
      <c r="J14" s="25">
        <f t="shared" ca="1" si="5"/>
        <v>1.5829344180283395E-2</v>
      </c>
      <c r="K14" s="27">
        <f t="shared" ca="1" si="0"/>
        <v>80978.821584974037</v>
      </c>
      <c r="L14" s="26">
        <f t="shared" ca="1" si="1"/>
        <v>79304.778149574937</v>
      </c>
      <c r="M14" s="26">
        <f t="shared" ca="1" si="2"/>
        <v>76132.10703382983</v>
      </c>
      <c r="N14" s="12">
        <f ca="1">H14*'Input parameters'!$B$5</f>
        <v>3172.6711157451059</v>
      </c>
      <c r="O14" s="12">
        <f ca="1">H14*'Input parameters'!$B$6*(1-P14)</f>
        <v>2125.6896475492208</v>
      </c>
      <c r="P14" s="15" cm="1">
        <f t="array" aca="1" ref="P14" ca="1">_xlfn.IFS(H14&gt;=216001,39%,H14&gt;=93721,33%,H14&gt;=70000,30%, 1, 1)</f>
        <v>0.33</v>
      </c>
      <c r="Q14" s="12">
        <f t="shared" ca="1" si="3"/>
        <v>5298.3607632943267</v>
      </c>
    </row>
    <row r="15" spans="1:17" x14ac:dyDescent="0.2">
      <c r="A15" t="s">
        <v>10</v>
      </c>
      <c r="B15" s="3">
        <v>0.105</v>
      </c>
      <c r="E15" s="23">
        <v>2038</v>
      </c>
      <c r="F15">
        <v>13</v>
      </c>
      <c r="G15">
        <v>43</v>
      </c>
      <c r="H15" s="12">
        <f t="shared" ca="1" si="4"/>
        <v>109331.4779861745</v>
      </c>
      <c r="I15" s="24">
        <f ca="1">_xlfn.NORM.INV(RAND(),'Input parameters'!$B$24,'Input parameters'!$B$25)</f>
        <v>3.3811643226352966E-2</v>
      </c>
      <c r="J15" s="25">
        <f t="shared" ca="1" si="5"/>
        <v>1.3346965982388541E-2</v>
      </c>
      <c r="K15" s="27">
        <f t="shared" ca="1" si="0"/>
        <v>83374.590250736917</v>
      </c>
      <c r="L15" s="26">
        <f t="shared" ca="1" si="1"/>
        <v>81915.346733251179</v>
      </c>
      <c r="M15" s="26">
        <f t="shared" ca="1" si="2"/>
        <v>78635.402393665951</v>
      </c>
      <c r="N15" s="12">
        <f ca="1">H15*'Input parameters'!$B$5</f>
        <v>3279.944339585235</v>
      </c>
      <c r="O15" s="12">
        <f ca="1">H15*'Input parameters'!$B$6*(1-P15)</f>
        <v>2197.5627075221073</v>
      </c>
      <c r="P15" s="15" cm="1">
        <f t="array" aca="1" ref="P15" ca="1">_xlfn.IFS(H15&gt;=216001,39%,H15&gt;=93721,33%,H15&gt;=70000,30%, 1, 1)</f>
        <v>0.33</v>
      </c>
      <c r="Q15" s="12">
        <f t="shared" ca="1" si="3"/>
        <v>5477.5070471073423</v>
      </c>
    </row>
    <row r="16" spans="1:17" x14ac:dyDescent="0.2">
      <c r="A16" t="s">
        <v>11</v>
      </c>
      <c r="B16" s="3">
        <v>0.3</v>
      </c>
      <c r="E16" s="23">
        <v>2039</v>
      </c>
      <c r="F16">
        <v>14</v>
      </c>
      <c r="G16">
        <v>44</v>
      </c>
      <c r="H16" s="12">
        <f t="shared" ca="1" si="4"/>
        <v>113214.23551152124</v>
      </c>
      <c r="I16" s="24">
        <f ca="1">_xlfn.NORM.INV(RAND(),'Input parameters'!$B$24,'Input parameters'!$B$25)</f>
        <v>3.5513628799911906E-2</v>
      </c>
      <c r="J16" s="25">
        <f t="shared" ca="1" si="5"/>
        <v>1.8549442908223482E-2</v>
      </c>
      <c r="K16" s="27">
        <f t="shared" ca="1" si="0"/>
        <v>85976.037792719231</v>
      </c>
      <c r="L16" s="26">
        <f t="shared" ca="1" si="1"/>
        <v>83875.976794700095</v>
      </c>
      <c r="M16" s="26">
        <f t="shared" ca="1" si="2"/>
        <v>80479.549729354461</v>
      </c>
      <c r="N16" s="12">
        <f ca="1">H16*'Input parameters'!$B$5</f>
        <v>3396.4270653456369</v>
      </c>
      <c r="O16" s="12">
        <f ca="1">H16*'Input parameters'!$B$6*(1-P16)</f>
        <v>2275.6061337815763</v>
      </c>
      <c r="P16" s="15" cm="1">
        <f t="array" aca="1" ref="P16" ca="1">_xlfn.IFS(H16&gt;=216001,39%,H16&gt;=93721,33%,H16&gt;=70000,30%, 1, 1)</f>
        <v>0.33</v>
      </c>
      <c r="Q16" s="12">
        <f t="shared" ca="1" si="3"/>
        <v>5672.0331991272133</v>
      </c>
    </row>
    <row r="17" spans="1:17" x14ac:dyDescent="0.2">
      <c r="A17" t="s">
        <v>12</v>
      </c>
      <c r="B17" s="3">
        <f ca="1">_xlfn.NORM.INV(RAND(),B14,B15)</f>
        <v>3.54152747250671E-3</v>
      </c>
      <c r="E17" s="23">
        <v>2040</v>
      </c>
      <c r="F17">
        <v>15</v>
      </c>
      <c r="G17">
        <v>45</v>
      </c>
      <c r="H17" s="12">
        <f t="shared" ca="1" si="4"/>
        <v>117958.29506119221</v>
      </c>
      <c r="I17" s="24">
        <f ca="1">_xlfn.NORM.INV(RAND(),'Input parameters'!$B$24,'Input parameters'!$B$25)</f>
        <v>4.1903383688778169E-2</v>
      </c>
      <c r="J17" s="25">
        <f t="shared" ca="1" si="5"/>
        <v>1.5498224166309686E-2</v>
      </c>
      <c r="K17" s="27">
        <f t="shared" ca="1" si="0"/>
        <v>89154.557690998787</v>
      </c>
      <c r="L17" s="26">
        <f t="shared" ca="1" si="1"/>
        <v>87326.413591864723</v>
      </c>
      <c r="M17" s="26">
        <f t="shared" ca="1" si="2"/>
        <v>83787.664740028951</v>
      </c>
      <c r="N17" s="12">
        <f ca="1">H17*'Input parameters'!$B$5</f>
        <v>3538.7488518357663</v>
      </c>
      <c r="O17" s="12">
        <f ca="1">H17*'Input parameters'!$B$6*(1-P17)</f>
        <v>2370.9617307299632</v>
      </c>
      <c r="P17" s="15" cm="1">
        <f t="array" aca="1" ref="P17" ca="1">_xlfn.IFS(H17&gt;=216001,39%,H17&gt;=93721,33%,H17&gt;=70000,30%, 1, 1)</f>
        <v>0.33</v>
      </c>
      <c r="Q17" s="12">
        <f t="shared" ca="1" si="3"/>
        <v>5909.7105825657291</v>
      </c>
    </row>
    <row r="18" spans="1:17" ht="27" x14ac:dyDescent="0.35">
      <c r="A18" s="4" t="s">
        <v>14</v>
      </c>
      <c r="B18" s="4"/>
      <c r="E18" s="23">
        <v>2041</v>
      </c>
      <c r="F18">
        <v>16</v>
      </c>
      <c r="G18">
        <v>46</v>
      </c>
      <c r="H18" s="12">
        <f t="shared" ca="1" si="4"/>
        <v>122745.63701093008</v>
      </c>
      <c r="I18" s="24">
        <f ca="1">_xlfn.NORM.INV(RAND(),'Input parameters'!$B$24,'Input parameters'!$B$25)</f>
        <v>4.0585038527849018E-2</v>
      </c>
      <c r="J18" s="25">
        <f t="shared" ca="1" si="5"/>
        <v>1.8052766252443952E-2</v>
      </c>
      <c r="K18" s="27">
        <f t="shared" ca="1" si="0"/>
        <v>92362.076797323156</v>
      </c>
      <c r="L18" s="26">
        <f t="shared" ca="1" si="1"/>
        <v>90146.178503857504</v>
      </c>
      <c r="M18" s="26">
        <f t="shared" ca="1" si="2"/>
        <v>86463.809393529606</v>
      </c>
      <c r="N18" s="12">
        <f ca="1">H18*'Input parameters'!$B$5</f>
        <v>3682.369110327902</v>
      </c>
      <c r="O18" s="12">
        <f ca="1">H18*'Input parameters'!$B$6*(1-P18)</f>
        <v>2467.1873039196939</v>
      </c>
      <c r="P18" s="15" cm="1">
        <f t="array" aca="1" ref="P18" ca="1">_xlfn.IFS(H18&gt;=216001,39%,H18&gt;=93721,33%,H18&gt;=70000,30%, 1, 1)</f>
        <v>0.33</v>
      </c>
      <c r="Q18" s="12">
        <f t="shared" ca="1" si="3"/>
        <v>6149.556414247596</v>
      </c>
    </row>
    <row r="19" spans="1:17" x14ac:dyDescent="0.2">
      <c r="A19" s="5" t="s">
        <v>9</v>
      </c>
      <c r="B19" s="6">
        <v>0.10249999999999999</v>
      </c>
      <c r="E19" s="23">
        <v>2042</v>
      </c>
      <c r="F19">
        <v>17</v>
      </c>
      <c r="G19">
        <v>47</v>
      </c>
      <c r="H19" s="12">
        <f t="shared" ca="1" si="4"/>
        <v>127533.38132866559</v>
      </c>
      <c r="I19" s="24">
        <f ca="1">_xlfn.NORM.INV(RAND(),'Input parameters'!$B$24,'Input parameters'!$B$25)</f>
        <v>3.9005413425074992E-2</v>
      </c>
      <c r="J19" s="25">
        <f t="shared" ca="1" si="5"/>
        <v>1.4702218456461167E-2</v>
      </c>
      <c r="K19" s="27">
        <f t="shared" ca="1" si="0"/>
        <v>95569.86549020595</v>
      </c>
      <c r="L19" s="26">
        <f t="shared" ca="1" si="1"/>
        <v>93694.841857420746</v>
      </c>
      <c r="M19" s="26">
        <f t="shared" ca="1" si="2"/>
        <v>89868.840417560772</v>
      </c>
      <c r="N19" s="12">
        <f ca="1">H19*'Input parameters'!$B$5</f>
        <v>3826.0014398599678</v>
      </c>
      <c r="O19" s="12">
        <f ca="1">H19*'Input parameters'!$B$6*(1-P19)</f>
        <v>2563.420964706178</v>
      </c>
      <c r="P19" s="15" cm="1">
        <f t="array" aca="1" ref="P19" ca="1">_xlfn.IFS(H19&gt;=216001,39%,H19&gt;=93721,33%,H19&gt;=70000,30%, 1, 1)</f>
        <v>0.33</v>
      </c>
      <c r="Q19" s="12">
        <f t="shared" ca="1" si="3"/>
        <v>6389.4224045661458</v>
      </c>
    </row>
    <row r="20" spans="1:17" x14ac:dyDescent="0.2">
      <c r="A20" s="5" t="s">
        <v>10</v>
      </c>
      <c r="B20" s="6">
        <v>0.20749999999999999</v>
      </c>
      <c r="E20" s="23">
        <v>2043</v>
      </c>
      <c r="F20">
        <v>18</v>
      </c>
      <c r="G20">
        <v>48</v>
      </c>
      <c r="H20" s="12">
        <f t="shared" ca="1" si="4"/>
        <v>131279.1942986275</v>
      </c>
      <c r="I20" s="24">
        <f ca="1">_xlfn.NORM.INV(RAND(),'Input parameters'!$B$24,'Input parameters'!$B$25)</f>
        <v>2.9371235443907767E-2</v>
      </c>
      <c r="J20" s="25">
        <f t="shared" ca="1" si="5"/>
        <v>1.0127304011372261E-2</v>
      </c>
      <c r="K20" s="27">
        <f t="shared" ca="1" si="0"/>
        <v>98079.560180080414</v>
      </c>
      <c r="L20" s="26">
        <f t="shared" ca="1" si="1"/>
        <v>96750.055869050208</v>
      </c>
      <c r="M20" s="26">
        <f t="shared" ca="1" si="2"/>
        <v>92811.680040091378</v>
      </c>
      <c r="N20" s="12">
        <f ca="1">H20*'Input parameters'!$B$5</f>
        <v>3938.3758289588245</v>
      </c>
      <c r="O20" s="12">
        <f ca="1">H20*'Input parameters'!$B$6*(1-P20)</f>
        <v>2638.7118054024122</v>
      </c>
      <c r="P20" s="15" cm="1">
        <f t="array" aca="1" ref="P20" ca="1">_xlfn.IFS(H20&gt;=216001,39%,H20&gt;=93721,33%,H20&gt;=70000,30%, 1, 1)</f>
        <v>0.33</v>
      </c>
      <c r="Q20" s="12">
        <f t="shared" ca="1" si="3"/>
        <v>6577.0876343612363</v>
      </c>
    </row>
    <row r="21" spans="1:17" x14ac:dyDescent="0.2">
      <c r="A21" s="5" t="s">
        <v>11</v>
      </c>
      <c r="B21" s="6">
        <v>0.3</v>
      </c>
      <c r="E21" s="23">
        <v>2044</v>
      </c>
      <c r="F21">
        <v>19</v>
      </c>
      <c r="G21">
        <v>49</v>
      </c>
      <c r="H21" s="12">
        <f t="shared" ca="1" si="4"/>
        <v>134765.35494962081</v>
      </c>
      <c r="I21" s="24">
        <f ca="1">_xlfn.NORM.INV(RAND(),'Input parameters'!$B$24,'Input parameters'!$B$25)</f>
        <v>2.6555317235289835E-2</v>
      </c>
      <c r="J21" s="25">
        <f t="shared" ca="1" si="5"/>
        <v>1.4687154831225659E-2</v>
      </c>
      <c r="K21" s="27">
        <f t="shared" ca="1" si="0"/>
        <v>100415.28781624595</v>
      </c>
      <c r="L21" s="26">
        <f t="shared" ca="1" si="1"/>
        <v>98435.968182215787</v>
      </c>
      <c r="M21" s="26">
        <f t="shared" ca="1" si="2"/>
        <v>94393.007533727156</v>
      </c>
      <c r="N21" s="12">
        <f ca="1">H21*'Input parameters'!$B$5</f>
        <v>4042.9606484886244</v>
      </c>
      <c r="O21" s="12">
        <f ca="1">H21*'Input parameters'!$B$6*(1-P21)</f>
        <v>2708.7836344873781</v>
      </c>
      <c r="P21" s="15" cm="1">
        <f t="array" aca="1" ref="P21" ca="1">_xlfn.IFS(H21&gt;=216001,39%,H21&gt;=93721,33%,H21&gt;=70000,30%, 1, 1)</f>
        <v>0.33</v>
      </c>
      <c r="Q21" s="12">
        <f t="shared" ca="1" si="3"/>
        <v>6751.7442829760021</v>
      </c>
    </row>
    <row r="22" spans="1:17" x14ac:dyDescent="0.2">
      <c r="A22" s="5" t="s">
        <v>12</v>
      </c>
      <c r="B22" s="6">
        <f ca="1">_xlfn.NORM.INV(RAND(),10.25%,20.75%)</f>
        <v>0.1247098107916404</v>
      </c>
      <c r="E22" s="23">
        <v>2045</v>
      </c>
      <c r="F22">
        <v>20</v>
      </c>
      <c r="G22">
        <v>50</v>
      </c>
      <c r="H22" s="12">
        <f t="shared" ca="1" si="4"/>
        <v>139839.19233921563</v>
      </c>
      <c r="I22" s="24">
        <f ca="1">_xlfn.NORM.INV(RAND(),'Input parameters'!$B$24,'Input parameters'!$B$25)</f>
        <v>3.7649419552165823E-2</v>
      </c>
      <c r="J22" s="25">
        <f t="shared" ca="1" si="5"/>
        <v>1.670012135391238E-2</v>
      </c>
      <c r="K22" s="27">
        <f t="shared" ca="1" si="0"/>
        <v>103814.75886727448</v>
      </c>
      <c r="L22" s="26">
        <f t="shared" ca="1" si="1"/>
        <v>101479.42738517647</v>
      </c>
      <c r="M22" s="26">
        <f t="shared" ca="1" si="2"/>
        <v>97284.251615000001</v>
      </c>
      <c r="N22" s="12">
        <f ca="1">H22*'Input parameters'!$B$5</f>
        <v>4195.1757701764691</v>
      </c>
      <c r="O22" s="12">
        <f ca="1">H22*'Input parameters'!$B$6*(1-P22)</f>
        <v>2810.7677660182339</v>
      </c>
      <c r="P22" s="15" cm="1">
        <f t="array" aca="1" ref="P22" ca="1">_xlfn.IFS(H22&gt;=216001,39%,H22&gt;=93721,33%,H22&gt;=70000,30%, 1, 1)</f>
        <v>0.33</v>
      </c>
      <c r="Q22" s="12">
        <f t="shared" ca="1" si="3"/>
        <v>7005.9435361947035</v>
      </c>
    </row>
    <row r="23" spans="1:17" ht="27" x14ac:dyDescent="0.35">
      <c r="A23" s="4" t="s">
        <v>15</v>
      </c>
      <c r="B23" s="4"/>
      <c r="E23" s="23">
        <v>2046</v>
      </c>
      <c r="F23">
        <v>21</v>
      </c>
      <c r="G23">
        <v>51</v>
      </c>
      <c r="H23" s="12">
        <f t="shared" ca="1" si="4"/>
        <v>145092.20809223404</v>
      </c>
      <c r="I23" s="24">
        <f ca="1">_xlfn.NORM.INV(RAND(),'Input parameters'!$B$24,'Input parameters'!$B$25)</f>
        <v>3.7564688876891308E-2</v>
      </c>
      <c r="J23" s="25">
        <f t="shared" ca="1" si="5"/>
        <v>1.8762381769708437E-2</v>
      </c>
      <c r="K23" s="27">
        <f t="shared" ca="1" si="0"/>
        <v>107334.27942179682</v>
      </c>
      <c r="L23" s="26">
        <f t="shared" ca="1" si="1"/>
        <v>104612.00402176034</v>
      </c>
      <c r="M23" s="26">
        <f t="shared" ca="1" si="2"/>
        <v>100259.23777899332</v>
      </c>
      <c r="N23" s="12">
        <f ca="1">H23*'Input parameters'!$B$5</f>
        <v>4352.7662427670211</v>
      </c>
      <c r="O23" s="12">
        <f ca="1">H23*'Input parameters'!$B$6*(1-P23)</f>
        <v>2916.3533826539037</v>
      </c>
      <c r="P23" s="15" cm="1">
        <f t="array" aca="1" ref="P23" ca="1">_xlfn.IFS(H23&gt;=216001,39%,H23&gt;=93721,33%,H23&gt;=70000,30%, 1, 1)</f>
        <v>0.33</v>
      </c>
      <c r="Q23" s="12">
        <f t="shared" ca="1" si="3"/>
        <v>7269.1196254209244</v>
      </c>
    </row>
    <row r="24" spans="1:17" x14ac:dyDescent="0.2">
      <c r="A24" s="7" t="s">
        <v>9</v>
      </c>
      <c r="B24" s="29">
        <f>B3</f>
        <v>3.5000000000000003E-2</v>
      </c>
      <c r="E24" s="23">
        <v>2047</v>
      </c>
      <c r="F24">
        <v>22</v>
      </c>
      <c r="G24">
        <v>52</v>
      </c>
      <c r="H24" s="12">
        <f t="shared" ca="1" si="4"/>
        <v>149131.12543425144</v>
      </c>
      <c r="I24" s="24">
        <f ca="1">_xlfn.NORM.INV(RAND(),'Input parameters'!$B$24,'Input parameters'!$B$25)</f>
        <v>2.7836900376138111E-2</v>
      </c>
      <c r="J24" s="25">
        <f t="shared" ca="1" si="5"/>
        <v>1.0595793384929997E-2</v>
      </c>
      <c r="K24" s="27">
        <f t="shared" ca="1" si="0"/>
        <v>110040.35404094847</v>
      </c>
      <c r="L24" s="26">
        <f t="shared" ca="1" si="1"/>
        <v>108460.19144858506</v>
      </c>
      <c r="M24" s="26">
        <f t="shared" ca="1" si="2"/>
        <v>103986.25768555752</v>
      </c>
      <c r="N24" s="12">
        <f ca="1">H24*'Input parameters'!$B$5</f>
        <v>4473.9337630275431</v>
      </c>
      <c r="O24" s="12">
        <f ca="1">H24*'Input parameters'!$B$6*(1-P24)</f>
        <v>2997.5356212284537</v>
      </c>
      <c r="P24" s="15" cm="1">
        <f t="array" aca="1" ref="P24" ca="1">_xlfn.IFS(H24&gt;=216001,39%,H24&gt;=93721,33%,H24&gt;=70000,30%, 1, 1)</f>
        <v>0.33</v>
      </c>
      <c r="Q24" s="12">
        <f t="shared" ca="1" si="3"/>
        <v>7471.4693842559973</v>
      </c>
    </row>
    <row r="25" spans="1:17" x14ac:dyDescent="0.2">
      <c r="A25" s="8" t="s">
        <v>10</v>
      </c>
      <c r="B25" s="9">
        <f>B4</f>
        <v>7.0000000000000001E-3</v>
      </c>
      <c r="E25" s="23">
        <v>2048</v>
      </c>
      <c r="F25">
        <v>23</v>
      </c>
      <c r="G25">
        <v>53</v>
      </c>
      <c r="H25" s="12">
        <f t="shared" ca="1" si="4"/>
        <v>153850.8298691927</v>
      </c>
      <c r="I25" s="24">
        <f ca="1">_xlfn.NORM.INV(RAND(),'Input parameters'!$B$24,'Input parameters'!$B$25)</f>
        <v>3.1648017281423128E-2</v>
      </c>
      <c r="J25" s="25">
        <f t="shared" ca="1" si="5"/>
        <v>1.417633648215697E-2</v>
      </c>
      <c r="K25" s="27">
        <f t="shared" ca="1" si="0"/>
        <v>113202.55601235911</v>
      </c>
      <c r="L25" s="26">
        <f t="shared" ca="1" si="1"/>
        <v>111021.51488007435</v>
      </c>
      <c r="M25" s="26">
        <f t="shared" ca="1" si="2"/>
        <v>106405.98998399857</v>
      </c>
      <c r="N25" s="12">
        <f ca="1">H25*'Input parameters'!$B$5</f>
        <v>4615.5248960757808</v>
      </c>
      <c r="O25" s="12">
        <f ca="1">H25*'Input parameters'!$B$6*(1-P25)</f>
        <v>3092.4016803707727</v>
      </c>
      <c r="P25" s="15" cm="1">
        <f t="array" aca="1" ref="P25" ca="1">_xlfn.IFS(H25&gt;=216001,39%,H25&gt;=93721,33%,H25&gt;=70000,30%, 1, 1)</f>
        <v>0.33</v>
      </c>
      <c r="Q25" s="12">
        <f t="shared" ca="1" si="3"/>
        <v>7707.9265764465536</v>
      </c>
    </row>
    <row r="26" spans="1:17" x14ac:dyDescent="0.2">
      <c r="A26" s="10" t="s">
        <v>53</v>
      </c>
      <c r="B26" s="11">
        <f ca="1">_xlfn.NORM.INV(RAND(),B24,B25)</f>
        <v>3.7936836420073651E-2</v>
      </c>
      <c r="E26" s="23">
        <v>2049</v>
      </c>
      <c r="F26">
        <v>24</v>
      </c>
      <c r="G26">
        <v>54</v>
      </c>
      <c r="H26" s="12">
        <f t="shared" ca="1" si="4"/>
        <v>159022.29654239325</v>
      </c>
      <c r="I26" s="24">
        <f ca="1">_xlfn.NORM.INV(RAND(),'Input parameters'!$B$24,'Input parameters'!$B$25)</f>
        <v>3.3613511721694495E-2</v>
      </c>
      <c r="J26" s="25">
        <f t="shared" ca="1" si="5"/>
        <v>1.2016907773752741E-2</v>
      </c>
      <c r="K26" s="27">
        <f t="shared" ca="1" si="0"/>
        <v>116667.43868340348</v>
      </c>
      <c r="L26" s="26">
        <f t="shared" ca="1" si="1"/>
        <v>114756.48241188319</v>
      </c>
      <c r="M26" s="26">
        <f t="shared" ca="1" si="2"/>
        <v>109985.81351561139</v>
      </c>
      <c r="N26" s="12">
        <f ca="1">H26*'Input parameters'!$B$5</f>
        <v>4770.6688962717972</v>
      </c>
      <c r="O26" s="12">
        <f ca="1">H26*'Input parameters'!$B$6*(1-P26)</f>
        <v>3196.3481605021038</v>
      </c>
      <c r="P26" s="15" cm="1">
        <f t="array" aca="1" ref="P26" ca="1">_xlfn.IFS(H26&gt;=216001,39%,H26&gt;=93721,33%,H26&gt;=70000,30%, 1, 1)</f>
        <v>0.33</v>
      </c>
      <c r="Q26" s="12">
        <f t="shared" ca="1" si="3"/>
        <v>7967.0170567739005</v>
      </c>
    </row>
    <row r="27" spans="1:17" x14ac:dyDescent="0.2">
      <c r="E27" s="23">
        <v>2050</v>
      </c>
      <c r="F27">
        <v>25</v>
      </c>
      <c r="G27">
        <v>55</v>
      </c>
      <c r="H27" s="12">
        <f t="shared" ca="1" si="4"/>
        <v>166397.86375781664</v>
      </c>
      <c r="I27" s="24">
        <f ca="1">_xlfn.NORM.INV(RAND(),'Input parameters'!$B$24,'Input parameters'!$B$25)</f>
        <v>4.638071123225903E-2</v>
      </c>
      <c r="J27" s="25">
        <f t="shared" ca="1" si="5"/>
        <v>1.2542375368243321E-2</v>
      </c>
      <c r="K27" s="27">
        <f t="shared" ca="1" si="0"/>
        <v>121609.06871773716</v>
      </c>
      <c r="L27" s="26">
        <f t="shared" ca="1" si="1"/>
        <v>119522.04425001281</v>
      </c>
      <c r="M27" s="26">
        <f t="shared" ca="1" si="2"/>
        <v>114530.10833727832</v>
      </c>
      <c r="N27" s="12">
        <f ca="1">H27*'Input parameters'!$B$5</f>
        <v>4991.9359127344987</v>
      </c>
      <c r="O27" s="12">
        <f ca="1">H27*'Input parameters'!$B$6*(1-P27)</f>
        <v>3344.5970615321139</v>
      </c>
      <c r="P27" s="15" cm="1">
        <f t="array" aca="1" ref="P27" ca="1">_xlfn.IFS(H27&gt;=216001,39%,H27&gt;=93721,33%,H27&gt;=70000,30%, 1, 1)</f>
        <v>0.33</v>
      </c>
      <c r="Q27" s="12">
        <f t="shared" ca="1" si="3"/>
        <v>8336.5329742666127</v>
      </c>
    </row>
    <row r="28" spans="1:17" x14ac:dyDescent="0.2">
      <c r="E28" s="23">
        <v>2051</v>
      </c>
      <c r="F28">
        <v>26</v>
      </c>
      <c r="G28">
        <v>56</v>
      </c>
      <c r="H28" s="12">
        <f t="shared" ca="1" si="4"/>
        <v>172751.97641179521</v>
      </c>
      <c r="I28" s="24">
        <f ca="1">_xlfn.NORM.INV(RAND(),'Input parameters'!$B$24,'Input parameters'!$B$25)</f>
        <v>3.8186263395945129E-2</v>
      </c>
      <c r="J28" s="25">
        <f t="shared" ca="1" si="5"/>
        <v>1.5954507376282154E-2</v>
      </c>
      <c r="K28" s="27">
        <f t="shared" ca="1" si="0"/>
        <v>125866.32419590279</v>
      </c>
      <c r="L28" s="26">
        <f t="shared" ca="1" si="1"/>
        <v>123110.15151397348</v>
      </c>
      <c r="M28" s="26">
        <f t="shared" ca="1" si="2"/>
        <v>117927.59222161963</v>
      </c>
      <c r="N28" s="12">
        <f ca="1">H28*'Input parameters'!$B$5</f>
        <v>5182.5592923538561</v>
      </c>
      <c r="O28" s="12">
        <f ca="1">H28*'Input parameters'!$B$6*(1-P28)</f>
        <v>3472.3147258770832</v>
      </c>
      <c r="P28" s="15" cm="1">
        <f t="array" aca="1" ref="P28" ca="1">_xlfn.IFS(H28&gt;=216001,39%,H28&gt;=93721,33%,H28&gt;=70000,30%, 1, 1)</f>
        <v>0.33</v>
      </c>
      <c r="Q28" s="12">
        <f t="shared" ca="1" si="3"/>
        <v>8654.8740182309393</v>
      </c>
    </row>
    <row r="29" spans="1:17" x14ac:dyDescent="0.2">
      <c r="E29" s="23">
        <v>2052</v>
      </c>
      <c r="F29">
        <v>27</v>
      </c>
      <c r="G29">
        <v>57</v>
      </c>
      <c r="H29" s="12">
        <f t="shared" ca="1" si="4"/>
        <v>176889.75047092303</v>
      </c>
      <c r="I29" s="24">
        <f ca="1">_xlfn.NORM.INV(RAND(),'Input parameters'!$B$24,'Input parameters'!$B$25)</f>
        <v>2.395210836410034E-2</v>
      </c>
      <c r="J29" s="25">
        <f t="shared" ca="1" si="5"/>
        <v>1.4290017223705851E-2</v>
      </c>
      <c r="K29" s="27">
        <f t="shared" ca="1" si="0"/>
        <v>128638.63281551843</v>
      </c>
      <c r="L29" s="26">
        <f t="shared" ca="1" si="1"/>
        <v>126110.87523459191</v>
      </c>
      <c r="M29" s="26">
        <f t="shared" ca="1" si="2"/>
        <v>120804.18272046422</v>
      </c>
      <c r="N29" s="12">
        <f ca="1">H29*'Input parameters'!$B$5</f>
        <v>5306.6925141276906</v>
      </c>
      <c r="O29" s="12">
        <f ca="1">H29*'Input parameters'!$B$6*(1-P29)</f>
        <v>3555.4839844655526</v>
      </c>
      <c r="P29" s="15" cm="1">
        <f t="array" aca="1" ref="P29" ca="1">_xlfn.IFS(H29&gt;=216001,39%,H29&gt;=93721,33%,H29&gt;=70000,30%, 1, 1)</f>
        <v>0.33</v>
      </c>
      <c r="Q29" s="12">
        <f t="shared" ca="1" si="3"/>
        <v>8862.1764985932423</v>
      </c>
    </row>
    <row r="30" spans="1:17" x14ac:dyDescent="0.2">
      <c r="E30" s="23">
        <v>2053</v>
      </c>
      <c r="F30">
        <v>28</v>
      </c>
      <c r="G30">
        <v>58</v>
      </c>
      <c r="H30" s="12">
        <f t="shared" ca="1" si="4"/>
        <v>182520.66652851645</v>
      </c>
      <c r="I30" s="24">
        <f ca="1">_xlfn.NORM.INV(RAND(),'Input parameters'!$B$24,'Input parameters'!$B$25)</f>
        <v>3.1832913114539174E-2</v>
      </c>
      <c r="J30" s="25">
        <f t="shared" ca="1" si="5"/>
        <v>1.5403303053384314E-2</v>
      </c>
      <c r="K30" s="27">
        <f t="shared" ca="1" si="0"/>
        <v>132260.10658239503</v>
      </c>
      <c r="L30" s="26">
        <f t="shared" ca="1" si="1"/>
        <v>129448.6854423506</v>
      </c>
      <c r="M30" s="26">
        <f t="shared" ca="1" si="2"/>
        <v>123973.06544649511</v>
      </c>
      <c r="N30" s="12">
        <f ca="1">H30*'Input parameters'!$B$5</f>
        <v>5475.6199958554935</v>
      </c>
      <c r="O30" s="12">
        <f ca="1">H30*'Input parameters'!$B$6*(1-P30)</f>
        <v>3668.6653972231802</v>
      </c>
      <c r="P30" s="15" cm="1">
        <f t="array" aca="1" ref="P30" ca="1">_xlfn.IFS(H30&gt;=216001,39%,H30&gt;=93721,33%,H30&gt;=70000,30%, 1, 1)</f>
        <v>0.33</v>
      </c>
      <c r="Q30" s="12">
        <f t="shared" ca="1" si="3"/>
        <v>9144.2853930786732</v>
      </c>
    </row>
    <row r="31" spans="1:17" x14ac:dyDescent="0.2">
      <c r="E31" s="23">
        <v>2054</v>
      </c>
      <c r="F31">
        <v>29</v>
      </c>
      <c r="G31">
        <v>59</v>
      </c>
      <c r="H31" s="12">
        <f t="shared" ca="1" si="4"/>
        <v>189304.2286562536</v>
      </c>
      <c r="I31" s="24">
        <f ca="1">_xlfn.NORM.INV(RAND(),'Input parameters'!$B$24,'Input parameters'!$B$25)</f>
        <v>3.7165994715876866E-2</v>
      </c>
      <c r="J31" s="25">
        <f t="shared" ca="1" si="5"/>
        <v>1.4319976556140333E-2</v>
      </c>
      <c r="K31" s="27">
        <f t="shared" ca="1" si="0"/>
        <v>136398.07948031469</v>
      </c>
      <c r="L31" s="26">
        <f t="shared" ca="1" si="1"/>
        <v>133687.24736397891</v>
      </c>
      <c r="M31" s="26">
        <f t="shared" ca="1" si="2"/>
        <v>128008.12050429131</v>
      </c>
      <c r="N31" s="12">
        <f ca="1">H31*'Input parameters'!$B$5</f>
        <v>5679.126859687608</v>
      </c>
      <c r="O31" s="12">
        <f ca="1">H31*'Input parameters'!$B$6*(1-P31)</f>
        <v>3805.0149959906971</v>
      </c>
      <c r="P31" s="15" cm="1">
        <f t="array" aca="1" ref="P31" ca="1">_xlfn.IFS(H31&gt;=216001,39%,H31&gt;=93721,33%,H31&gt;=70000,30%, 1, 1)</f>
        <v>0.33</v>
      </c>
      <c r="Q31" s="12">
        <f t="shared" ca="1" si="3"/>
        <v>9484.1418556783046</v>
      </c>
    </row>
    <row r="32" spans="1:17" x14ac:dyDescent="0.2">
      <c r="E32" s="23">
        <v>2055</v>
      </c>
      <c r="F32">
        <v>30</v>
      </c>
      <c r="G32">
        <v>60</v>
      </c>
      <c r="H32" s="12">
        <f t="shared" ca="1" si="4"/>
        <v>195052.03253749874</v>
      </c>
      <c r="I32" s="24">
        <f ca="1">_xlfn.NORM.INV(RAND(),'Input parameters'!$B$24,'Input parameters'!$B$25)</f>
        <v>3.0362786515890527E-2</v>
      </c>
      <c r="J32" s="25">
        <f t="shared" ca="1" si="5"/>
        <v>1.9853258870271995E-2</v>
      </c>
      <c r="K32" s="27">
        <f t="shared" ca="1" si="0"/>
        <v>139904.23984787424</v>
      </c>
      <c r="L32" s="26">
        <f t="shared" ca="1" si="1"/>
        <v>136031.82135273455</v>
      </c>
      <c r="M32" s="26">
        <f t="shared" ca="1" si="2"/>
        <v>130180.26037660959</v>
      </c>
      <c r="N32" s="12">
        <f ca="1">H32*'Input parameters'!$B$5</f>
        <v>5851.5609761249625</v>
      </c>
      <c r="O32" s="12">
        <f ca="1">H32*'Input parameters'!$B$6*(1-P32)</f>
        <v>3920.5458540037243</v>
      </c>
      <c r="P32" s="15" cm="1">
        <f t="array" aca="1" ref="P32" ca="1">_xlfn.IFS(H32&gt;=216001,39%,H32&gt;=93721,33%,H32&gt;=70000,30%, 1, 1)</f>
        <v>0.33</v>
      </c>
      <c r="Q32" s="12">
        <f t="shared" ca="1" si="3"/>
        <v>9772.1068301286869</v>
      </c>
    </row>
    <row r="33" spans="5:17" x14ac:dyDescent="0.2">
      <c r="E33" s="23">
        <v>2056</v>
      </c>
      <c r="F33">
        <v>31</v>
      </c>
      <c r="G33">
        <v>61</v>
      </c>
      <c r="H33" s="12">
        <f t="shared" ca="1" si="4"/>
        <v>202237.32354206935</v>
      </c>
      <c r="I33" s="24">
        <f ca="1">_xlfn.NORM.INV(RAND(),'Input parameters'!$B$24,'Input parameters'!$B$25)</f>
        <v>3.683781661280177E-2</v>
      </c>
      <c r="J33" s="25">
        <f t="shared" ca="1" si="5"/>
        <v>1.0044399707454394E-2</v>
      </c>
      <c r="K33" s="27">
        <f t="shared" ca="1" si="0"/>
        <v>144287.26736066231</v>
      </c>
      <c r="L33" s="26">
        <f t="shared" ca="1" si="1"/>
        <v>142255.91484724</v>
      </c>
      <c r="M33" s="26">
        <f t="shared" ca="1" si="2"/>
        <v>136188.79514097792</v>
      </c>
      <c r="N33" s="12">
        <f ca="1">H33*'Input parameters'!$B$5</f>
        <v>6067.1197062620804</v>
      </c>
      <c r="O33" s="12">
        <f ca="1">H33*'Input parameters'!$B$6*(1-P33)</f>
        <v>4064.9702031955935</v>
      </c>
      <c r="P33" s="15" cm="1">
        <f t="array" aca="1" ref="P33" ca="1">_xlfn.IFS(H33&gt;=216001,39%,H33&gt;=93721,33%,H33&gt;=70000,30%, 1, 1)</f>
        <v>0.33</v>
      </c>
      <c r="Q33" s="12">
        <f t="shared" ca="1" si="3"/>
        <v>10132.089909457674</v>
      </c>
    </row>
    <row r="34" spans="5:17" x14ac:dyDescent="0.2">
      <c r="E34" s="23">
        <v>2057</v>
      </c>
      <c r="F34">
        <v>32</v>
      </c>
      <c r="G34">
        <v>62</v>
      </c>
      <c r="H34" s="12">
        <f t="shared" ca="1" si="4"/>
        <v>210725.33636190888</v>
      </c>
      <c r="I34" s="24">
        <f ca="1">_xlfn.NORM.INV(RAND(),'Input parameters'!$B$24,'Input parameters'!$B$25)</f>
        <v>4.1970555539288697E-2</v>
      </c>
      <c r="J34" s="25">
        <f t="shared" ca="1" si="5"/>
        <v>1.7662491757704828E-2</v>
      </c>
      <c r="K34" s="27">
        <f t="shared" ca="1" si="0"/>
        <v>149464.95518076443</v>
      </c>
      <c r="L34" s="26">
        <f t="shared" ca="1" si="1"/>
        <v>145743.02066413264</v>
      </c>
      <c r="M34" s="26">
        <f t="shared" ca="1" si="2"/>
        <v>139421.26057327536</v>
      </c>
      <c r="N34" s="12">
        <f ca="1">H34*'Input parameters'!$B$5</f>
        <v>6321.7600908572658</v>
      </c>
      <c r="O34" s="12">
        <f ca="1">H34*'Input parameters'!$B$6*(1-P34)</f>
        <v>4235.5792608743677</v>
      </c>
      <c r="P34" s="15" cm="1">
        <f t="array" aca="1" ref="P34" ca="1">_xlfn.IFS(H34&gt;=216001,39%,H34&gt;=93721,33%,H34&gt;=70000,30%, 1, 1)</f>
        <v>0.33</v>
      </c>
      <c r="Q34" s="12">
        <f t="shared" ca="1" si="3"/>
        <v>10557.339351731633</v>
      </c>
    </row>
    <row r="35" spans="5:17" x14ac:dyDescent="0.2">
      <c r="E35" s="23">
        <v>2058</v>
      </c>
      <c r="F35">
        <v>33</v>
      </c>
      <c r="G35">
        <v>63</v>
      </c>
      <c r="H35" s="12">
        <f t="shared" ca="1" si="4"/>
        <v>216835.16237666688</v>
      </c>
      <c r="I35" s="24">
        <f ca="1">_xlfn.NORM.INV(RAND(),'Input parameters'!$B$24,'Input parameters'!$B$25)</f>
        <v>2.8994263908848218E-2</v>
      </c>
      <c r="J35" s="25">
        <f t="shared" ca="1" si="5"/>
        <v>1.264577826392816E-2</v>
      </c>
      <c r="K35" s="27">
        <f t="shared" ca="1" si="0"/>
        <v>153191.94904976679</v>
      </c>
      <c r="L35" s="26">
        <f t="shared" ca="1" si="1"/>
        <v>150449.8996665286</v>
      </c>
      <c r="M35" s="26">
        <f t="shared" ca="1" si="2"/>
        <v>143944.84479522859</v>
      </c>
      <c r="N35" s="12">
        <f ca="1">H35*'Input parameters'!$B$5</f>
        <v>6505.0548713000062</v>
      </c>
      <c r="O35" s="12">
        <f ca="1">H35*'Input parameters'!$B$6*(1-P35)</f>
        <v>3968.0834714930038</v>
      </c>
      <c r="P35" s="15" cm="1">
        <f t="array" aca="1" ref="P35" ca="1">_xlfn.IFS(H35&gt;=216001,39%,H35&gt;=93721,33%,H35&gt;=70000,30%, 1, 1)</f>
        <v>0.39</v>
      </c>
      <c r="Q35" s="12">
        <f t="shared" ca="1" si="3"/>
        <v>10473.13834279301</v>
      </c>
    </row>
    <row r="36" spans="5:17" x14ac:dyDescent="0.2">
      <c r="E36" s="23">
        <v>2059</v>
      </c>
      <c r="F36">
        <v>34</v>
      </c>
      <c r="G36">
        <v>64</v>
      </c>
      <c r="H36" s="12">
        <f t="shared" ca="1" si="4"/>
        <v>223731.69686152591</v>
      </c>
      <c r="I36" s="24">
        <f ca="1">_xlfn.NORM.INV(RAND(),'Input parameters'!$B$24,'Input parameters'!$B$25)</f>
        <v>3.1805424956303764E-2</v>
      </c>
      <c r="J36" s="25">
        <f t="shared" ca="1" si="5"/>
        <v>1.0799602929182472E-2</v>
      </c>
      <c r="K36" s="27">
        <f t="shared" ca="1" si="0"/>
        <v>157398.83508553079</v>
      </c>
      <c r="L36" s="26">
        <f t="shared" ca="1" si="1"/>
        <v>154982.62159675409</v>
      </c>
      <c r="M36" s="26">
        <f t="shared" ca="1" si="2"/>
        <v>148270.67069090833</v>
      </c>
      <c r="N36" s="12">
        <f ca="1">H36*'Input parameters'!$B$5</f>
        <v>6711.950905845777</v>
      </c>
      <c r="O36" s="12">
        <f ca="1">H36*'Input parameters'!$B$6*(1-P36)</f>
        <v>4094.2900525659238</v>
      </c>
      <c r="P36" s="15" cm="1">
        <f t="array" aca="1" ref="P36" ca="1">_xlfn.IFS(H36&gt;=216001,39%,H36&gt;=93721,33%,H36&gt;=70000,30%, 1, 1)</f>
        <v>0.39</v>
      </c>
      <c r="Q36" s="12">
        <f t="shared" ca="1" si="3"/>
        <v>10806.240958411701</v>
      </c>
    </row>
    <row r="37" spans="5:17" x14ac:dyDescent="0.2">
      <c r="E37" s="23">
        <v>2060</v>
      </c>
      <c r="F37">
        <v>35</v>
      </c>
      <c r="G37">
        <v>65</v>
      </c>
      <c r="H37" s="12">
        <f t="shared" ca="1" si="4"/>
        <v>230056.24680386711</v>
      </c>
      <c r="I37" s="24">
        <f ca="1">_xlfn.NORM.INV(RAND(),'Input parameters'!$B$24,'Input parameters'!$B$25)</f>
        <v>2.8268457402598847E-2</v>
      </c>
      <c r="J37" s="25">
        <f t="shared" ca="1" si="5"/>
        <v>1.669433125319008E-2</v>
      </c>
      <c r="K37" s="27">
        <f t="shared" ca="1" si="0"/>
        <v>161256.81055035893</v>
      </c>
      <c r="L37" s="26">
        <f t="shared" ca="1" si="1"/>
        <v>157416.17535934952</v>
      </c>
      <c r="M37" s="26">
        <f t="shared" ca="1" si="2"/>
        <v>150514.48795523352</v>
      </c>
      <c r="N37" s="12">
        <f ca="1">H37*'Input parameters'!$B$5</f>
        <v>6901.6874041160127</v>
      </c>
      <c r="O37" s="12">
        <f ca="1">H37*'Input parameters'!$B$6*(1-P37)</f>
        <v>4210.0293165107678</v>
      </c>
      <c r="P37" s="15" cm="1">
        <f t="array" aca="1" ref="P37" ca="1">_xlfn.IFS(H37&gt;=216001,39%,H37&gt;=93721,33%,H37&gt;=70000,30%, 1, 1)</f>
        <v>0.39</v>
      </c>
      <c r="Q37" s="12">
        <f t="shared" ca="1" si="3"/>
        <v>11111.71672062678</v>
      </c>
    </row>
  </sheetData>
  <mergeCells count="4">
    <mergeCell ref="A8:B8"/>
    <mergeCell ref="A13:B13"/>
    <mergeCell ref="A18:B18"/>
    <mergeCell ref="A23:B2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BA10-D35F-EA4D-A836-D1B9B05EE57E}">
  <dimension ref="A1:M64"/>
  <sheetViews>
    <sheetView tabSelected="1" workbookViewId="0">
      <selection activeCell="N1" sqref="N1"/>
    </sheetView>
  </sheetViews>
  <sheetFormatPr baseColWidth="10" defaultRowHeight="16" x14ac:dyDescent="0.2"/>
  <cols>
    <col min="1" max="1" width="36.5" bestFit="1" customWidth="1"/>
    <col min="2" max="2" width="15.1640625" customWidth="1"/>
    <col min="4" max="4" width="6.83203125" bestFit="1" customWidth="1"/>
    <col min="5" max="5" width="7.33203125" bestFit="1" customWidth="1"/>
    <col min="6" max="6" width="15.33203125" bestFit="1" customWidth="1"/>
    <col min="7" max="7" width="31.6640625" style="12" bestFit="1" customWidth="1"/>
    <col min="8" max="8" width="15" bestFit="1" customWidth="1"/>
    <col min="9" max="9" width="10.33203125" style="12" bestFit="1" customWidth="1"/>
    <col min="11" max="11" width="7.1640625" customWidth="1"/>
    <col min="12" max="12" width="14.5" customWidth="1"/>
  </cols>
  <sheetData>
    <row r="1" spans="1:13" x14ac:dyDescent="0.2">
      <c r="A1" t="s">
        <v>18</v>
      </c>
      <c r="B1" t="s">
        <v>21</v>
      </c>
      <c r="D1" t="s">
        <v>32</v>
      </c>
      <c r="E1" t="s">
        <v>33</v>
      </c>
      <c r="F1" t="s">
        <v>34</v>
      </c>
      <c r="G1" s="12" t="s">
        <v>35</v>
      </c>
      <c r="H1" t="s">
        <v>37</v>
      </c>
      <c r="I1" s="12" t="s">
        <v>36</v>
      </c>
      <c r="K1" t="s">
        <v>33</v>
      </c>
      <c r="L1" t="s">
        <v>63</v>
      </c>
    </row>
    <row r="2" spans="1:13" x14ac:dyDescent="0.2">
      <c r="A2" t="s">
        <v>19</v>
      </c>
      <c r="B2" s="12">
        <v>768.76</v>
      </c>
      <c r="D2">
        <v>29</v>
      </c>
      <c r="E2">
        <v>-1</v>
      </c>
      <c r="F2">
        <v>2024</v>
      </c>
      <c r="G2" s="12">
        <f>B3</f>
        <v>39975.519999999997</v>
      </c>
      <c r="H2" s="16">
        <v>2.2000000000000002</v>
      </c>
      <c r="I2" s="12">
        <v>25876.82</v>
      </c>
      <c r="K2">
        <v>1990</v>
      </c>
      <c r="L2">
        <v>6.1</v>
      </c>
      <c r="M2" s="12"/>
    </row>
    <row r="3" spans="1:13" x14ac:dyDescent="0.2">
      <c r="A3" t="s">
        <v>20</v>
      </c>
      <c r="B3" s="12">
        <f>B2*52</f>
        <v>39975.519999999997</v>
      </c>
      <c r="D3">
        <v>30</v>
      </c>
      <c r="E3">
        <v>0</v>
      </c>
      <c r="F3">
        <v>2025</v>
      </c>
      <c r="G3" s="12">
        <f>G2*(1+Table123334[[#This Row],[Inflation (%)]]/100)</f>
        <v>40974.907999999996</v>
      </c>
      <c r="H3" s="16">
        <v>2.5</v>
      </c>
      <c r="I3" s="12">
        <v>27994.53</v>
      </c>
      <c r="K3">
        <v>1991</v>
      </c>
      <c r="L3">
        <v>2.6</v>
      </c>
    </row>
    <row r="4" spans="1:13" x14ac:dyDescent="0.2">
      <c r="D4">
        <v>31</v>
      </c>
      <c r="E4">
        <v>1</v>
      </c>
      <c r="F4">
        <v>2026</v>
      </c>
      <c r="G4" s="12">
        <f ca="1">G3*(1+Table123334[[#This Row],[Inflation (%)]]/100)</f>
        <v>42120.641873187247</v>
      </c>
      <c r="H4" s="16">
        <f ca="1">_xlfn.BETA.INV(RAND(),$B$13,$B$14,$B$6,$B$7)</f>
        <v>2.7961841261174989</v>
      </c>
      <c r="I4" s="12">
        <f ca="1">I3*(1+H4/100)</f>
        <v>28777.308604041202</v>
      </c>
      <c r="K4">
        <v>1992</v>
      </c>
      <c r="L4">
        <v>1.01</v>
      </c>
    </row>
    <row r="5" spans="1:13" x14ac:dyDescent="0.2">
      <c r="A5" s="14" t="s">
        <v>22</v>
      </c>
      <c r="B5" s="13" t="s">
        <v>1</v>
      </c>
      <c r="D5">
        <v>32</v>
      </c>
      <c r="E5">
        <v>2</v>
      </c>
      <c r="F5">
        <v>2027</v>
      </c>
      <c r="G5" s="12">
        <f ca="1">G4*(1+Table123334[[#This Row],[Inflation (%)]]/100)</f>
        <v>43577.663902748842</v>
      </c>
      <c r="H5" s="16">
        <f t="shared" ref="H5:H63" ca="1" si="0">_xlfn.BETA.INV(RAND(),$B$13,$B$14,$B$6,$B$7)</f>
        <v>3.4591638796679516</v>
      </c>
      <c r="I5" s="12">
        <f t="shared" ref="I5:I38" ca="1" si="1">I4*(1+H5/100)</f>
        <v>29772.762868812773</v>
      </c>
      <c r="K5">
        <v>1993</v>
      </c>
      <c r="L5">
        <v>1.29</v>
      </c>
    </row>
    <row r="6" spans="1:13" x14ac:dyDescent="0.2">
      <c r="A6" s="5" t="s">
        <v>23</v>
      </c>
      <c r="B6">
        <f>MIN(Table18[Inflation Rate])</f>
        <v>-0.11</v>
      </c>
      <c r="D6">
        <v>33</v>
      </c>
      <c r="E6">
        <v>3</v>
      </c>
      <c r="F6">
        <v>2028</v>
      </c>
      <c r="G6" s="12">
        <f ca="1">G5*(1+Table123334[[#This Row],[Inflation (%)]]/100)</f>
        <v>45340.012870587241</v>
      </c>
      <c r="H6" s="16">
        <f t="shared" ca="1" si="0"/>
        <v>4.0441565930917855</v>
      </c>
      <c r="I6" s="12">
        <f t="shared" ca="1" si="1"/>
        <v>30976.82002131745</v>
      </c>
      <c r="K6">
        <v>1994</v>
      </c>
      <c r="L6">
        <v>1.75</v>
      </c>
    </row>
    <row r="7" spans="1:13" x14ac:dyDescent="0.2">
      <c r="A7" s="5" t="s">
        <v>24</v>
      </c>
      <c r="B7">
        <f>MAX(Table18[Inflation Rate])</f>
        <v>7.17</v>
      </c>
      <c r="D7">
        <v>34</v>
      </c>
      <c r="E7">
        <v>4</v>
      </c>
      <c r="F7">
        <v>2029</v>
      </c>
      <c r="G7" s="12">
        <f ca="1">G6*(1+Table123334[[#This Row],[Inflation (%)]]/100)</f>
        <v>47312.707509987529</v>
      </c>
      <c r="H7" s="16">
        <f t="shared" ca="1" si="0"/>
        <v>4.3508912205889567</v>
      </c>
      <c r="I7" s="12">
        <f t="shared" ca="1" si="1"/>
        <v>32324.587764042593</v>
      </c>
      <c r="K7">
        <v>1995</v>
      </c>
      <c r="L7">
        <v>3.75</v>
      </c>
    </row>
    <row r="8" spans="1:13" x14ac:dyDescent="0.2">
      <c r="A8" s="5" t="s">
        <v>25</v>
      </c>
      <c r="B8">
        <f>AVERAGE(Table18[Inflation Rate])</f>
        <v>2.4163888888888887</v>
      </c>
      <c r="D8">
        <v>35</v>
      </c>
      <c r="E8">
        <v>5</v>
      </c>
      <c r="F8">
        <v>2030</v>
      </c>
      <c r="G8" s="12">
        <f ca="1">G7*(1+Table123334[[#This Row],[Inflation (%)]]/100)</f>
        <v>48144.202250221708</v>
      </c>
      <c r="H8" s="16">
        <f t="shared" ca="1" si="0"/>
        <v>1.7574448472615019</v>
      </c>
      <c r="I8" s="12">
        <f t="shared" ca="1" si="1"/>
        <v>32892.674566100279</v>
      </c>
      <c r="K8">
        <v>1996</v>
      </c>
      <c r="L8">
        <v>2.29</v>
      </c>
    </row>
    <row r="9" spans="1:13" x14ac:dyDescent="0.2">
      <c r="A9" s="5" t="s">
        <v>26</v>
      </c>
      <c r="B9">
        <f>_xlfn.STDEV.S(Table18[Inflation Rate])</f>
        <v>1.5667001769465805</v>
      </c>
      <c r="D9">
        <v>36</v>
      </c>
      <c r="E9">
        <v>6</v>
      </c>
      <c r="F9">
        <v>2031</v>
      </c>
      <c r="G9" s="12">
        <f ca="1">G8*(1+Table123334[[#This Row],[Inflation (%)]]/100)</f>
        <v>48653.551909039175</v>
      </c>
      <c r="H9" s="16">
        <f t="shared" ca="1" si="0"/>
        <v>1.0579667644511046</v>
      </c>
      <c r="I9" s="12">
        <f t="shared" ca="1" si="1"/>
        <v>33240.668130948681</v>
      </c>
      <c r="K9">
        <v>1997</v>
      </c>
      <c r="L9">
        <v>1.19</v>
      </c>
    </row>
    <row r="10" spans="1:13" x14ac:dyDescent="0.2">
      <c r="A10" s="5" t="s">
        <v>27</v>
      </c>
      <c r="B10">
        <v>0.34703144078144071</v>
      </c>
      <c r="D10">
        <v>37</v>
      </c>
      <c r="E10">
        <v>7</v>
      </c>
      <c r="F10">
        <v>2032</v>
      </c>
      <c r="G10" s="12">
        <f ca="1">G9*(1+Table123334[[#This Row],[Inflation (%)]]/100)</f>
        <v>48772.609353294305</v>
      </c>
      <c r="H10" s="16">
        <f t="shared" ca="1" si="0"/>
        <v>0.24470452738521775</v>
      </c>
      <c r="I10" s="12">
        <f t="shared" ca="1" si="1"/>
        <v>33322.009550798204</v>
      </c>
      <c r="K10">
        <v>1998</v>
      </c>
      <c r="L10">
        <v>1.27</v>
      </c>
    </row>
    <row r="11" spans="1:13" x14ac:dyDescent="0.2">
      <c r="A11" s="5" t="s">
        <v>28</v>
      </c>
      <c r="B11">
        <v>0.65296855921855923</v>
      </c>
      <c r="D11">
        <v>38</v>
      </c>
      <c r="E11">
        <v>8</v>
      </c>
      <c r="F11">
        <v>2033</v>
      </c>
      <c r="G11" s="12">
        <f ca="1">G10*(1+Table123334[[#This Row],[Inflation (%)]]/100)</f>
        <v>50238.528229195348</v>
      </c>
      <c r="H11" s="16">
        <f t="shared" ca="1" si="0"/>
        <v>3.0056191279050863</v>
      </c>
      <c r="I11" s="12">
        <f t="shared" ca="1" si="1"/>
        <v>34323.542243659358</v>
      </c>
      <c r="K11">
        <v>1999</v>
      </c>
      <c r="L11">
        <v>-0.11</v>
      </c>
    </row>
    <row r="12" spans="1:13" x14ac:dyDescent="0.2">
      <c r="A12" s="5" t="s">
        <v>29</v>
      </c>
      <c r="B12">
        <v>4.6313651816742518E-2</v>
      </c>
      <c r="D12">
        <v>39</v>
      </c>
      <c r="E12">
        <v>9</v>
      </c>
      <c r="F12">
        <v>2034</v>
      </c>
      <c r="G12" s="12">
        <f ca="1">G11*(1+Table123334[[#This Row],[Inflation (%)]]/100)</f>
        <v>51264.054786833869</v>
      </c>
      <c r="H12" s="16">
        <f t="shared" ca="1" si="0"/>
        <v>2.0413148907546059</v>
      </c>
      <c r="I12" s="12">
        <f t="shared" ca="1" si="1"/>
        <v>35024.193822513625</v>
      </c>
      <c r="K12">
        <v>2000</v>
      </c>
      <c r="L12">
        <v>2.62</v>
      </c>
    </row>
    <row r="13" spans="1:13" x14ac:dyDescent="0.2">
      <c r="A13" s="5" t="s">
        <v>30</v>
      </c>
      <c r="B13">
        <v>1.3509028942988726</v>
      </c>
      <c r="D13">
        <v>40</v>
      </c>
      <c r="E13">
        <v>10</v>
      </c>
      <c r="F13">
        <v>2035</v>
      </c>
      <c r="G13" s="12">
        <f ca="1">G12*(1+Table123334[[#This Row],[Inflation (%)]]/100)</f>
        <v>52059.446367059092</v>
      </c>
      <c r="H13" s="16">
        <f t="shared" ca="1" si="0"/>
        <v>1.5515580722840283</v>
      </c>
      <c r="I13" s="12">
        <f t="shared" ca="1" si="1"/>
        <v>35567.614529019236</v>
      </c>
      <c r="K13">
        <v>2001</v>
      </c>
      <c r="L13">
        <v>2.63</v>
      </c>
    </row>
    <row r="14" spans="1:13" x14ac:dyDescent="0.2">
      <c r="A14" s="5" t="s">
        <v>31</v>
      </c>
      <c r="B14">
        <v>2.5418363089759879</v>
      </c>
      <c r="D14">
        <v>41</v>
      </c>
      <c r="E14">
        <v>11</v>
      </c>
      <c r="F14">
        <v>2036</v>
      </c>
      <c r="G14" s="12">
        <f ca="1">G13*(1+Table123334[[#This Row],[Inflation (%)]]/100)</f>
        <v>55043.272477128208</v>
      </c>
      <c r="H14" s="16">
        <f t="shared" ca="1" si="0"/>
        <v>5.7315748020654089</v>
      </c>
      <c r="I14" s="12">
        <f t="shared" ca="1" si="1"/>
        <v>37606.198961060261</v>
      </c>
      <c r="K14">
        <v>2002</v>
      </c>
      <c r="L14">
        <v>2.68</v>
      </c>
    </row>
    <row r="15" spans="1:13" x14ac:dyDescent="0.2">
      <c r="D15">
        <v>42</v>
      </c>
      <c r="E15">
        <v>12</v>
      </c>
      <c r="F15">
        <v>2037</v>
      </c>
      <c r="G15" s="12">
        <f ca="1">G14*(1+Table123334[[#This Row],[Inflation (%)]]/100)</f>
        <v>57484.138856977101</v>
      </c>
      <c r="H15" s="16">
        <f t="shared" ca="1" si="0"/>
        <v>4.4344499699997435</v>
      </c>
      <c r="I15" s="12">
        <f t="shared" ca="1" si="1"/>
        <v>39273.827039607044</v>
      </c>
      <c r="K15">
        <v>2003</v>
      </c>
      <c r="L15">
        <v>1.75</v>
      </c>
    </row>
    <row r="16" spans="1:13" x14ac:dyDescent="0.2">
      <c r="A16" t="s">
        <v>42</v>
      </c>
      <c r="B16" s="12" t="s">
        <v>1</v>
      </c>
      <c r="D16">
        <v>43</v>
      </c>
      <c r="E16">
        <v>13</v>
      </c>
      <c r="F16">
        <v>2038</v>
      </c>
      <c r="G16" s="12">
        <f ca="1">G15*(1+Table123334[[#This Row],[Inflation (%)]]/100)</f>
        <v>57668.698419868269</v>
      </c>
      <c r="H16" s="16">
        <f t="shared" ca="1" si="0"/>
        <v>0.32106171643340248</v>
      </c>
      <c r="I16" s="12">
        <f t="shared" ca="1" si="1"/>
        <v>39399.920262809494</v>
      </c>
      <c r="K16">
        <v>2004</v>
      </c>
      <c r="L16">
        <v>2.29</v>
      </c>
    </row>
    <row r="17" spans="1:12" x14ac:dyDescent="0.2">
      <c r="A17" t="s">
        <v>39</v>
      </c>
      <c r="B17" s="12">
        <f ca="1">SUM(G2:G38)</f>
        <v>2346205.3134515961</v>
      </c>
      <c r="D17">
        <v>44</v>
      </c>
      <c r="E17">
        <v>14</v>
      </c>
      <c r="F17">
        <v>2039</v>
      </c>
      <c r="G17" s="12">
        <f ca="1">G16*(1+Table123334[[#This Row],[Inflation (%)]]/100)</f>
        <v>57662.220854131716</v>
      </c>
      <c r="H17" s="16">
        <f t="shared" ca="1" si="0"/>
        <v>-1.1232377206427641E-2</v>
      </c>
      <c r="I17" s="12">
        <f t="shared" ca="1" si="1"/>
        <v>39395.494715146546</v>
      </c>
      <c r="K17">
        <v>2005</v>
      </c>
      <c r="L17">
        <v>3.04</v>
      </c>
    </row>
    <row r="18" spans="1:12" x14ac:dyDescent="0.2">
      <c r="A18" t="s">
        <v>40</v>
      </c>
      <c r="B18" s="12">
        <f ca="1">SUM(G39:G63)</f>
        <v>2962382.9882498765</v>
      </c>
      <c r="D18">
        <v>45</v>
      </c>
      <c r="E18">
        <v>15</v>
      </c>
      <c r="F18">
        <v>2040</v>
      </c>
      <c r="G18" s="12">
        <f ca="1">G17*(1+Table123334[[#This Row],[Inflation (%)]]/100)</f>
        <v>58167.505050717373</v>
      </c>
      <c r="H18" s="16">
        <f t="shared" ca="1" si="0"/>
        <v>0.87628292684716258</v>
      </c>
      <c r="I18" s="12">
        <f t="shared" ca="1" si="1"/>
        <v>39740.71070928235</v>
      </c>
      <c r="K18">
        <v>2006</v>
      </c>
      <c r="L18">
        <v>3.37</v>
      </c>
    </row>
    <row r="19" spans="1:12" x14ac:dyDescent="0.2">
      <c r="A19" t="s">
        <v>41</v>
      </c>
      <c r="B19" s="12">
        <f ca="1">SUM(I39:I63)</f>
        <v>2023934.2437584205</v>
      </c>
      <c r="D19">
        <v>46</v>
      </c>
      <c r="E19">
        <v>16</v>
      </c>
      <c r="F19">
        <v>2041</v>
      </c>
      <c r="G19" s="12">
        <f ca="1">G18*(1+Table123334[[#This Row],[Inflation (%)]]/100)</f>
        <v>58601.920159700909</v>
      </c>
      <c r="H19" s="16">
        <f t="shared" ca="1" si="0"/>
        <v>0.74683469508406908</v>
      </c>
      <c r="I19" s="12">
        <f t="shared" ca="1" si="1"/>
        <v>40037.508124932261</v>
      </c>
      <c r="K19">
        <v>2007</v>
      </c>
      <c r="L19">
        <v>2.38</v>
      </c>
    </row>
    <row r="20" spans="1:12" x14ac:dyDescent="0.2">
      <c r="D20">
        <v>47</v>
      </c>
      <c r="E20">
        <v>17</v>
      </c>
      <c r="F20">
        <v>2042</v>
      </c>
      <c r="G20" s="12">
        <f ca="1">G19*(1+Table123334[[#This Row],[Inflation (%)]]/100)</f>
        <v>59526.069087876829</v>
      </c>
      <c r="H20" s="16">
        <f t="shared" ca="1" si="0"/>
        <v>1.5769942787837641</v>
      </c>
      <c r="I20" s="12">
        <f t="shared" ca="1" si="1"/>
        <v>40668.897337430033</v>
      </c>
      <c r="K20">
        <v>2008</v>
      </c>
      <c r="L20">
        <v>3.96</v>
      </c>
    </row>
    <row r="21" spans="1:12" x14ac:dyDescent="0.2">
      <c r="D21">
        <v>48</v>
      </c>
      <c r="E21">
        <v>18</v>
      </c>
      <c r="F21">
        <v>2043</v>
      </c>
      <c r="G21" s="12">
        <f ca="1">G20*(1+Table123334[[#This Row],[Inflation (%)]]/100)</f>
        <v>60478.464697207171</v>
      </c>
      <c r="H21" s="16">
        <f t="shared" ca="1" si="0"/>
        <v>1.5999638879636866</v>
      </c>
      <c r="I21" s="12">
        <f t="shared" ca="1" si="1"/>
        <v>41319.585008461938</v>
      </c>
      <c r="K21">
        <v>2009</v>
      </c>
      <c r="L21">
        <v>2.12</v>
      </c>
    </row>
    <row r="22" spans="1:12" x14ac:dyDescent="0.2">
      <c r="D22">
        <v>49</v>
      </c>
      <c r="E22">
        <v>19</v>
      </c>
      <c r="F22">
        <v>2044</v>
      </c>
      <c r="G22" s="12">
        <f ca="1">G21*(1+Table123334[[#This Row],[Inflation (%)]]/100)</f>
        <v>61332.633269517755</v>
      </c>
      <c r="H22" s="16">
        <f t="shared" ca="1" si="0"/>
        <v>1.4123516140614432</v>
      </c>
      <c r="I22" s="12">
        <f t="shared" ca="1" si="1"/>
        <v>41903.162834252435</v>
      </c>
      <c r="K22">
        <v>2010</v>
      </c>
      <c r="L22">
        <v>2.2999999999999998</v>
      </c>
    </row>
    <row r="23" spans="1:12" x14ac:dyDescent="0.2">
      <c r="D23">
        <v>50</v>
      </c>
      <c r="E23">
        <v>20</v>
      </c>
      <c r="F23">
        <v>2045</v>
      </c>
      <c r="G23" s="12">
        <f ca="1">G22*(1+Table123334[[#This Row],[Inflation (%)]]/100)</f>
        <v>63886.993933399994</v>
      </c>
      <c r="H23" s="16">
        <f t="shared" ca="1" si="0"/>
        <v>4.1647660107099203</v>
      </c>
      <c r="I23" s="12">
        <f t="shared" ca="1" si="1"/>
        <v>43648.331517385814</v>
      </c>
      <c r="K23">
        <v>2011</v>
      </c>
      <c r="L23">
        <v>4.03</v>
      </c>
    </row>
    <row r="24" spans="1:12" x14ac:dyDescent="0.2">
      <c r="D24">
        <v>51</v>
      </c>
      <c r="E24">
        <v>21</v>
      </c>
      <c r="F24">
        <v>2046</v>
      </c>
      <c r="G24" s="12">
        <f ca="1">G23*(1+Table123334[[#This Row],[Inflation (%)]]/100)</f>
        <v>67369.129040058702</v>
      </c>
      <c r="H24" s="16">
        <f t="shared" ca="1" si="0"/>
        <v>5.4504600894020996</v>
      </c>
      <c r="I24" s="12">
        <f t="shared" ca="1" si="1"/>
        <v>46027.366406430847</v>
      </c>
      <c r="K24">
        <v>2012</v>
      </c>
      <c r="L24">
        <v>1.06</v>
      </c>
    </row>
    <row r="25" spans="1:12" x14ac:dyDescent="0.2">
      <c r="D25">
        <v>52</v>
      </c>
      <c r="E25">
        <v>22</v>
      </c>
      <c r="F25">
        <v>2047</v>
      </c>
      <c r="G25" s="12">
        <f ca="1">G24*(1+Table123334[[#This Row],[Inflation (%)]]/100)</f>
        <v>68610.991674134813</v>
      </c>
      <c r="H25" s="16">
        <f t="shared" ca="1" si="0"/>
        <v>1.8433704751291711</v>
      </c>
      <c r="I25" s="12">
        <f t="shared" ca="1" si="1"/>
        <v>46875.821289246516</v>
      </c>
      <c r="K25">
        <v>2013</v>
      </c>
      <c r="L25">
        <v>1.1299999999999999</v>
      </c>
    </row>
    <row r="26" spans="1:12" x14ac:dyDescent="0.2">
      <c r="D26">
        <v>53</v>
      </c>
      <c r="E26">
        <v>23</v>
      </c>
      <c r="F26">
        <v>2048</v>
      </c>
      <c r="G26" s="12">
        <f ca="1">G25*(1+Table123334[[#This Row],[Inflation (%)]]/100)</f>
        <v>69398.80584336324</v>
      </c>
      <c r="H26" s="16">
        <f t="shared" ca="1" si="0"/>
        <v>1.148233176646267</v>
      </c>
      <c r="I26" s="12">
        <f t="shared" ca="1" si="1"/>
        <v>47414.065021115064</v>
      </c>
      <c r="K26">
        <v>2014</v>
      </c>
      <c r="L26">
        <v>1.23</v>
      </c>
    </row>
    <row r="27" spans="1:12" x14ac:dyDescent="0.2">
      <c r="D27">
        <v>54</v>
      </c>
      <c r="E27">
        <v>24</v>
      </c>
      <c r="F27">
        <v>2049</v>
      </c>
      <c r="G27" s="12">
        <f ca="1">G26*(1+Table123334[[#This Row],[Inflation (%)]]/100)</f>
        <v>73078.541386901532</v>
      </c>
      <c r="H27" s="16">
        <f t="shared" ca="1" si="0"/>
        <v>5.3023038348003562</v>
      </c>
      <c r="I27" s="12">
        <f t="shared" ca="1" si="1"/>
        <v>49928.102808964381</v>
      </c>
      <c r="K27">
        <v>2015</v>
      </c>
      <c r="L27">
        <v>0.28999999999999998</v>
      </c>
    </row>
    <row r="28" spans="1:12" x14ac:dyDescent="0.2">
      <c r="D28">
        <v>55</v>
      </c>
      <c r="E28">
        <v>25</v>
      </c>
      <c r="F28">
        <v>2050</v>
      </c>
      <c r="G28" s="12">
        <f ca="1">G27*(1+Table123334[[#This Row],[Inflation (%)]]/100)</f>
        <v>74927.710446099431</v>
      </c>
      <c r="H28" s="16">
        <f t="shared" ca="1" si="0"/>
        <v>2.5303858343419643</v>
      </c>
      <c r="I28" s="12">
        <f t="shared" ca="1" si="1"/>
        <v>51191.476449798116</v>
      </c>
      <c r="K28">
        <v>2016</v>
      </c>
      <c r="L28">
        <v>0.65</v>
      </c>
    </row>
    <row r="29" spans="1:12" x14ac:dyDescent="0.2">
      <c r="D29">
        <v>56</v>
      </c>
      <c r="E29">
        <v>26</v>
      </c>
      <c r="F29">
        <v>2051</v>
      </c>
      <c r="G29" s="12">
        <f ca="1">G28*(1+Table123334[[#This Row],[Inflation (%)]]/100)</f>
        <v>77838.560336140246</v>
      </c>
      <c r="H29" s="16">
        <f t="shared" ca="1" si="0"/>
        <v>3.8848776677018382</v>
      </c>
      <c r="I29" s="12">
        <f t="shared" ca="1" si="1"/>
        <v>53180.202686163175</v>
      </c>
      <c r="K29">
        <v>2017</v>
      </c>
      <c r="L29">
        <v>1.85</v>
      </c>
    </row>
    <row r="30" spans="1:12" x14ac:dyDescent="0.2">
      <c r="D30">
        <v>57</v>
      </c>
      <c r="E30">
        <v>27</v>
      </c>
      <c r="F30">
        <v>2052</v>
      </c>
      <c r="G30" s="12">
        <f ca="1">G29*(1+Table123334[[#This Row],[Inflation (%)]]/100)</f>
        <v>78143.134843449254</v>
      </c>
      <c r="H30" s="16">
        <f t="shared" ca="1" si="0"/>
        <v>0.3912900058707599</v>
      </c>
      <c r="I30" s="12">
        <f t="shared" ca="1" si="1"/>
        <v>53388.291504375949</v>
      </c>
      <c r="K30">
        <v>2018</v>
      </c>
      <c r="L30">
        <v>1.6</v>
      </c>
    </row>
    <row r="31" spans="1:12" x14ac:dyDescent="0.2">
      <c r="D31">
        <v>58</v>
      </c>
      <c r="E31">
        <v>28</v>
      </c>
      <c r="F31">
        <v>2053</v>
      </c>
      <c r="G31" s="12">
        <f ca="1">G30*(1+Table123334[[#This Row],[Inflation (%)]]/100)</f>
        <v>80711.567078394728</v>
      </c>
      <c r="H31" s="16">
        <f t="shared" ca="1" si="0"/>
        <v>3.2868303019721905</v>
      </c>
      <c r="I31" s="12">
        <f t="shared" ca="1" si="1"/>
        <v>55143.074047247021</v>
      </c>
      <c r="K31">
        <v>2019</v>
      </c>
      <c r="L31">
        <v>1.62</v>
      </c>
    </row>
    <row r="32" spans="1:12" x14ac:dyDescent="0.2">
      <c r="D32">
        <v>59</v>
      </c>
      <c r="E32">
        <v>29</v>
      </c>
      <c r="F32">
        <v>2054</v>
      </c>
      <c r="G32" s="12">
        <f ca="1">G31*(1+Table123334[[#This Row],[Inflation (%)]]/100)</f>
        <v>81731.121977321556</v>
      </c>
      <c r="H32" s="16">
        <f t="shared" ca="1" si="0"/>
        <v>1.2632079091421087</v>
      </c>
      <c r="I32" s="12">
        <f t="shared" ca="1" si="1"/>
        <v>55839.645719955937</v>
      </c>
      <c r="K32">
        <v>2020</v>
      </c>
      <c r="L32">
        <v>1.71</v>
      </c>
    </row>
    <row r="33" spans="4:12" x14ac:dyDescent="0.2">
      <c r="D33">
        <v>60</v>
      </c>
      <c r="E33">
        <v>30</v>
      </c>
      <c r="F33">
        <v>2055</v>
      </c>
      <c r="G33" s="12">
        <f ca="1">G32*(1+Table123334[[#This Row],[Inflation (%)]]/100)</f>
        <v>81793.331347038868</v>
      </c>
      <c r="H33" s="16">
        <f t="shared" ca="1" si="0"/>
        <v>7.6114665028795978E-2</v>
      </c>
      <c r="I33" s="12">
        <f t="shared" ca="1" si="1"/>
        <v>55882.147879248943</v>
      </c>
      <c r="K33">
        <v>2021</v>
      </c>
      <c r="L33">
        <v>3.94</v>
      </c>
    </row>
    <row r="34" spans="4:12" x14ac:dyDescent="0.2">
      <c r="D34">
        <v>61</v>
      </c>
      <c r="E34">
        <v>31</v>
      </c>
      <c r="F34">
        <v>2056</v>
      </c>
      <c r="G34" s="12">
        <f ca="1">G33*(1+Table123334[[#This Row],[Inflation (%)]]/100)</f>
        <v>85114.24710658245</v>
      </c>
      <c r="H34" s="16">
        <f t="shared" ca="1" si="0"/>
        <v>4.0601302145933431</v>
      </c>
      <c r="I34" s="12">
        <f t="shared" ca="1" si="1"/>
        <v>58151.035849858068</v>
      </c>
      <c r="K34">
        <v>2022</v>
      </c>
      <c r="L34">
        <v>7.17</v>
      </c>
    </row>
    <row r="35" spans="4:12" x14ac:dyDescent="0.2">
      <c r="D35">
        <v>62</v>
      </c>
      <c r="E35">
        <v>32</v>
      </c>
      <c r="F35">
        <v>2057</v>
      </c>
      <c r="G35" s="12">
        <f ca="1">G34*(1+Table123334[[#This Row],[Inflation (%)]]/100)</f>
        <v>88109.089941173428</v>
      </c>
      <c r="H35" s="16">
        <f t="shared" ca="1" si="0"/>
        <v>3.5186151982766747</v>
      </c>
      <c r="I35" s="12">
        <f t="shared" ca="1" si="1"/>
        <v>60197.147035226495</v>
      </c>
      <c r="K35">
        <v>2023</v>
      </c>
      <c r="L35">
        <v>5.73</v>
      </c>
    </row>
    <row r="36" spans="4:12" x14ac:dyDescent="0.2">
      <c r="D36">
        <v>63</v>
      </c>
      <c r="E36">
        <v>33</v>
      </c>
      <c r="F36">
        <v>2058</v>
      </c>
      <c r="G36" s="12">
        <f ca="1">G35*(1+Table123334[[#This Row],[Inflation (%)]]/100)</f>
        <v>88767.380026065948</v>
      </c>
      <c r="H36" s="16">
        <f t="shared" ca="1" si="0"/>
        <v>0.7471307277512681</v>
      </c>
      <c r="I36" s="12">
        <f t="shared" ca="1" si="1"/>
        <v>60646.89841795629</v>
      </c>
      <c r="K36">
        <v>2024</v>
      </c>
      <c r="L36">
        <v>2.2000000000000002</v>
      </c>
    </row>
    <row r="37" spans="4:12" x14ac:dyDescent="0.2">
      <c r="D37">
        <v>64</v>
      </c>
      <c r="E37">
        <v>34</v>
      </c>
      <c r="F37">
        <v>2059</v>
      </c>
      <c r="G37" s="12">
        <f ca="1">G36*(1+Table123334[[#This Row],[Inflation (%)]]/100)</f>
        <v>90973.783488670175</v>
      </c>
      <c r="H37" s="16">
        <f t="shared" ca="1" si="0"/>
        <v>2.4856016500164175</v>
      </c>
      <c r="I37" s="12">
        <f t="shared" ca="1" si="1"/>
        <v>62154.338725716792</v>
      </c>
      <c r="K37">
        <v>2025</v>
      </c>
      <c r="L37">
        <v>2.5</v>
      </c>
    </row>
    <row r="38" spans="4:12" x14ac:dyDescent="0.2">
      <c r="D38">
        <v>65</v>
      </c>
      <c r="E38">
        <v>35</v>
      </c>
      <c r="F38">
        <v>2060</v>
      </c>
      <c r="G38" s="12">
        <f ca="1">G37*(1+Table123334[[#This Row],[Inflation (%)]]/100)</f>
        <v>91352.155057522003</v>
      </c>
      <c r="H38" s="16">
        <f t="shared" ca="1" si="0"/>
        <v>0.41591275457830523</v>
      </c>
      <c r="I38" s="12">
        <f t="shared" ca="1" si="1"/>
        <v>62412.846548000853</v>
      </c>
    </row>
    <row r="39" spans="4:12" x14ac:dyDescent="0.2">
      <c r="D39">
        <v>66</v>
      </c>
      <c r="E39">
        <v>36</v>
      </c>
      <c r="F39">
        <v>2061</v>
      </c>
      <c r="G39" s="12">
        <f ca="1">G38*(1+Table123334[[#This Row],[Inflation (%)]]/100)</f>
        <v>91783.531198773941</v>
      </c>
      <c r="H39" s="16">
        <f t="shared" ca="1" si="0"/>
        <v>0.4722123314773542</v>
      </c>
      <c r="I39" s="12">
        <f ca="1">I38*(1+H39/100)</f>
        <v>62707.567705826557</v>
      </c>
    </row>
    <row r="40" spans="4:12" x14ac:dyDescent="0.2">
      <c r="D40">
        <v>67</v>
      </c>
      <c r="E40">
        <v>37</v>
      </c>
      <c r="F40">
        <v>2062</v>
      </c>
      <c r="G40" s="12">
        <f ca="1">G39*(1+Table123334[[#This Row],[Inflation (%)]]/100)</f>
        <v>93213.397095075736</v>
      </c>
      <c r="H40" s="16">
        <f t="shared" ca="1" si="0"/>
        <v>1.5578676017652349</v>
      </c>
      <c r="I40" s="12">
        <f ca="1">I39*(1+H40/100)</f>
        <v>63684.46858697063</v>
      </c>
    </row>
    <row r="41" spans="4:12" x14ac:dyDescent="0.2">
      <c r="D41">
        <v>68</v>
      </c>
      <c r="E41">
        <v>38</v>
      </c>
      <c r="F41">
        <v>2063</v>
      </c>
      <c r="G41" s="12">
        <f ca="1">G40*(1+Table123334[[#This Row],[Inflation (%)]]/100)</f>
        <v>96069.46939591851</v>
      </c>
      <c r="H41" s="16">
        <f t="shared" ca="1" si="0"/>
        <v>3.0640148195968333</v>
      </c>
      <c r="I41" s="12">
        <f t="shared" ref="I41:I63" ca="1" si="2">I40*(1+H41/100)</f>
        <v>65635.770142256908</v>
      </c>
    </row>
    <row r="42" spans="4:12" x14ac:dyDescent="0.2">
      <c r="D42">
        <v>69</v>
      </c>
      <c r="E42">
        <v>39</v>
      </c>
      <c r="F42">
        <v>2064</v>
      </c>
      <c r="G42" s="12">
        <f ca="1">G41*(1+Table123334[[#This Row],[Inflation (%)]]/100)</f>
        <v>96313.973850640876</v>
      </c>
      <c r="H42" s="16">
        <f t="shared" ca="1" si="0"/>
        <v>0.25450796830647759</v>
      </c>
      <c r="I42" s="12">
        <f t="shared" ca="1" si="2"/>
        <v>65802.818407328275</v>
      </c>
    </row>
    <row r="43" spans="4:12" x14ac:dyDescent="0.2">
      <c r="D43">
        <v>70</v>
      </c>
      <c r="E43">
        <v>40</v>
      </c>
      <c r="F43">
        <v>2065</v>
      </c>
      <c r="G43" s="12">
        <f ca="1">G42*(1+Table123334[[#This Row],[Inflation (%)]]/100)</f>
        <v>98620.111931109059</v>
      </c>
      <c r="H43" s="16">
        <f t="shared" ca="1" si="0"/>
        <v>2.3943961486257876</v>
      </c>
      <c r="I43" s="12">
        <f t="shared" ca="1" si="2"/>
        <v>67378.398556960557</v>
      </c>
    </row>
    <row r="44" spans="4:12" x14ac:dyDescent="0.2">
      <c r="D44">
        <v>71</v>
      </c>
      <c r="E44">
        <v>41</v>
      </c>
      <c r="F44">
        <v>2066</v>
      </c>
      <c r="G44" s="12">
        <f ca="1">G43*(1+Table123334[[#This Row],[Inflation (%)]]/100)</f>
        <v>103596.31220016722</v>
      </c>
      <c r="H44" s="16">
        <f t="shared" ca="1" si="0"/>
        <v>5.0458270342810785</v>
      </c>
      <c r="I44" s="12">
        <f t="shared" ca="1" si="2"/>
        <v>70778.196006613318</v>
      </c>
    </row>
    <row r="45" spans="4:12" x14ac:dyDescent="0.2">
      <c r="D45">
        <v>72</v>
      </c>
      <c r="E45">
        <v>42</v>
      </c>
      <c r="F45">
        <v>2067</v>
      </c>
      <c r="G45" s="12">
        <f ca="1">G44*(1+Table123334[[#This Row],[Inflation (%)]]/100)</f>
        <v>103910.87062667593</v>
      </c>
      <c r="H45" s="16">
        <f t="shared" ca="1" si="0"/>
        <v>0.30363863329510982</v>
      </c>
      <c r="I45" s="12">
        <f t="shared" ca="1" si="2"/>
        <v>70993.105953638733</v>
      </c>
    </row>
    <row r="46" spans="4:12" x14ac:dyDescent="0.2">
      <c r="D46">
        <v>73</v>
      </c>
      <c r="E46">
        <v>43</v>
      </c>
      <c r="F46">
        <v>2068</v>
      </c>
      <c r="G46" s="12">
        <f ca="1">G45*(1+Table123334[[#This Row],[Inflation (%)]]/100)</f>
        <v>107804.84288581739</v>
      </c>
      <c r="H46" s="16">
        <f t="shared" ca="1" si="0"/>
        <v>3.747415680050894</v>
      </c>
      <c r="I46" s="12">
        <f t="shared" ca="1" si="2"/>
        <v>73653.512737900543</v>
      </c>
    </row>
    <row r="47" spans="4:12" x14ac:dyDescent="0.2">
      <c r="D47">
        <v>74</v>
      </c>
      <c r="E47">
        <v>44</v>
      </c>
      <c r="F47">
        <v>2069</v>
      </c>
      <c r="G47" s="12">
        <f ca="1">G46*(1+Table123334[[#This Row],[Inflation (%)]]/100)</f>
        <v>108276.24569782877</v>
      </c>
      <c r="H47" s="16">
        <f t="shared" ca="1" si="0"/>
        <v>0.43727424426624151</v>
      </c>
      <c r="I47" s="12">
        <f t="shared" ca="1" si="2"/>
        <v>73975.580579100744</v>
      </c>
    </row>
    <row r="48" spans="4:12" x14ac:dyDescent="0.2">
      <c r="D48">
        <v>75</v>
      </c>
      <c r="E48">
        <v>45</v>
      </c>
      <c r="F48">
        <v>2070</v>
      </c>
      <c r="G48" s="12">
        <f ca="1">G47*(1+Table123334[[#This Row],[Inflation (%)]]/100)</f>
        <v>111020.11221856179</v>
      </c>
      <c r="H48" s="16">
        <f t="shared" ca="1" si="0"/>
        <v>2.5341352602771638</v>
      </c>
      <c r="I48" s="12">
        <f t="shared" ca="1" si="2"/>
        <v>75850.221850550486</v>
      </c>
    </row>
    <row r="49" spans="4:9" x14ac:dyDescent="0.2">
      <c r="D49">
        <v>76</v>
      </c>
      <c r="E49">
        <v>46</v>
      </c>
      <c r="F49">
        <v>2071</v>
      </c>
      <c r="G49" s="12">
        <f ca="1">G48*(1+Table123334[[#This Row],[Inflation (%)]]/100)</f>
        <v>114270.0588069841</v>
      </c>
      <c r="H49" s="16">
        <f t="shared" ca="1" si="0"/>
        <v>2.9273493995612649</v>
      </c>
      <c r="I49" s="12">
        <f t="shared" ca="1" si="2"/>
        <v>78070.622864458477</v>
      </c>
    </row>
    <row r="50" spans="4:9" x14ac:dyDescent="0.2">
      <c r="D50">
        <v>77</v>
      </c>
      <c r="E50">
        <v>47</v>
      </c>
      <c r="F50">
        <v>2072</v>
      </c>
      <c r="G50" s="12">
        <f ca="1">G49*(1+Table123334[[#This Row],[Inflation (%)]]/100)</f>
        <v>115311.60224296289</v>
      </c>
      <c r="H50" s="16">
        <f t="shared" ca="1" si="0"/>
        <v>0.91147536533439311</v>
      </c>
      <c r="I50" s="12">
        <f t="shared" ca="1" si="2"/>
        <v>78782.217359431146</v>
      </c>
    </row>
    <row r="51" spans="4:9" x14ac:dyDescent="0.2">
      <c r="D51">
        <v>78</v>
      </c>
      <c r="E51">
        <v>48</v>
      </c>
      <c r="F51">
        <v>2073</v>
      </c>
      <c r="G51" s="12">
        <f ca="1">G50*(1+Table123334[[#This Row],[Inflation (%)]]/100)</f>
        <v>115841.72811743722</v>
      </c>
      <c r="H51" s="16">
        <f t="shared" ca="1" si="0"/>
        <v>0.45973333486195278</v>
      </c>
      <c r="I51" s="12">
        <f t="shared" ca="1" si="2"/>
        <v>79144.405474575848</v>
      </c>
    </row>
    <row r="52" spans="4:9" x14ac:dyDescent="0.2">
      <c r="D52">
        <v>79</v>
      </c>
      <c r="E52">
        <v>49</v>
      </c>
      <c r="F52">
        <v>2074</v>
      </c>
      <c r="G52" s="12">
        <f ca="1">G51*(1+Table123334[[#This Row],[Inflation (%)]]/100)</f>
        <v>120160.29479911942</v>
      </c>
      <c r="H52" s="16">
        <f t="shared" ca="1" si="0"/>
        <v>3.7279888273974748</v>
      </c>
      <c r="I52" s="12">
        <f t="shared" ca="1" si="2"/>
        <v>82094.900068178191</v>
      </c>
    </row>
    <row r="53" spans="4:9" x14ac:dyDescent="0.2">
      <c r="D53">
        <v>80</v>
      </c>
      <c r="E53">
        <v>50</v>
      </c>
      <c r="F53">
        <v>2075</v>
      </c>
      <c r="G53" s="12">
        <f ca="1">G52*(1+Table123334[[#This Row],[Inflation (%)]]/100)</f>
        <v>120140.06752156776</v>
      </c>
      <c r="H53" s="16">
        <f t="shared" ca="1" si="0"/>
        <v>-1.6833578500689853E-2</v>
      </c>
      <c r="I53" s="12">
        <f t="shared" ca="1" si="2"/>
        <v>82081.080558730158</v>
      </c>
    </row>
    <row r="54" spans="4:9" x14ac:dyDescent="0.2">
      <c r="D54">
        <v>81</v>
      </c>
      <c r="E54">
        <v>51</v>
      </c>
      <c r="F54">
        <v>2076</v>
      </c>
      <c r="G54" s="12">
        <f ca="1">G53*(1+Table123334[[#This Row],[Inflation (%)]]/100)</f>
        <v>124089.43064725686</v>
      </c>
      <c r="H54" s="16">
        <f t="shared" ca="1" si="0"/>
        <v>3.2872989063204119</v>
      </c>
      <c r="I54" s="12">
        <f t="shared" ca="1" si="2"/>
        <v>84779.331022233266</v>
      </c>
    </row>
    <row r="55" spans="4:9" x14ac:dyDescent="0.2">
      <c r="D55">
        <v>82</v>
      </c>
      <c r="E55">
        <v>52</v>
      </c>
      <c r="F55">
        <v>2077</v>
      </c>
      <c r="G55" s="12">
        <f ca="1">G54*(1+Table123334[[#This Row],[Inflation (%)]]/100)</f>
        <v>127366.74678719198</v>
      </c>
      <c r="H55" s="16">
        <f t="shared" ca="1" si="0"/>
        <v>2.6410920920826748</v>
      </c>
      <c r="I55" s="12">
        <f t="shared" ca="1" si="2"/>
        <v>87018.431229582056</v>
      </c>
    </row>
    <row r="56" spans="4:9" x14ac:dyDescent="0.2">
      <c r="D56">
        <v>83</v>
      </c>
      <c r="E56">
        <v>53</v>
      </c>
      <c r="F56">
        <v>2078</v>
      </c>
      <c r="G56" s="12">
        <f ca="1">G55*(1+Table123334[[#This Row],[Inflation (%)]]/100)</f>
        <v>129361.29962062917</v>
      </c>
      <c r="H56" s="16">
        <f t="shared" ca="1" si="0"/>
        <v>1.5659918179191306</v>
      </c>
      <c r="I56" s="12">
        <f t="shared" ca="1" si="2"/>
        <v>88381.132742718895</v>
      </c>
    </row>
    <row r="57" spans="4:9" x14ac:dyDescent="0.2">
      <c r="D57">
        <v>84</v>
      </c>
      <c r="E57">
        <v>54</v>
      </c>
      <c r="F57">
        <v>2079</v>
      </c>
      <c r="G57" s="12">
        <f ca="1">G56*(1+Table123334[[#This Row],[Inflation (%)]]/100)</f>
        <v>131531.19055723157</v>
      </c>
      <c r="H57" s="16">
        <f t="shared" ca="1" si="0"/>
        <v>1.6773880155548202</v>
      </c>
      <c r="I57" s="12">
        <f t="shared" ca="1" si="2"/>
        <v>89863.627271356861</v>
      </c>
    </row>
    <row r="58" spans="4:9" x14ac:dyDescent="0.2">
      <c r="D58">
        <v>85</v>
      </c>
      <c r="E58">
        <v>55</v>
      </c>
      <c r="F58">
        <v>2080</v>
      </c>
      <c r="G58" s="12">
        <f ca="1">G57*(1+Table123334[[#This Row],[Inflation (%)]]/100)</f>
        <v>134909.81425060486</v>
      </c>
      <c r="H58" s="16">
        <f t="shared" ca="1" si="0"/>
        <v>2.568686316196005</v>
      </c>
      <c r="I58" s="12">
        <f t="shared" ca="1" si="2"/>
        <v>92171.941968313578</v>
      </c>
    </row>
    <row r="59" spans="4:9" x14ac:dyDescent="0.2">
      <c r="D59">
        <v>86</v>
      </c>
      <c r="E59">
        <v>56</v>
      </c>
      <c r="F59">
        <v>2081</v>
      </c>
      <c r="G59" s="12">
        <f ca="1">G58*(1+Table123334[[#This Row],[Inflation (%)]]/100)</f>
        <v>138619.06362154667</v>
      </c>
      <c r="H59" s="16">
        <f t="shared" ca="1" si="0"/>
        <v>2.7494288621964946</v>
      </c>
      <c r="I59" s="12">
        <f t="shared" ca="1" si="2"/>
        <v>94706.143943637391</v>
      </c>
    </row>
    <row r="60" spans="4:9" x14ac:dyDescent="0.2">
      <c r="D60">
        <v>87</v>
      </c>
      <c r="E60">
        <v>57</v>
      </c>
      <c r="F60">
        <v>2082</v>
      </c>
      <c r="G60" s="12">
        <f ca="1">G59*(1+Table123334[[#This Row],[Inflation (%)]]/100)</f>
        <v>141556.05594072057</v>
      </c>
      <c r="H60" s="16">
        <f t="shared" ca="1" si="0"/>
        <v>2.1187506555320517</v>
      </c>
      <c r="I60" s="12">
        <f t="shared" ca="1" si="2"/>
        <v>96712.730989272328</v>
      </c>
    </row>
    <row r="61" spans="4:9" x14ac:dyDescent="0.2">
      <c r="D61">
        <v>88</v>
      </c>
      <c r="E61">
        <v>58</v>
      </c>
      <c r="F61">
        <v>2083</v>
      </c>
      <c r="G61" s="12">
        <f ca="1">G60*(1+Table123334[[#This Row],[Inflation (%)]]/100)</f>
        <v>141427.85245007658</v>
      </c>
      <c r="H61" s="16">
        <f t="shared" ca="1" si="0"/>
        <v>-9.056729490801578E-2</v>
      </c>
      <c r="I61" s="12">
        <f t="shared" ca="1" si="2"/>
        <v>96625.140884983673</v>
      </c>
    </row>
    <row r="62" spans="4:9" x14ac:dyDescent="0.2">
      <c r="D62">
        <v>89</v>
      </c>
      <c r="E62">
        <v>59</v>
      </c>
      <c r="F62">
        <v>2084</v>
      </c>
      <c r="G62" s="12">
        <f ca="1">G61*(1+Table123334[[#This Row],[Inflation (%)]]/100)</f>
        <v>146336.58180025802</v>
      </c>
      <c r="H62" s="16">
        <f t="shared" ca="1" si="0"/>
        <v>3.4708363770949533</v>
      </c>
      <c r="I62" s="12">
        <f t="shared" ca="1" si="2"/>
        <v>99978.841424238941</v>
      </c>
    </row>
    <row r="63" spans="4:9" x14ac:dyDescent="0.2">
      <c r="D63">
        <v>90</v>
      </c>
      <c r="E63">
        <v>60</v>
      </c>
      <c r="F63">
        <v>2085</v>
      </c>
      <c r="G63" s="12">
        <f ca="1">G62*(1+Table123334[[#This Row],[Inflation (%)]]/100)</f>
        <v>150852.33398572</v>
      </c>
      <c r="H63" s="16">
        <f t="shared" ca="1" si="0"/>
        <v>3.0858669308168944</v>
      </c>
      <c r="I63" s="12">
        <f t="shared" ca="1" si="2"/>
        <v>103064.05542956339</v>
      </c>
    </row>
    <row r="64" spans="4:9" x14ac:dyDescent="0.2">
      <c r="D64" s="17"/>
      <c r="E64" s="17"/>
      <c r="F64" s="17"/>
      <c r="G64" s="18"/>
      <c r="H64" s="17"/>
      <c r="I64" s="18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D305-5997-4F4E-835E-98D363B7758E}">
  <dimension ref="A1:G11"/>
  <sheetViews>
    <sheetView workbookViewId="0">
      <selection activeCell="G3" sqref="G3"/>
    </sheetView>
  </sheetViews>
  <sheetFormatPr baseColWidth="10" defaultRowHeight="16" x14ac:dyDescent="0.2"/>
  <cols>
    <col min="1" max="1" width="30.5" bestFit="1" customWidth="1"/>
    <col min="2" max="2" width="17.83203125" customWidth="1"/>
    <col min="3" max="3" width="10.1640625" bestFit="1" customWidth="1"/>
    <col min="4" max="4" width="13.1640625" customWidth="1"/>
    <col min="5" max="5" width="9.83203125" customWidth="1"/>
    <col min="6" max="6" width="10.1640625" bestFit="1" customWidth="1"/>
    <col min="7" max="7" width="12.83203125" customWidth="1"/>
  </cols>
  <sheetData>
    <row r="1" spans="1:7" x14ac:dyDescent="0.2">
      <c r="A1" s="32" t="s">
        <v>73</v>
      </c>
      <c r="B1" s="32"/>
      <c r="C1" s="32"/>
      <c r="D1" s="32"/>
      <c r="E1" s="32"/>
      <c r="F1" s="32"/>
      <c r="G1" s="32"/>
    </row>
    <row r="2" spans="1:7" x14ac:dyDescent="0.2">
      <c r="A2" s="5" t="s">
        <v>64</v>
      </c>
      <c r="B2" t="s">
        <v>54</v>
      </c>
      <c r="C2" t="s">
        <v>15</v>
      </c>
      <c r="D2" t="s">
        <v>8</v>
      </c>
      <c r="E2" t="s">
        <v>13</v>
      </c>
      <c r="F2" t="s">
        <v>14</v>
      </c>
      <c r="G2" t="s">
        <v>72</v>
      </c>
    </row>
    <row r="3" spans="1:7" x14ac:dyDescent="0.2">
      <c r="A3" t="s">
        <v>65</v>
      </c>
      <c r="B3">
        <f ca="1">COUNT('Simulation (Original)'!G2:G5001)</f>
        <v>5000</v>
      </c>
      <c r="C3">
        <f ca="1">COUNT('Simulation (Original)'!B2:B5001)</f>
        <v>5000</v>
      </c>
      <c r="D3">
        <f ca="1">COUNT('Simulation (Original)'!C2:C5001)</f>
        <v>5000</v>
      </c>
      <c r="E3">
        <f ca="1">COUNT('Simulation (Original)'!D2:D5001)</f>
        <v>5000</v>
      </c>
      <c r="F3">
        <f ca="1">COUNT('Simulation (Original)'!E2:E5001)</f>
        <v>5000</v>
      </c>
      <c r="G3">
        <f ca="1">COUNT('Simulation (Original)'!F2:F5001)</f>
        <v>5000</v>
      </c>
    </row>
    <row r="4" spans="1:7" x14ac:dyDescent="0.2">
      <c r="A4" t="s">
        <v>66</v>
      </c>
      <c r="B4" s="12">
        <f ca="1">MAX('Simulation (Original)'!G2:G5001)</f>
        <v>270053.68767733447</v>
      </c>
      <c r="C4" s="12">
        <f ca="1">MIN('Simulation (Original)'!B2:B5001)</f>
        <v>3127197.030557699</v>
      </c>
      <c r="D4" s="12">
        <f ca="1">MIN('Simulation (Original)'!C2:C5001)</f>
        <v>87907.240784797075</v>
      </c>
      <c r="E4" s="12">
        <f ca="1">MIN('Simulation (Original)'!D2:D5001)</f>
        <v>50996.603330642145</v>
      </c>
      <c r="F4" s="12">
        <f ca="1">MIN('Simulation (Original)'!E2:E5001)</f>
        <v>18085.137919296645</v>
      </c>
      <c r="G4" s="12">
        <f ca="1">MIN('Simulation (Original)'!F2:F5001)</f>
        <v>237916.4792898958</v>
      </c>
    </row>
    <row r="5" spans="1:7" x14ac:dyDescent="0.2">
      <c r="A5" t="s">
        <v>67</v>
      </c>
      <c r="B5" s="12">
        <f ca="1">MIN('Simulation (Original)'!G2:G5001)</f>
        <v>222481.59162000328</v>
      </c>
      <c r="C5" s="12">
        <f ca="1">MAX('Simulation (Original)'!B2:B5001)</f>
        <v>3727246.7838893845</v>
      </c>
      <c r="D5" s="12">
        <f ca="1">MAX('Simulation (Original)'!C2:C5001)</f>
        <v>234126.54141685698</v>
      </c>
      <c r="E5" s="12">
        <f ca="1">MAX('Simulation (Original)'!D2:D5001)</f>
        <v>372871.91759729985</v>
      </c>
      <c r="F5" s="12">
        <f ca="1">MAX('Simulation (Original)'!E2:E5001)</f>
        <v>1729142.983480558</v>
      </c>
      <c r="G5" s="12">
        <f ca="1">MAX('Simulation (Original)'!F2:F5001)</f>
        <v>2046144.9807569049</v>
      </c>
    </row>
    <row r="6" spans="1:7" x14ac:dyDescent="0.2">
      <c r="A6" t="s">
        <v>68</v>
      </c>
      <c r="B6" s="12">
        <f ca="1">AVERAGE('Simulation (Original)'!G2:G5001)</f>
        <v>245090.34735866627</v>
      </c>
      <c r="C6" s="12">
        <f ca="1">AVERAGE('Simulation (Original)'!B2:B5001)</f>
        <v>3413218.7166451514</v>
      </c>
      <c r="D6" s="12">
        <f ca="1">AVERAGE('Simulation (Original)'!C2:C5001)</f>
        <v>146762.86969663127</v>
      </c>
      <c r="E6" s="12">
        <f ca="1">AVERAGE('Simulation (Original)'!D2:D5001)</f>
        <v>149116.09870572505</v>
      </c>
      <c r="F6" s="12">
        <f ca="1">AVERAGE('Simulation (Original)'!E2:E5001)</f>
        <v>220029.84270358921</v>
      </c>
      <c r="G6" s="12">
        <f ca="1">AVERAGE('Simulation (Original)'!F2:F5001)</f>
        <v>515908.81110594561</v>
      </c>
    </row>
    <row r="7" spans="1:7" x14ac:dyDescent="0.2">
      <c r="A7" t="s">
        <v>69</v>
      </c>
      <c r="B7" s="12">
        <f ca="1">_xlfn.STDEV.S('Simulation (Original)'!G2:G5001)</f>
        <v>5967.5077307882802</v>
      </c>
      <c r="C7" s="12">
        <f ca="1">_xlfn.STDEV.S('Simulation (Original)'!B2:B5001)</f>
        <v>76797.511313455849</v>
      </c>
      <c r="D7" s="12">
        <f ca="1">_xlfn.STDEV.S('Simulation (Original)'!C2:C5001)</f>
        <v>19287.092592637677</v>
      </c>
      <c r="E7" s="12">
        <f ca="1">_xlfn.STDEV.S('Simulation (Original)'!D2:D5001)</f>
        <v>45427.904650114338</v>
      </c>
      <c r="F7" s="12">
        <f ca="1">_xlfn.STDEV.S('Simulation (Original)'!E2:E5001)</f>
        <v>154274.33090655654</v>
      </c>
      <c r="G7" s="12">
        <f ca="1">_xlfn.STDEV.S('Simulation (Original)'!F2:F5001)</f>
        <v>161269.81247874131</v>
      </c>
    </row>
    <row r="8" spans="1:7" x14ac:dyDescent="0.2">
      <c r="A8" s="33" t="s">
        <v>70</v>
      </c>
      <c r="B8" s="12">
        <f ca="1">B6-_xlfn.CONFIDENCE.T(0.05,B7,B3)</f>
        <v>244924.89946464301</v>
      </c>
      <c r="C8" s="12">
        <f t="shared" ref="C8:G8" ca="1" si="0">C6-_xlfn.CONFIDENCE.T(0.05,C7,C3)</f>
        <v>3411089.5218311278</v>
      </c>
      <c r="D8" s="12">
        <f t="shared" ca="1" si="0"/>
        <v>146228.13911977416</v>
      </c>
      <c r="E8" s="12">
        <f t="shared" ca="1" si="0"/>
        <v>147856.61962445398</v>
      </c>
      <c r="F8" s="12">
        <f t="shared" ca="1" si="0"/>
        <v>215752.61939667157</v>
      </c>
      <c r="G8" s="12">
        <f t="shared" ca="1" si="0"/>
        <v>511487.44767953281</v>
      </c>
    </row>
    <row r="9" spans="1:7" x14ac:dyDescent="0.2">
      <c r="A9" s="33"/>
      <c r="B9" s="12">
        <f ca="1">B6+_xlfn.CONFIDENCE.T(0.95,B7,B3)</f>
        <v>245095.639656521</v>
      </c>
      <c r="C9" s="12">
        <f t="shared" ref="C9:G9" ca="1" si="1">C6+_xlfn.CONFIDENCE.T(0.95,C7,C3)</f>
        <v>3413286.8246933869</v>
      </c>
      <c r="D9" s="12">
        <f t="shared" ca="1" si="1"/>
        <v>146779.97449872905</v>
      </c>
      <c r="E9" s="12">
        <f t="shared" ca="1" si="1"/>
        <v>149156.38654667488</v>
      </c>
      <c r="F9" s="12">
        <f t="shared" ca="1" si="1"/>
        <v>220166.66124615847</v>
      </c>
      <c r="G9" s="12">
        <f t="shared" ca="1" si="1"/>
        <v>516051.83360731771</v>
      </c>
    </row>
    <row r="10" spans="1:7" x14ac:dyDescent="0.2">
      <c r="A10" s="33" t="s">
        <v>71</v>
      </c>
      <c r="B10" s="12">
        <f ca="1">_xlfn.PERCENTILE.EXC('Simulation (Original)'!G2:G5001,0.025)</f>
        <v>233898.56535105413</v>
      </c>
      <c r="C10" s="12">
        <f ca="1">_xlfn.PERCENTILE.EXC('Simulation (Original)'!B2:B5001,0.025)</f>
        <v>3268037.6415360942</v>
      </c>
      <c r="D10" s="12">
        <f ca="1">_xlfn.PERCENTILE.EXC('Simulation (Original)'!C2:C5001,0.025)</f>
        <v>111448.73436070533</v>
      </c>
      <c r="E10" s="12">
        <f ca="1">_xlfn.PERCENTILE.EXC('Simulation (Original)'!D2:D5001,0.025)</f>
        <v>80037.664171827942</v>
      </c>
      <c r="F10" s="12">
        <f ca="1">_xlfn.PERCENTILE.EXC('Simulation (Original)'!E2:E5001,0.025)</f>
        <v>53923.650973507392</v>
      </c>
      <c r="G10" s="12">
        <f ca="1">_xlfn.PERCENTILE.EXC('Simulation (Original)'!F2:F5001,0.025)</f>
        <v>314602.18611732585</v>
      </c>
    </row>
    <row r="11" spans="1:7" x14ac:dyDescent="0.2">
      <c r="A11" s="33"/>
      <c r="B11" s="12">
        <f ca="1">_xlfn.PERCENTILE.EXC('Simulation (Original)'!G2:G5001,0.975)</f>
        <v>257203.48641531347</v>
      </c>
      <c r="C11" s="12">
        <f ca="1">_xlfn.PERCENTILE.EXC('Simulation (Original)'!B2:B5001,0.975)</f>
        <v>3568236.592083443</v>
      </c>
      <c r="D11" s="12">
        <f ca="1">_xlfn.PERCENTILE.EXC('Simulation (Original)'!C2:C5001,0.975)</f>
        <v>187290.27222091559</v>
      </c>
      <c r="E11" s="12">
        <f ca="1">_xlfn.PERCENTILE.EXC('Simulation (Original)'!D2:D5001,0.975)</f>
        <v>257657.23113708248</v>
      </c>
      <c r="F11" s="12">
        <f ca="1">_xlfn.PERCENTILE.EXC('Simulation (Original)'!E2:E5001,0.975)</f>
        <v>616460.00481082557</v>
      </c>
      <c r="G11" s="12">
        <f ca="1">_xlfn.PERCENTILE.EXC('Simulation (Original)'!F2:F5001,0.975)</f>
        <v>920788.80762119731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64D2-D815-FD47-AD14-AC7413530CE0}">
  <dimension ref="A1:AE39"/>
  <sheetViews>
    <sheetView topLeftCell="G1" workbookViewId="0">
      <selection activeCell="N29" sqref="N29"/>
    </sheetView>
  </sheetViews>
  <sheetFormatPr baseColWidth="10" defaultRowHeight="16" x14ac:dyDescent="0.2"/>
  <cols>
    <col min="1" max="1" width="7.1640625" customWidth="1"/>
    <col min="2" max="2" width="17" customWidth="1"/>
    <col min="3" max="3" width="6.6640625" customWidth="1"/>
    <col min="4" max="4" width="12.6640625" bestFit="1" customWidth="1"/>
    <col min="5" max="5" width="26" customWidth="1"/>
    <col min="6" max="6" width="13.83203125" customWidth="1"/>
    <col min="7" max="7" width="16.83203125" customWidth="1"/>
    <col min="8" max="8" width="18.1640625" customWidth="1"/>
    <col min="9" max="9" width="39.33203125" customWidth="1"/>
    <col min="10" max="10" width="21.1640625" customWidth="1"/>
    <col min="11" max="11" width="21.5" customWidth="1"/>
    <col min="12" max="12" width="14.1640625" customWidth="1"/>
    <col min="13" max="13" width="17.83203125" customWidth="1"/>
    <col min="15" max="15" width="13.83203125" customWidth="1"/>
    <col min="16" max="16" width="15.1640625" customWidth="1"/>
    <col min="17" max="17" width="15.33203125" customWidth="1"/>
    <col min="18" max="18" width="12.83203125" customWidth="1"/>
    <col min="19" max="19" width="19.6640625" customWidth="1"/>
    <col min="21" max="21" width="13.83203125" customWidth="1"/>
    <col min="22" max="22" width="15.1640625" customWidth="1"/>
    <col min="23" max="23" width="15.33203125" customWidth="1"/>
    <col min="24" max="24" width="12.83203125" customWidth="1"/>
    <col min="25" max="25" width="19.6640625" customWidth="1"/>
    <col min="27" max="27" width="13.83203125" customWidth="1"/>
    <col min="28" max="28" width="15.1640625" customWidth="1"/>
    <col min="29" max="29" width="15.33203125" customWidth="1"/>
    <col min="30" max="30" width="12.83203125" customWidth="1"/>
    <col min="31" max="31" width="19.6640625" customWidth="1"/>
  </cols>
  <sheetData>
    <row r="1" spans="1:31" ht="27" x14ac:dyDescent="0.35">
      <c r="O1" s="4" t="s">
        <v>59</v>
      </c>
      <c r="P1" s="4"/>
      <c r="Q1" s="4"/>
      <c r="R1" s="4"/>
      <c r="S1" s="4"/>
      <c r="U1" s="4" t="s">
        <v>13</v>
      </c>
      <c r="V1" s="4"/>
      <c r="W1" s="4"/>
      <c r="X1" s="4"/>
      <c r="Y1" s="4"/>
      <c r="AA1" s="4" t="s">
        <v>14</v>
      </c>
      <c r="AB1" s="4"/>
      <c r="AC1" s="4"/>
      <c r="AD1" s="4"/>
      <c r="AE1" s="4"/>
    </row>
    <row r="2" spans="1:31" x14ac:dyDescent="0.2">
      <c r="A2" s="19" t="s">
        <v>33</v>
      </c>
      <c r="B2" s="5" t="s">
        <v>43</v>
      </c>
      <c r="C2" s="5" t="s">
        <v>32</v>
      </c>
      <c r="D2" s="5" t="s">
        <v>44</v>
      </c>
      <c r="E2" s="20" t="s">
        <v>45</v>
      </c>
      <c r="F2" s="21" t="s">
        <v>46</v>
      </c>
      <c r="G2" s="2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54</v>
      </c>
      <c r="O2" t="s">
        <v>11</v>
      </c>
      <c r="P2" t="s">
        <v>55</v>
      </c>
      <c r="Q2" t="s">
        <v>56</v>
      </c>
      <c r="R2" t="s">
        <v>57</v>
      </c>
      <c r="S2" t="s">
        <v>58</v>
      </c>
      <c r="U2" t="s">
        <v>11</v>
      </c>
      <c r="V2" t="s">
        <v>55</v>
      </c>
      <c r="W2" t="s">
        <v>56</v>
      </c>
      <c r="X2" t="s">
        <v>57</v>
      </c>
      <c r="Y2" t="s">
        <v>58</v>
      </c>
      <c r="AA2" t="s">
        <v>11</v>
      </c>
      <c r="AB2" t="s">
        <v>55</v>
      </c>
      <c r="AC2" t="s">
        <v>56</v>
      </c>
      <c r="AD2" t="s">
        <v>57</v>
      </c>
      <c r="AE2" t="s">
        <v>58</v>
      </c>
    </row>
    <row r="3" spans="1:31" x14ac:dyDescent="0.2">
      <c r="A3" s="23">
        <v>2025</v>
      </c>
      <c r="B3">
        <v>0</v>
      </c>
      <c r="C3">
        <v>30</v>
      </c>
      <c r="D3" s="12">
        <f>'Input parameters'!$B$2</f>
        <v>70000</v>
      </c>
      <c r="E3" s="24">
        <v>0</v>
      </c>
      <c r="F3" s="25">
        <v>1.67E-2</v>
      </c>
      <c r="G3" s="27">
        <f>IF(D3&lt;=15600,D3*0.895,
IF(D3&lt;=53500,15600*0.895 + (D3-15600)*0.825,
IF(D3&lt;=78100,15600*0.895 + 37900*0.825 + (D3-53500)*0.7,
IF(D3&lt;=180000,15600*0.895 + 37900*0.825 + 24600*0.7 + (D3-78100)*0.67,
15600*0.895 + 37900*0.825 + 24600*0.7 + 101900*0.67 + (D3-180000)*0.61))))</f>
        <v>56779.5</v>
      </c>
      <c r="H3" s="26">
        <f>G3-D3*F3</f>
        <v>55610.5</v>
      </c>
      <c r="I3" s="26">
        <f>H3-J3</f>
        <v>53510.5</v>
      </c>
      <c r="J3" s="12">
        <f>D3*'Input parameters'!$B$5</f>
        <v>2100</v>
      </c>
      <c r="K3" s="12">
        <f>D3*'Input parameters'!$B$6*(1-L3)</f>
        <v>1470</v>
      </c>
      <c r="L3" s="15" cm="1">
        <f t="array" ref="L3">_xlfn.IFS(D3&gt;=216001,39%,D3&gt;=93721,33%,D3&gt;=70000,30%, 1, 1)</f>
        <v>0.3</v>
      </c>
      <c r="M3" s="12">
        <f>SUM(J3:K3)</f>
        <v>3570</v>
      </c>
      <c r="O3" s="26">
        <f>M3*'Input parameters'!$B$11</f>
        <v>1428</v>
      </c>
      <c r="P3" s="26">
        <f ca="1">O3*S3</f>
        <v>14.921420652284274</v>
      </c>
      <c r="Q3" s="26">
        <f ca="1">IF(P3&gt;0,P3*(1-28%),P3)</f>
        <v>10.743422869644677</v>
      </c>
      <c r="R3" s="12">
        <f ca="1">SUM(O3,Q3)</f>
        <v>1438.7434228696447</v>
      </c>
      <c r="S3" s="24">
        <f ca="1">_xlfn.NORM.INV(RAND(),'Input parameters'!$B$9,'Input parameters'!$B$10)</f>
        <v>1.0449174126249492E-2</v>
      </c>
      <c r="U3" s="26">
        <f>M3*'Input parameters'!$B$16</f>
        <v>1071</v>
      </c>
      <c r="V3" s="26">
        <f ca="1">U3*Y3</f>
        <v>-20.037551467146343</v>
      </c>
      <c r="W3" s="26">
        <f ca="1">IF(V3&gt;0,V3*(1-28%),V3)</f>
        <v>-20.037551467146343</v>
      </c>
      <c r="X3" s="26">
        <f ca="1">U3+W3</f>
        <v>1050.9624485328536</v>
      </c>
      <c r="Y3" s="24">
        <f ca="1">_xlfn.NORM.INV(RAND(),'Input parameters'!$B$14,'Input parameters'!$B$15)</f>
        <v>-1.8709198382022729E-2</v>
      </c>
      <c r="AA3" s="26">
        <f>M3*'Input parameters'!$B$21</f>
        <v>1071</v>
      </c>
      <c r="AB3" s="26">
        <f ca="1">AA3*AE3</f>
        <v>-53.492027694066216</v>
      </c>
      <c r="AC3" s="26">
        <f ca="1">IF(AB3&gt;0,AB3*(1-28%),AB3)</f>
        <v>-53.492027694066216</v>
      </c>
      <c r="AD3" s="26">
        <f ca="1">AA3+AC3</f>
        <v>1017.5079723059338</v>
      </c>
      <c r="AE3" s="24">
        <f ca="1">_xlfn.NORM.INV(RAND(),'Input parameters'!$B$19,'Input parameters'!$B$20)</f>
        <v>-4.9945870862806926E-2</v>
      </c>
    </row>
    <row r="4" spans="1:31" x14ac:dyDescent="0.2">
      <c r="A4" s="23">
        <v>2026</v>
      </c>
      <c r="B4">
        <v>1</v>
      </c>
      <c r="C4">
        <v>31</v>
      </c>
      <c r="D4" s="12">
        <f ca="1">D3+D3*E4</f>
        <v>72428.296463691862</v>
      </c>
      <c r="E4" s="24">
        <f ca="1">_xlfn.NORM.INV(RAND(),'Input parameters'!$B$24,'Input parameters'!$B$25)</f>
        <v>3.46899494813123E-2</v>
      </c>
      <c r="F4" s="25">
        <v>1.7500000000000002E-2</v>
      </c>
      <c r="G4" s="27">
        <f t="shared" ref="G4:G38" ca="1" si="0">IF(D4&lt;=15600,D4*0.895,
IF(D4&lt;=53500,15600*0.895 + (D4-15600)*0.825,
IF(D4&lt;=78100,15600*0.895 + 37900*0.825 + (D4-53500)*0.7,
IF(D4&lt;=180000,15600*0.895 + 37900*0.825 + 24600*0.7 + (D4-78100)*0.67,
15600*0.895 + 37900*0.825 + 24600*0.7 + 101900*0.67 + (D4-180000)*0.61))))</f>
        <v>58479.307524584307</v>
      </c>
      <c r="H4" s="26">
        <f t="shared" ref="H4:H38" ca="1" si="1">G4-D4*F4</f>
        <v>57211.812336469702</v>
      </c>
      <c r="I4" s="26">
        <f t="shared" ref="I4:I38" ca="1" si="2">H4-J4</f>
        <v>55038.963442558947</v>
      </c>
      <c r="J4" s="12">
        <f ca="1">D4*'Input parameters'!$B$5</f>
        <v>2172.8488939107556</v>
      </c>
      <c r="K4" s="12">
        <f ca="1">D4*'Input parameters'!$B$6*(1-L4)</f>
        <v>1520.9942257375287</v>
      </c>
      <c r="L4" s="15" cm="1">
        <f t="array" aca="1" ref="L4" ca="1">_xlfn.IFS(D4&gt;=216001,39%,D4&gt;=93721,33%,D4&gt;=70000,30%, 1, 1)</f>
        <v>0.3</v>
      </c>
      <c r="M4" s="12">
        <f t="shared" ref="M4:M38" ca="1" si="3">SUM(J4:K4)</f>
        <v>3693.8431196482843</v>
      </c>
      <c r="O4" s="26">
        <f ca="1">M4*'Input parameters'!$B$11+R3</f>
        <v>2916.2806707289583</v>
      </c>
      <c r="P4" s="26">
        <f t="shared" ref="P4:P38" ca="1" si="4">O4*S4</f>
        <v>11.241326385639686</v>
      </c>
      <c r="Q4" s="26">
        <f t="shared" ref="Q4:Q38" ca="1" si="5">IF(P4&gt;0,P4*(1-28%),P4)</f>
        <v>8.0937549976605734</v>
      </c>
      <c r="R4" s="12">
        <f t="shared" ref="R4:R38" ca="1" si="6">SUM(O4,Q4)</f>
        <v>2924.3744257266189</v>
      </c>
      <c r="S4" s="24">
        <f ca="1">_xlfn.NORM.INV(RAND(),'Input parameters'!$B$9,'Input parameters'!$B$10)</f>
        <v>3.8546791803923952E-3</v>
      </c>
      <c r="U4" s="26">
        <f ca="1">M4*'Input parameters'!$B$16+X3</f>
        <v>2159.1153844273385</v>
      </c>
      <c r="V4" s="26">
        <f t="shared" ref="V4:V38" ca="1" si="7">U4*Y4</f>
        <v>73.029675440128329</v>
      </c>
      <c r="W4" s="26">
        <f t="shared" ref="W4:W38" ca="1" si="8">IF(V4&gt;0,V4*(1-28%),V4)</f>
        <v>52.581366316892392</v>
      </c>
      <c r="X4" s="26">
        <f t="shared" ref="X4:X38" ca="1" si="9">U4+W4</f>
        <v>2211.6967507442309</v>
      </c>
      <c r="Y4" s="24">
        <f ca="1">_xlfn.NORM.INV(RAND(),'Input parameters'!$B$14,'Input parameters'!$B$15)</f>
        <v>3.3823887304428597E-2</v>
      </c>
      <c r="AA4" s="26">
        <f ca="1">M4*'Input parameters'!$B$21+AD3</f>
        <v>2125.6609082004188</v>
      </c>
      <c r="AB4" s="26">
        <f t="shared" ref="AB4:AB38" ca="1" si="10">AA4*AE4</f>
        <v>235.37707412319716</v>
      </c>
      <c r="AC4" s="26">
        <f t="shared" ref="AC4:AC38" ca="1" si="11">IF(AB4&gt;0,AB4*(1-28%),AB4)</f>
        <v>169.47149336870194</v>
      </c>
      <c r="AD4" s="26">
        <f t="shared" ref="AD4:AD38" ca="1" si="12">AA4+AC4</f>
        <v>2295.1324015691207</v>
      </c>
      <c r="AE4" s="24">
        <f ca="1">_xlfn.NORM.INV(RAND(),'Input parameters'!$B$19,'Input parameters'!$B$20)</f>
        <v>0.11073124279378456</v>
      </c>
    </row>
    <row r="5" spans="1:31" x14ac:dyDescent="0.2">
      <c r="A5" s="23">
        <v>2027</v>
      </c>
      <c r="B5">
        <v>2</v>
      </c>
      <c r="C5">
        <v>32</v>
      </c>
      <c r="D5" s="12">
        <f t="shared" ref="D5:D38" ca="1" si="13">D4+D4*E5</f>
        <v>75165.940937715684</v>
      </c>
      <c r="E5" s="24">
        <f ca="1">_xlfn.NORM.INV(RAND(),'Input parameters'!$B$24,'Input parameters'!$B$25)</f>
        <v>3.7797996193327521E-2</v>
      </c>
      <c r="F5" s="25">
        <v>1.83E-2</v>
      </c>
      <c r="G5" s="27">
        <f t="shared" ca="1" si="0"/>
        <v>60395.658656400978</v>
      </c>
      <c r="H5" s="26">
        <f t="shared" ca="1" si="1"/>
        <v>59020.12193724078</v>
      </c>
      <c r="I5" s="26">
        <f t="shared" ca="1" si="2"/>
        <v>56765.14370910931</v>
      </c>
      <c r="J5" s="12">
        <f ca="1">D5*'Input parameters'!$B$5</f>
        <v>2254.9782281314706</v>
      </c>
      <c r="K5" s="12">
        <f ca="1">D5*'Input parameters'!$B$6*(1-L5)</f>
        <v>1578.4847596920292</v>
      </c>
      <c r="L5" s="15" cm="1">
        <f t="array" aca="1" ref="L5" ca="1">_xlfn.IFS(D5&gt;=216001,39%,D5&gt;=93721,33%,D5&gt;=70000,30%, 1, 1)</f>
        <v>0.3</v>
      </c>
      <c r="M5" s="12">
        <f t="shared" ca="1" si="3"/>
        <v>3833.4629878235</v>
      </c>
      <c r="O5" s="26">
        <f ca="1">M5*'Input parameters'!$B$11+R4</f>
        <v>4457.759620856019</v>
      </c>
      <c r="P5" s="26">
        <f t="shared" ca="1" si="4"/>
        <v>359.7490247126641</v>
      </c>
      <c r="Q5" s="26">
        <f t="shared" ca="1" si="5"/>
        <v>259.01929779311814</v>
      </c>
      <c r="R5" s="12">
        <f t="shared" ca="1" si="6"/>
        <v>4716.7789186491373</v>
      </c>
      <c r="S5" s="24">
        <f ca="1">_xlfn.NORM.INV(RAND(),'Input parameters'!$B$9,'Input parameters'!$B$10)</f>
        <v>8.0701754986865326E-2</v>
      </c>
      <c r="U5" s="26">
        <f ca="1">M5*'Input parameters'!$B$16+X4</f>
        <v>3361.735647091281</v>
      </c>
      <c r="V5" s="26">
        <f t="shared" ca="1" si="7"/>
        <v>-102.8670997947996</v>
      </c>
      <c r="W5" s="26">
        <f t="shared" ca="1" si="8"/>
        <v>-102.8670997947996</v>
      </c>
      <c r="X5" s="26">
        <f t="shared" ca="1" si="9"/>
        <v>3258.8685472964812</v>
      </c>
      <c r="Y5" s="24">
        <f ca="1">_xlfn.NORM.INV(RAND(),'Input parameters'!$B$14,'Input parameters'!$B$15)</f>
        <v>-3.0599401795261522E-2</v>
      </c>
      <c r="AA5" s="26">
        <f ca="1">M5*'Input parameters'!$B$21+AD4</f>
        <v>3445.1712979161707</v>
      </c>
      <c r="AB5" s="26">
        <f t="shared" ca="1" si="10"/>
        <v>948.92943128717002</v>
      </c>
      <c r="AC5" s="26">
        <f t="shared" ca="1" si="11"/>
        <v>683.22919052676241</v>
      </c>
      <c r="AD5" s="26">
        <f t="shared" ca="1" si="12"/>
        <v>4128.4004884429332</v>
      </c>
      <c r="AE5" s="24">
        <f ca="1">_xlfn.NORM.INV(RAND(),'Input parameters'!$B$19,'Input parameters'!$B$20)</f>
        <v>0.27543751797222238</v>
      </c>
    </row>
    <row r="6" spans="1:31" x14ac:dyDescent="0.2">
      <c r="A6" s="23">
        <v>2028</v>
      </c>
      <c r="B6">
        <v>3</v>
      </c>
      <c r="C6">
        <v>33</v>
      </c>
      <c r="D6" s="12">
        <f t="shared" ca="1" si="13"/>
        <v>77553.550393804457</v>
      </c>
      <c r="E6" s="24">
        <f ca="1">_xlfn.NORM.INV(RAND(),'Input parameters'!$B$24,'Input parameters'!$B$25)</f>
        <v>3.176451230840318E-2</v>
      </c>
      <c r="F6" s="25">
        <f t="shared" ref="F6:F38" ca="1" si="14">(1+RAND())/100</f>
        <v>1.365906051776071E-2</v>
      </c>
      <c r="G6" s="27">
        <f t="shared" ca="1" si="0"/>
        <v>62066.985275663115</v>
      </c>
      <c r="H6" s="26">
        <f t="shared" ca="1" si="1"/>
        <v>61007.676637466939</v>
      </c>
      <c r="I6" s="26">
        <f t="shared" ca="1" si="2"/>
        <v>58681.070125652805</v>
      </c>
      <c r="J6" s="12">
        <f ca="1">D6*'Input parameters'!$B$5</f>
        <v>2326.6065118141337</v>
      </c>
      <c r="K6" s="12">
        <f ca="1">D6*'Input parameters'!$B$6*(1-L6)</f>
        <v>1628.6245582698934</v>
      </c>
      <c r="L6" s="15" cm="1">
        <f t="array" aca="1" ref="L6" ca="1">_xlfn.IFS(D6&gt;=216001,39%,D6&gt;=93721,33%,D6&gt;=70000,30%, 1, 1)</f>
        <v>0.3</v>
      </c>
      <c r="M6" s="12">
        <f t="shared" ca="1" si="3"/>
        <v>3955.2310700840271</v>
      </c>
      <c r="O6" s="26">
        <f ca="1">M6*'Input parameters'!$B$11+R5</f>
        <v>6298.8713466827485</v>
      </c>
      <c r="P6" s="26">
        <f t="shared" ca="1" si="4"/>
        <v>54.788414945265849</v>
      </c>
      <c r="Q6" s="26">
        <f t="shared" ca="1" si="5"/>
        <v>39.447658760591409</v>
      </c>
      <c r="R6" s="12">
        <f t="shared" ca="1" si="6"/>
        <v>6338.3190054433398</v>
      </c>
      <c r="S6" s="24">
        <f ca="1">_xlfn.NORM.INV(RAND(),'Input parameters'!$B$9,'Input parameters'!$B$10)</f>
        <v>8.6981320826817234E-3</v>
      </c>
      <c r="U6" s="26">
        <f ca="1">M6*'Input parameters'!$B$16+X5</f>
        <v>4445.4378683216892</v>
      </c>
      <c r="V6" s="26">
        <f t="shared" ca="1" si="7"/>
        <v>310.72496117351233</v>
      </c>
      <c r="W6" s="26">
        <f t="shared" ca="1" si="8"/>
        <v>223.72197204492886</v>
      </c>
      <c r="X6" s="26">
        <f t="shared" ca="1" si="9"/>
        <v>4669.1598403666176</v>
      </c>
      <c r="Y6" s="24">
        <f ca="1">_xlfn.NORM.INV(RAND(),'Input parameters'!$B$14,'Input parameters'!$B$15)</f>
        <v>6.9897492750432264E-2</v>
      </c>
      <c r="AA6" s="26">
        <f ca="1">M6*'Input parameters'!$B$21+AD5</f>
        <v>5314.9698094681416</v>
      </c>
      <c r="AB6" s="26">
        <f t="shared" ca="1" si="10"/>
        <v>1979.0370596334137</v>
      </c>
      <c r="AC6" s="26">
        <f t="shared" ca="1" si="11"/>
        <v>1424.9066829360579</v>
      </c>
      <c r="AD6" s="26">
        <f t="shared" ca="1" si="12"/>
        <v>6739.8764924041998</v>
      </c>
      <c r="AE6" s="24">
        <f ca="1">_xlfn.NORM.INV(RAND(),'Input parameters'!$B$19,'Input parameters'!$B$20)</f>
        <v>0.37235151479279088</v>
      </c>
    </row>
    <row r="7" spans="1:31" x14ac:dyDescent="0.2">
      <c r="A7" s="23">
        <v>2029</v>
      </c>
      <c r="B7">
        <v>4</v>
      </c>
      <c r="C7">
        <v>34</v>
      </c>
      <c r="D7" s="12">
        <f t="shared" ca="1" si="13"/>
        <v>79963.774612768568</v>
      </c>
      <c r="E7" s="24">
        <f ca="1">_xlfn.NORM.INV(RAND(),'Input parameters'!$B$24,'Input parameters'!$B$25)</f>
        <v>3.1078193154605839E-2</v>
      </c>
      <c r="F7" s="25">
        <f t="shared" ca="1" si="14"/>
        <v>1.4108948563301044E-2</v>
      </c>
      <c r="G7" s="27">
        <f t="shared" ca="1" si="0"/>
        <v>63698.228990554941</v>
      </c>
      <c r="H7" s="26">
        <f t="shared" ca="1" si="1"/>
        <v>62570.024207615992</v>
      </c>
      <c r="I7" s="26">
        <f t="shared" ca="1" si="2"/>
        <v>60171.110969232934</v>
      </c>
      <c r="J7" s="12">
        <f ca="1">D7*'Input parameters'!$B$5</f>
        <v>2398.913238383057</v>
      </c>
      <c r="K7" s="12">
        <f ca="1">D7*'Input parameters'!$B$6*(1-L7)</f>
        <v>1679.2392668681398</v>
      </c>
      <c r="L7" s="15" cm="1">
        <f t="array" aca="1" ref="L7" ca="1">_xlfn.IFS(D7&gt;=216001,39%,D7&gt;=93721,33%,D7&gt;=70000,30%, 1, 1)</f>
        <v>0.3</v>
      </c>
      <c r="M7" s="12">
        <f t="shared" ca="1" si="3"/>
        <v>4078.152505251197</v>
      </c>
      <c r="O7" s="26">
        <f ca="1">M7*'Input parameters'!$B$11+R6</f>
        <v>7969.5800075438183</v>
      </c>
      <c r="P7" s="26">
        <f t="shared" ca="1" si="4"/>
        <v>657.37450260823186</v>
      </c>
      <c r="Q7" s="26">
        <f t="shared" ca="1" si="5"/>
        <v>473.30964187792694</v>
      </c>
      <c r="R7" s="12">
        <f t="shared" ca="1" si="6"/>
        <v>8442.8896494217461</v>
      </c>
      <c r="S7" s="24">
        <f ca="1">_xlfn.NORM.INV(RAND(),'Input parameters'!$B$9,'Input parameters'!$B$10)</f>
        <v>8.2485463724057795E-2</v>
      </c>
      <c r="U7" s="26">
        <f ca="1">M7*'Input parameters'!$B$16+X6</f>
        <v>5892.6055919419769</v>
      </c>
      <c r="V7" s="26">
        <f t="shared" ca="1" si="7"/>
        <v>465.27154400032435</v>
      </c>
      <c r="W7" s="26">
        <f t="shared" ca="1" si="8"/>
        <v>334.99551168023351</v>
      </c>
      <c r="X7" s="26">
        <f t="shared" ca="1" si="9"/>
        <v>6227.6011036222108</v>
      </c>
      <c r="Y7" s="24">
        <f ca="1">_xlfn.NORM.INV(RAND(),'Input parameters'!$B$14,'Input parameters'!$B$15)</f>
        <v>7.8958541640148816E-2</v>
      </c>
      <c r="AA7" s="26">
        <f ca="1">M7*'Input parameters'!$B$21+AD6</f>
        <v>7963.3222439795591</v>
      </c>
      <c r="AB7" s="26">
        <f t="shared" ca="1" si="10"/>
        <v>377.13345810441069</v>
      </c>
      <c r="AC7" s="26">
        <f t="shared" ca="1" si="11"/>
        <v>271.53608983517569</v>
      </c>
      <c r="AD7" s="26">
        <f t="shared" ca="1" si="12"/>
        <v>8234.8583338147346</v>
      </c>
      <c r="AE7" s="24">
        <f ca="1">_xlfn.NORM.INV(RAND(),'Input parameters'!$B$19,'Input parameters'!$B$20)</f>
        <v>4.7358809118836248E-2</v>
      </c>
    </row>
    <row r="8" spans="1:31" x14ac:dyDescent="0.2">
      <c r="A8" s="23">
        <v>2030</v>
      </c>
      <c r="B8">
        <v>5</v>
      </c>
      <c r="C8">
        <v>35</v>
      </c>
      <c r="D8" s="12">
        <f t="shared" ca="1" si="13"/>
        <v>83389.726203787694</v>
      </c>
      <c r="E8" s="24">
        <f ca="1">_xlfn.NORM.INV(RAND(),'Input parameters'!$B$24,'Input parameters'!$B$25)</f>
        <v>4.2843795301179745E-2</v>
      </c>
      <c r="F8" s="25">
        <f t="shared" ca="1" si="14"/>
        <v>1.9507262969993094E-2</v>
      </c>
      <c r="G8" s="27">
        <f t="shared" ca="1" si="0"/>
        <v>65993.61655653776</v>
      </c>
      <c r="H8" s="26">
        <f t="shared" ca="1" si="1"/>
        <v>64366.911238484747</v>
      </c>
      <c r="I8" s="26">
        <f t="shared" ca="1" si="2"/>
        <v>61865.219452371115</v>
      </c>
      <c r="J8" s="12">
        <f ca="1">D8*'Input parameters'!$B$5</f>
        <v>2501.6917861136308</v>
      </c>
      <c r="K8" s="12">
        <f ca="1">D8*'Input parameters'!$B$6*(1-L8)</f>
        <v>1751.1842502795414</v>
      </c>
      <c r="L8" s="15" cm="1">
        <f t="array" aca="1" ref="L8" ca="1">_xlfn.IFS(D8&gt;=216001,39%,D8&gt;=93721,33%,D8&gt;=70000,30%, 1, 1)</f>
        <v>0.3</v>
      </c>
      <c r="M8" s="12">
        <f t="shared" ca="1" si="3"/>
        <v>4252.8760363931724</v>
      </c>
      <c r="O8" s="26">
        <f ca="1">M8*'Input parameters'!$B$11+R7</f>
        <v>10144.040063979015</v>
      </c>
      <c r="P8" s="26">
        <f t="shared" ca="1" si="4"/>
        <v>785.99044292295014</v>
      </c>
      <c r="Q8" s="26">
        <f t="shared" ca="1" si="5"/>
        <v>565.91311890452403</v>
      </c>
      <c r="R8" s="12">
        <f t="shared" ca="1" si="6"/>
        <v>10709.953182883539</v>
      </c>
      <c r="S8" s="24">
        <f ca="1">_xlfn.NORM.INV(RAND(),'Input parameters'!$B$9,'Input parameters'!$B$10)</f>
        <v>7.7482978967518407E-2</v>
      </c>
      <c r="U8" s="26">
        <f ca="1">M8*'Input parameters'!$B$16+X7</f>
        <v>7503.4639145401625</v>
      </c>
      <c r="V8" s="26">
        <f t="shared" ca="1" si="7"/>
        <v>-61.104737320102423</v>
      </c>
      <c r="W8" s="26">
        <f t="shared" ca="1" si="8"/>
        <v>-61.104737320102423</v>
      </c>
      <c r="X8" s="26">
        <f t="shared" ca="1" si="9"/>
        <v>7442.3591772200598</v>
      </c>
      <c r="Y8" s="24">
        <f ca="1">_xlfn.NORM.INV(RAND(),'Input parameters'!$B$14,'Input parameters'!$B$15)</f>
        <v>-8.1435371737703793E-3</v>
      </c>
      <c r="AA8" s="26">
        <f ca="1">M8*'Input parameters'!$B$21+AD7</f>
        <v>9510.7211447326863</v>
      </c>
      <c r="AB8" s="26">
        <f t="shared" ca="1" si="10"/>
        <v>1345.9953563507099</v>
      </c>
      <c r="AC8" s="26">
        <f t="shared" ca="1" si="11"/>
        <v>969.11665657251115</v>
      </c>
      <c r="AD8" s="26">
        <f t="shared" ca="1" si="12"/>
        <v>10479.837801305197</v>
      </c>
      <c r="AE8" s="24">
        <f ca="1">_xlfn.NORM.INV(RAND(),'Input parameters'!$B$19,'Input parameters'!$B$20)</f>
        <v>0.14152400599991949</v>
      </c>
    </row>
    <row r="9" spans="1:31" x14ac:dyDescent="0.2">
      <c r="A9" s="23">
        <v>2031</v>
      </c>
      <c r="B9">
        <v>6</v>
      </c>
      <c r="C9">
        <v>36</v>
      </c>
      <c r="D9" s="12">
        <f t="shared" ca="1" si="13"/>
        <v>86300.081442782262</v>
      </c>
      <c r="E9" s="24">
        <f ca="1">_xlfn.NORM.INV(RAND(),'Input parameters'!$B$24,'Input parameters'!$B$25)</f>
        <v>3.4900645097241979E-2</v>
      </c>
      <c r="F9" s="25">
        <f t="shared" ca="1" si="14"/>
        <v>1.7000090116641785E-2</v>
      </c>
      <c r="G9" s="27">
        <f t="shared" ca="1" si="0"/>
        <v>67943.554566664112</v>
      </c>
      <c r="H9" s="26">
        <f t="shared" ca="1" si="1"/>
        <v>66476.445405063292</v>
      </c>
      <c r="I9" s="26">
        <f t="shared" ca="1" si="2"/>
        <v>63887.442961779823</v>
      </c>
      <c r="J9" s="12">
        <f ca="1">D9*'Input parameters'!$B$5</f>
        <v>2589.002443283468</v>
      </c>
      <c r="K9" s="12">
        <f ca="1">D9*'Input parameters'!$B$6*(1-L9)</f>
        <v>1812.3017102984275</v>
      </c>
      <c r="L9" s="15" cm="1">
        <f t="array" aca="1" ref="L9" ca="1">_xlfn.IFS(D9&gt;=216001,39%,D9&gt;=93721,33%,D9&gt;=70000,30%, 1, 1)</f>
        <v>0.3</v>
      </c>
      <c r="M9" s="12">
        <f t="shared" ca="1" si="3"/>
        <v>4401.3041535818957</v>
      </c>
      <c r="O9" s="26">
        <f ca="1">M9*'Input parameters'!$B$11+R8</f>
        <v>12470.474844316297</v>
      </c>
      <c r="P9" s="26">
        <f t="shared" ca="1" si="4"/>
        <v>584.86147105905513</v>
      </c>
      <c r="Q9" s="26">
        <f t="shared" ca="1" si="5"/>
        <v>421.10025916251971</v>
      </c>
      <c r="R9" s="12">
        <f t="shared" ca="1" si="6"/>
        <v>12891.575103478817</v>
      </c>
      <c r="S9" s="24">
        <f ca="1">_xlfn.NORM.INV(RAND(),'Input parameters'!$B$9,'Input parameters'!$B$10)</f>
        <v>4.689969534926082E-2</v>
      </c>
      <c r="U9" s="26">
        <f ca="1">M9*'Input parameters'!$B$16+X8</f>
        <v>8762.7504232946285</v>
      </c>
      <c r="V9" s="26">
        <f t="shared" ca="1" si="7"/>
        <v>-1097.6803892237263</v>
      </c>
      <c r="W9" s="26">
        <f t="shared" ca="1" si="8"/>
        <v>-1097.6803892237263</v>
      </c>
      <c r="X9" s="26">
        <f t="shared" ca="1" si="9"/>
        <v>7665.0700340709027</v>
      </c>
      <c r="Y9" s="24">
        <f ca="1">_xlfn.NORM.INV(RAND(),'Input parameters'!$B$14,'Input parameters'!$B$15)</f>
        <v>-0.12526664987578401</v>
      </c>
      <c r="AA9" s="26">
        <f ca="1">M9*'Input parameters'!$B$21+AD8</f>
        <v>11800.229047379766</v>
      </c>
      <c r="AB9" s="26">
        <f t="shared" ca="1" si="10"/>
        <v>-1756.0952733142396</v>
      </c>
      <c r="AC9" s="26">
        <f t="shared" ca="1" si="11"/>
        <v>-1756.0952733142396</v>
      </c>
      <c r="AD9" s="26">
        <f t="shared" ca="1" si="12"/>
        <v>10044.133774065525</v>
      </c>
      <c r="AE9" s="24">
        <f ca="1">_xlfn.NORM.INV(RAND(),'Input parameters'!$B$19,'Input parameters'!$B$20)</f>
        <v>-0.1488187446415864</v>
      </c>
    </row>
    <row r="10" spans="1:31" x14ac:dyDescent="0.2">
      <c r="A10" s="23">
        <v>2032</v>
      </c>
      <c r="B10">
        <v>7</v>
      </c>
      <c r="C10">
        <v>37</v>
      </c>
      <c r="D10" s="12">
        <f t="shared" ca="1" si="13"/>
        <v>89057.507109941405</v>
      </c>
      <c r="E10" s="24">
        <f ca="1">_xlfn.NORM.INV(RAND(),'Input parameters'!$B$24,'Input parameters'!$B$25)</f>
        <v>3.195159982539917E-2</v>
      </c>
      <c r="F10" s="25">
        <f t="shared" ca="1" si="14"/>
        <v>1.4017607674101285E-2</v>
      </c>
      <c r="G10" s="27">
        <f t="shared" ca="1" si="0"/>
        <v>69791.029763660743</v>
      </c>
      <c r="H10" s="26">
        <f t="shared" ca="1" si="1"/>
        <v>68542.656568560094</v>
      </c>
      <c r="I10" s="26">
        <f t="shared" ca="1" si="2"/>
        <v>65870.931355261855</v>
      </c>
      <c r="J10" s="12">
        <f ca="1">D10*'Input parameters'!$B$5</f>
        <v>2671.7252132982421</v>
      </c>
      <c r="K10" s="12">
        <f ca="1">D10*'Input parameters'!$B$6*(1-L10)</f>
        <v>1870.2076493087693</v>
      </c>
      <c r="L10" s="15" cm="1">
        <f t="array" aca="1" ref="L10" ca="1">_xlfn.IFS(D10&gt;=216001,39%,D10&gt;=93721,33%,D10&gt;=70000,30%, 1, 1)</f>
        <v>0.3</v>
      </c>
      <c r="M10" s="12">
        <f t="shared" ca="1" si="3"/>
        <v>4541.932862607011</v>
      </c>
      <c r="O10" s="26">
        <f ca="1">M10*'Input parameters'!$B$11+R9</f>
        <v>14708.348248521623</v>
      </c>
      <c r="P10" s="26">
        <f t="shared" ca="1" si="4"/>
        <v>1012.5469028717292</v>
      </c>
      <c r="Q10" s="26">
        <f t="shared" ca="1" si="5"/>
        <v>729.03377006764504</v>
      </c>
      <c r="R10" s="12">
        <f t="shared" ca="1" si="6"/>
        <v>15437.382018589267</v>
      </c>
      <c r="S10" s="24">
        <f ca="1">_xlfn.NORM.INV(RAND(),'Input parameters'!$B$9,'Input parameters'!$B$10)</f>
        <v>6.8841645966160964E-2</v>
      </c>
      <c r="U10" s="26">
        <f ca="1">M10*'Input parameters'!$B$16+X9</f>
        <v>9027.6498928530054</v>
      </c>
      <c r="V10" s="26">
        <f t="shared" ca="1" si="7"/>
        <v>-279.72921775159512</v>
      </c>
      <c r="W10" s="26">
        <f t="shared" ca="1" si="8"/>
        <v>-279.72921775159512</v>
      </c>
      <c r="X10" s="26">
        <f t="shared" ca="1" si="9"/>
        <v>8747.9206751014099</v>
      </c>
      <c r="Y10" s="24">
        <f ca="1">_xlfn.NORM.INV(RAND(),'Input parameters'!$B$14,'Input parameters'!$B$15)</f>
        <v>-3.0985829210440546E-2</v>
      </c>
      <c r="AA10" s="26">
        <f ca="1">M10*'Input parameters'!$B$21+AD9</f>
        <v>11406.713632847628</v>
      </c>
      <c r="AB10" s="26">
        <f t="shared" ca="1" si="10"/>
        <v>3746.0668713466325</v>
      </c>
      <c r="AC10" s="26">
        <f t="shared" ca="1" si="11"/>
        <v>2697.1681473695753</v>
      </c>
      <c r="AD10" s="26">
        <f t="shared" ca="1" si="12"/>
        <v>14103.881780217203</v>
      </c>
      <c r="AE10" s="24">
        <f ca="1">_xlfn.NORM.INV(RAND(),'Input parameters'!$B$19,'Input parameters'!$B$20)</f>
        <v>0.32840895212440308</v>
      </c>
    </row>
    <row r="11" spans="1:31" x14ac:dyDescent="0.2">
      <c r="A11" s="23">
        <v>2033</v>
      </c>
      <c r="B11">
        <v>8</v>
      </c>
      <c r="C11">
        <v>38</v>
      </c>
      <c r="D11" s="12">
        <f t="shared" ca="1" si="13"/>
        <v>92232.370447626265</v>
      </c>
      <c r="E11" s="24">
        <f ca="1">_xlfn.NORM.INV(RAND(),'Input parameters'!$B$24,'Input parameters'!$B$25)</f>
        <v>3.5649586887329922E-2</v>
      </c>
      <c r="F11" s="25">
        <f t="shared" ca="1" si="14"/>
        <v>1.5229963932068042E-2</v>
      </c>
      <c r="G11" s="27">
        <f t="shared" ca="1" si="0"/>
        <v>71918.188199909593</v>
      </c>
      <c r="H11" s="26">
        <f t="shared" ca="1" si="1"/>
        <v>70513.4925246231</v>
      </c>
      <c r="I11" s="26">
        <f t="shared" ca="1" si="2"/>
        <v>67746.521411194306</v>
      </c>
      <c r="J11" s="12">
        <f ca="1">D11*'Input parameters'!$B$5</f>
        <v>2766.9711134287877</v>
      </c>
      <c r="K11" s="12">
        <f ca="1">D11*'Input parameters'!$B$6*(1-L11)</f>
        <v>1936.8797794001512</v>
      </c>
      <c r="L11" s="15" cm="1">
        <f t="array" aca="1" ref="L11" ca="1">_xlfn.IFS(D11&gt;=216001,39%,D11&gt;=93721,33%,D11&gt;=70000,30%, 1, 1)</f>
        <v>0.3</v>
      </c>
      <c r="M11" s="12">
        <f t="shared" ca="1" si="3"/>
        <v>4703.8508928289393</v>
      </c>
      <c r="O11" s="26">
        <f ca="1">M11*'Input parameters'!$B$11+R10</f>
        <v>17318.922375720842</v>
      </c>
      <c r="P11" s="26">
        <f t="shared" ca="1" si="4"/>
        <v>-126.34524860030045</v>
      </c>
      <c r="Q11" s="26">
        <f t="shared" ca="1" si="5"/>
        <v>-126.34524860030045</v>
      </c>
      <c r="R11" s="12">
        <f t="shared" ca="1" si="6"/>
        <v>17192.577127120541</v>
      </c>
      <c r="S11" s="24">
        <f ca="1">_xlfn.NORM.INV(RAND(),'Input parameters'!$B$9,'Input parameters'!$B$10)</f>
        <v>-7.2952142090215791E-3</v>
      </c>
      <c r="U11" s="26">
        <f ca="1">M11*'Input parameters'!$B$16+X10</f>
        <v>10159.075942950092</v>
      </c>
      <c r="V11" s="26">
        <f t="shared" ca="1" si="7"/>
        <v>859.25360165772975</v>
      </c>
      <c r="W11" s="26">
        <f t="shared" ca="1" si="8"/>
        <v>618.66259319356539</v>
      </c>
      <c r="X11" s="26">
        <f t="shared" ca="1" si="9"/>
        <v>10777.738536143657</v>
      </c>
      <c r="Y11" s="24">
        <f ca="1">_xlfn.NORM.INV(RAND(),'Input parameters'!$B$14,'Input parameters'!$B$15)</f>
        <v>8.4579897471286275E-2</v>
      </c>
      <c r="AA11" s="26">
        <f ca="1">M11*'Input parameters'!$B$21+AD10</f>
        <v>15515.037048065886</v>
      </c>
      <c r="AB11" s="26">
        <f t="shared" ca="1" si="10"/>
        <v>2875.18398686419</v>
      </c>
      <c r="AC11" s="26">
        <f t="shared" ca="1" si="11"/>
        <v>2070.1324705422167</v>
      </c>
      <c r="AD11" s="26">
        <f t="shared" ca="1" si="12"/>
        <v>17585.169518608101</v>
      </c>
      <c r="AE11" s="24">
        <f ca="1">_xlfn.NORM.INV(RAND(),'Input parameters'!$B$19,'Input parameters'!$B$20)</f>
        <v>0.18531596012028939</v>
      </c>
    </row>
    <row r="12" spans="1:31" x14ac:dyDescent="0.2">
      <c r="A12" s="23">
        <v>2034</v>
      </c>
      <c r="B12">
        <v>9</v>
      </c>
      <c r="C12">
        <v>39</v>
      </c>
      <c r="D12" s="12">
        <f t="shared" ca="1" si="13"/>
        <v>95930.889733950535</v>
      </c>
      <c r="E12" s="24">
        <f ca="1">_xlfn.NORM.INV(RAND(),'Input parameters'!$B$24,'Input parameters'!$B$25)</f>
        <v>4.0100013350784086E-2</v>
      </c>
      <c r="F12" s="25">
        <f t="shared" ca="1" si="14"/>
        <v>1.9072280436859136E-2</v>
      </c>
      <c r="G12" s="27">
        <f t="shared" ca="1" si="0"/>
        <v>74396.196121746863</v>
      </c>
      <c r="H12" s="26">
        <f t="shared" ca="1" si="1"/>
        <v>72566.575290183551</v>
      </c>
      <c r="I12" s="26">
        <f t="shared" ca="1" si="2"/>
        <v>69688.648598165033</v>
      </c>
      <c r="J12" s="12">
        <f ca="1">D12*'Input parameters'!$B$5</f>
        <v>2877.926692018516</v>
      </c>
      <c r="K12" s="12">
        <f ca="1">D12*'Input parameters'!$B$6*(1-L12)</f>
        <v>1928.2108836524055</v>
      </c>
      <c r="L12" s="15" cm="1">
        <f t="array" aca="1" ref="L12" ca="1">_xlfn.IFS(D12&gt;=216001,39%,D12&gt;=93721,33%,D12&gt;=70000,30%, 1, 1)</f>
        <v>0.33</v>
      </c>
      <c r="M12" s="12">
        <f t="shared" ca="1" si="3"/>
        <v>4806.1375756709213</v>
      </c>
      <c r="O12" s="26">
        <f ca="1">M12*'Input parameters'!$B$11+R11</f>
        <v>19115.032157388909</v>
      </c>
      <c r="P12" s="26">
        <f t="shared" ca="1" si="4"/>
        <v>1045.4428317500647</v>
      </c>
      <c r="Q12" s="26">
        <f t="shared" ca="1" si="5"/>
        <v>752.7188388600465</v>
      </c>
      <c r="R12" s="12">
        <f t="shared" ca="1" si="6"/>
        <v>19867.750996248957</v>
      </c>
      <c r="S12" s="24">
        <f ca="1">_xlfn.NORM.INV(RAND(),'Input parameters'!$B$9,'Input parameters'!$B$10)</f>
        <v>5.4692182735666978E-2</v>
      </c>
      <c r="U12" s="26">
        <f ca="1">M12*'Input parameters'!$B$16+X11</f>
        <v>12219.579808844934</v>
      </c>
      <c r="V12" s="26">
        <f t="shared" ca="1" si="7"/>
        <v>-1928.060220726371</v>
      </c>
      <c r="W12" s="26">
        <f t="shared" ca="1" si="8"/>
        <v>-1928.060220726371</v>
      </c>
      <c r="X12" s="26">
        <f t="shared" ca="1" si="9"/>
        <v>10291.519588118563</v>
      </c>
      <c r="Y12" s="24">
        <f ca="1">_xlfn.NORM.INV(RAND(),'Input parameters'!$B$14,'Input parameters'!$B$15)</f>
        <v>-0.15778449430239636</v>
      </c>
      <c r="AA12" s="26">
        <f ca="1">M12*'Input parameters'!$B$21+AD11</f>
        <v>19027.010791309378</v>
      </c>
      <c r="AB12" s="26">
        <f t="shared" ca="1" si="10"/>
        <v>1653.6090662756671</v>
      </c>
      <c r="AC12" s="26">
        <f t="shared" ca="1" si="11"/>
        <v>1190.5985277184802</v>
      </c>
      <c r="AD12" s="26">
        <f t="shared" ca="1" si="12"/>
        <v>20217.609319027859</v>
      </c>
      <c r="AE12" s="24">
        <f ca="1">_xlfn.NORM.INV(RAND(),'Input parameters'!$B$19,'Input parameters'!$B$20)</f>
        <v>8.6908505198880534E-2</v>
      </c>
    </row>
    <row r="13" spans="1:31" x14ac:dyDescent="0.2">
      <c r="A13" s="23">
        <v>2035</v>
      </c>
      <c r="B13">
        <v>10</v>
      </c>
      <c r="C13">
        <v>40</v>
      </c>
      <c r="D13" s="12">
        <f t="shared" ca="1" si="13"/>
        <v>99539.417767370804</v>
      </c>
      <c r="E13" s="24">
        <f ca="1">_xlfn.NORM.INV(RAND(),'Input parameters'!$B$24,'Input parameters'!$B$25)</f>
        <v>3.7615913324977643E-2</v>
      </c>
      <c r="F13" s="25">
        <f t="shared" ca="1" si="14"/>
        <v>1.2012746187459806E-2</v>
      </c>
      <c r="G13" s="27">
        <f t="shared" ca="1" si="0"/>
        <v>76813.909904138447</v>
      </c>
      <c r="H13" s="26">
        <f t="shared" ca="1" si="1"/>
        <v>75618.1681428515</v>
      </c>
      <c r="I13" s="26">
        <f t="shared" ca="1" si="2"/>
        <v>72631.985609830372</v>
      </c>
      <c r="J13" s="12">
        <f ca="1">D13*'Input parameters'!$B$5</f>
        <v>2986.1825330211241</v>
      </c>
      <c r="K13" s="12">
        <f ca="1">D13*'Input parameters'!$B$6*(1-L13)</f>
        <v>2000.7422971241529</v>
      </c>
      <c r="L13" s="15" cm="1">
        <f t="array" aca="1" ref="L13" ca="1">_xlfn.IFS(D13&gt;=216001,39%,D13&gt;=93721,33%,D13&gt;=70000,30%, 1, 1)</f>
        <v>0.33</v>
      </c>
      <c r="M13" s="12">
        <f t="shared" ca="1" si="3"/>
        <v>4986.9248301452772</v>
      </c>
      <c r="O13" s="26">
        <f ca="1">M13*'Input parameters'!$B$11+R12</f>
        <v>21862.520928307069</v>
      </c>
      <c r="P13" s="26">
        <f t="shared" ca="1" si="4"/>
        <v>998.52643948175023</v>
      </c>
      <c r="Q13" s="26">
        <f t="shared" ca="1" si="5"/>
        <v>718.93903642686018</v>
      </c>
      <c r="R13" s="12">
        <f t="shared" ca="1" si="6"/>
        <v>22581.459964733927</v>
      </c>
      <c r="S13" s="24">
        <f ca="1">_xlfn.NORM.INV(RAND(),'Input parameters'!$B$9,'Input parameters'!$B$10)</f>
        <v>4.5672978095992675E-2</v>
      </c>
      <c r="U13" s="26">
        <f ca="1">M13*'Input parameters'!$B$16+X12</f>
        <v>11787.597037162146</v>
      </c>
      <c r="V13" s="26">
        <f t="shared" ca="1" si="7"/>
        <v>-82.619186182957193</v>
      </c>
      <c r="W13" s="26">
        <f t="shared" ca="1" si="8"/>
        <v>-82.619186182957193</v>
      </c>
      <c r="X13" s="26">
        <f t="shared" ca="1" si="9"/>
        <v>11704.977850979189</v>
      </c>
      <c r="Y13" s="24">
        <f ca="1">_xlfn.NORM.INV(RAND(),'Input parameters'!$B$14,'Input parameters'!$B$15)</f>
        <v>-7.0089930901512804E-3</v>
      </c>
      <c r="AA13" s="26">
        <f ca="1">M13*'Input parameters'!$B$21+AD12</f>
        <v>21713.686768071442</v>
      </c>
      <c r="AB13" s="26">
        <f t="shared" ca="1" si="10"/>
        <v>3485.839750486597</v>
      </c>
      <c r="AC13" s="26">
        <f t="shared" ca="1" si="11"/>
        <v>2509.80462035035</v>
      </c>
      <c r="AD13" s="26">
        <f t="shared" ca="1" si="12"/>
        <v>24223.491388421793</v>
      </c>
      <c r="AE13" s="24">
        <f ca="1">_xlfn.NORM.INV(RAND(),'Input parameters'!$B$19,'Input parameters'!$B$20)</f>
        <v>0.16053652185921263</v>
      </c>
    </row>
    <row r="14" spans="1:31" x14ac:dyDescent="0.2">
      <c r="A14" s="23">
        <v>2036</v>
      </c>
      <c r="B14">
        <v>11</v>
      </c>
      <c r="C14">
        <v>41</v>
      </c>
      <c r="D14" s="12">
        <f t="shared" ca="1" si="13"/>
        <v>102571.42658561755</v>
      </c>
      <c r="E14" s="24">
        <f ca="1">_xlfn.NORM.INV(RAND(),'Input parameters'!$B$24,'Input parameters'!$B$25)</f>
        <v>3.0460383295919241E-2</v>
      </c>
      <c r="F14" s="25">
        <f t="shared" ca="1" si="14"/>
        <v>1.8053370361987741E-2</v>
      </c>
      <c r="G14" s="27">
        <f t="shared" ca="1" si="0"/>
        <v>78845.355812363763</v>
      </c>
      <c r="H14" s="26">
        <f t="shared" ca="1" si="1"/>
        <v>76993.595859656169</v>
      </c>
      <c r="I14" s="26">
        <f t="shared" ca="1" si="2"/>
        <v>73916.453062087647</v>
      </c>
      <c r="J14" s="12">
        <f ca="1">D14*'Input parameters'!$B$5</f>
        <v>3077.1427975685265</v>
      </c>
      <c r="K14" s="12">
        <f ca="1">D14*'Input parameters'!$B$6*(1-L14)</f>
        <v>2061.6856743709127</v>
      </c>
      <c r="L14" s="15" cm="1">
        <f t="array" aca="1" ref="L14" ca="1">_xlfn.IFS(D14&gt;=216001,39%,D14&gt;=93721,33%,D14&gt;=70000,30%, 1, 1)</f>
        <v>0.33</v>
      </c>
      <c r="M14" s="12">
        <f t="shared" ca="1" si="3"/>
        <v>5138.8284719394396</v>
      </c>
      <c r="O14" s="26">
        <f ca="1">M14*'Input parameters'!$B$11+R13</f>
        <v>24636.991353509704</v>
      </c>
      <c r="P14" s="26">
        <f t="shared" ca="1" si="4"/>
        <v>2597.3708071798251</v>
      </c>
      <c r="Q14" s="26">
        <f t="shared" ca="1" si="5"/>
        <v>1870.106981169474</v>
      </c>
      <c r="R14" s="12">
        <f t="shared" ca="1" si="6"/>
        <v>26507.098334679176</v>
      </c>
      <c r="S14" s="24">
        <f ca="1">_xlfn.NORM.INV(RAND(),'Input parameters'!$B$9,'Input parameters'!$B$10)</f>
        <v>0.10542564917569824</v>
      </c>
      <c r="U14" s="26">
        <f ca="1">M14*'Input parameters'!$B$16+X13</f>
        <v>13246.62639256102</v>
      </c>
      <c r="V14" s="26">
        <f t="shared" ca="1" si="7"/>
        <v>1858.6601867054258</v>
      </c>
      <c r="W14" s="26">
        <f t="shared" ca="1" si="8"/>
        <v>1338.2353344279065</v>
      </c>
      <c r="X14" s="26">
        <f t="shared" ca="1" si="9"/>
        <v>14584.861726988927</v>
      </c>
      <c r="Y14" s="24">
        <f ca="1">_xlfn.NORM.INV(RAND(),'Input parameters'!$B$14,'Input parameters'!$B$15)</f>
        <v>0.14031196559972459</v>
      </c>
      <c r="AA14" s="26">
        <f ca="1">M14*'Input parameters'!$B$21+AD13</f>
        <v>25765.139930003625</v>
      </c>
      <c r="AB14" s="26">
        <f t="shared" ca="1" si="10"/>
        <v>7978.2063482069598</v>
      </c>
      <c r="AC14" s="26">
        <f t="shared" ca="1" si="11"/>
        <v>5744.3085707090104</v>
      </c>
      <c r="AD14" s="26">
        <f t="shared" ca="1" si="12"/>
        <v>31509.448500712635</v>
      </c>
      <c r="AE14" s="24">
        <f ca="1">_xlfn.NORM.INV(RAND(),'Input parameters'!$B$19,'Input parameters'!$B$20)</f>
        <v>0.30965119420586967</v>
      </c>
    </row>
    <row r="15" spans="1:31" x14ac:dyDescent="0.2">
      <c r="A15" s="23">
        <v>2037</v>
      </c>
      <c r="B15">
        <v>12</v>
      </c>
      <c r="C15">
        <v>42</v>
      </c>
      <c r="D15" s="12">
        <f t="shared" ca="1" si="13"/>
        <v>105981.49873571776</v>
      </c>
      <c r="E15" s="24">
        <f ca="1">_xlfn.NORM.INV(RAND(),'Input parameters'!$B$24,'Input parameters'!$B$25)</f>
        <v>3.3245829405071134E-2</v>
      </c>
      <c r="F15" s="25">
        <f t="shared" ca="1" si="14"/>
        <v>1.9709312781439465E-2</v>
      </c>
      <c r="G15" s="27">
        <f t="shared" ca="1" si="0"/>
        <v>81130.1041529309</v>
      </c>
      <c r="H15" s="26">
        <f t="shared" ca="1" si="1"/>
        <v>79041.281645302908</v>
      </c>
      <c r="I15" s="26">
        <f t="shared" ca="1" si="2"/>
        <v>75861.836683231377</v>
      </c>
      <c r="J15" s="12">
        <f ca="1">D15*'Input parameters'!$B$5</f>
        <v>3179.4449620715327</v>
      </c>
      <c r="K15" s="12">
        <f ca="1">D15*'Input parameters'!$B$6*(1-L15)</f>
        <v>2130.2281245879267</v>
      </c>
      <c r="L15" s="15" cm="1">
        <f t="array" aca="1" ref="L15" ca="1">_xlfn.IFS(D15&gt;=216001,39%,D15&gt;=93721,33%,D15&gt;=70000,30%, 1, 1)</f>
        <v>0.33</v>
      </c>
      <c r="M15" s="12">
        <f t="shared" ca="1" si="3"/>
        <v>5309.6730866594589</v>
      </c>
      <c r="O15" s="26">
        <f ca="1">M15*'Input parameters'!$B$11+R14</f>
        <v>28630.96756934296</v>
      </c>
      <c r="P15" s="26">
        <f t="shared" ca="1" si="4"/>
        <v>2951.3265769440159</v>
      </c>
      <c r="Q15" s="26">
        <f t="shared" ca="1" si="5"/>
        <v>2124.9551353996912</v>
      </c>
      <c r="R15" s="12">
        <f t="shared" ca="1" si="6"/>
        <v>30755.92270474265</v>
      </c>
      <c r="S15" s="24">
        <f ca="1">_xlfn.NORM.INV(RAND(),'Input parameters'!$B$9,'Input parameters'!$B$10)</f>
        <v>0.10308162201630214</v>
      </c>
      <c r="U15" s="26">
        <f ca="1">M15*'Input parameters'!$B$16+X14</f>
        <v>16177.763652986765</v>
      </c>
      <c r="V15" s="26">
        <f t="shared" ca="1" si="7"/>
        <v>-4.6969760652152601</v>
      </c>
      <c r="W15" s="26">
        <f t="shared" ca="1" si="8"/>
        <v>-4.6969760652152601</v>
      </c>
      <c r="X15" s="26">
        <f t="shared" ca="1" si="9"/>
        <v>16173.06667692155</v>
      </c>
      <c r="Y15" s="24">
        <f ca="1">_xlfn.NORM.INV(RAND(),'Input parameters'!$B$14,'Input parameters'!$B$15)</f>
        <v>-2.90335312467499E-4</v>
      </c>
      <c r="AA15" s="26">
        <f ca="1">M15*'Input parameters'!$B$21+AD14</f>
        <v>33102.350426710473</v>
      </c>
      <c r="AB15" s="26">
        <f t="shared" ca="1" si="10"/>
        <v>6371.5131230403776</v>
      </c>
      <c r="AC15" s="26">
        <f t="shared" ca="1" si="11"/>
        <v>4587.4894485890718</v>
      </c>
      <c r="AD15" s="26">
        <f t="shared" ca="1" si="12"/>
        <v>37689.839875299542</v>
      </c>
      <c r="AE15" s="24">
        <f ca="1">_xlfn.NORM.INV(RAND(),'Input parameters'!$B$19,'Input parameters'!$B$20)</f>
        <v>0.19247917567506528</v>
      </c>
    </row>
    <row r="16" spans="1:31" x14ac:dyDescent="0.2">
      <c r="A16" s="23">
        <v>2038</v>
      </c>
      <c r="B16">
        <v>13</v>
      </c>
      <c r="C16">
        <v>43</v>
      </c>
      <c r="D16" s="12">
        <f t="shared" ca="1" si="13"/>
        <v>110144.99489385659</v>
      </c>
      <c r="E16" s="24">
        <f ca="1">_xlfn.NORM.INV(RAND(),'Input parameters'!$B$24,'Input parameters'!$B$25)</f>
        <v>3.9285122477095716E-2</v>
      </c>
      <c r="F16" s="25">
        <f t="shared" ca="1" si="14"/>
        <v>1.7777211190534329E-2</v>
      </c>
      <c r="G16" s="27">
        <f t="shared" ca="1" si="0"/>
        <v>83919.646578883927</v>
      </c>
      <c r="H16" s="26">
        <f t="shared" ca="1" si="1"/>
        <v>81961.575743075518</v>
      </c>
      <c r="I16" s="26">
        <f t="shared" ca="1" si="2"/>
        <v>78657.225896259828</v>
      </c>
      <c r="J16" s="12">
        <f ca="1">D16*'Input parameters'!$B$5</f>
        <v>3304.3498468156977</v>
      </c>
      <c r="K16" s="12">
        <f ca="1">D16*'Input parameters'!$B$6*(1-L16)</f>
        <v>2213.9143973665173</v>
      </c>
      <c r="L16" s="15" cm="1">
        <f t="array" aca="1" ref="L16" ca="1">_xlfn.IFS(D16&gt;=216001,39%,D16&gt;=93721,33%,D16&gt;=70000,30%, 1, 1)</f>
        <v>0.33</v>
      </c>
      <c r="M16" s="12">
        <f t="shared" ca="1" si="3"/>
        <v>5518.2642441822154</v>
      </c>
      <c r="O16" s="26">
        <f ca="1">M16*'Input parameters'!$B$11+R15</f>
        <v>32963.228402415538</v>
      </c>
      <c r="P16" s="26">
        <f t="shared" ca="1" si="4"/>
        <v>3951.4350285256355</v>
      </c>
      <c r="Q16" s="26">
        <f t="shared" ca="1" si="5"/>
        <v>2845.0332205384575</v>
      </c>
      <c r="R16" s="12">
        <f t="shared" ca="1" si="6"/>
        <v>35808.261622953993</v>
      </c>
      <c r="S16" s="24">
        <f ca="1">_xlfn.NORM.INV(RAND(),'Input parameters'!$B$9,'Input parameters'!$B$10)</f>
        <v>0.11987402994289464</v>
      </c>
      <c r="U16" s="26">
        <f ca="1">M16*'Input parameters'!$B$16+X15</f>
        <v>17828.545950176213</v>
      </c>
      <c r="V16" s="26">
        <f t="shared" ca="1" si="7"/>
        <v>3245.0144286818013</v>
      </c>
      <c r="W16" s="26">
        <f t="shared" ca="1" si="8"/>
        <v>2336.4103886508969</v>
      </c>
      <c r="X16" s="26">
        <f t="shared" ca="1" si="9"/>
        <v>20164.956338827109</v>
      </c>
      <c r="Y16" s="24">
        <f ca="1">_xlfn.NORM.INV(RAND(),'Input parameters'!$B$14,'Input parameters'!$B$15)</f>
        <v>0.18201228735929126</v>
      </c>
      <c r="AA16" s="26">
        <f ca="1">M16*'Input parameters'!$B$21+AD15</f>
        <v>39345.319148554205</v>
      </c>
      <c r="AB16" s="26">
        <f t="shared" ca="1" si="10"/>
        <v>3523.8141146238513</v>
      </c>
      <c r="AC16" s="26">
        <f t="shared" ca="1" si="11"/>
        <v>2537.1461625291727</v>
      </c>
      <c r="AD16" s="26">
        <f t="shared" ca="1" si="12"/>
        <v>41882.465311083375</v>
      </c>
      <c r="AE16" s="24">
        <f ca="1">_xlfn.NORM.INV(RAND(),'Input parameters'!$B$19,'Input parameters'!$B$20)</f>
        <v>8.9561202981202362E-2</v>
      </c>
    </row>
    <row r="17" spans="1:31" x14ac:dyDescent="0.2">
      <c r="A17" s="23">
        <v>2039</v>
      </c>
      <c r="B17">
        <v>14</v>
      </c>
      <c r="C17">
        <v>44</v>
      </c>
      <c r="D17" s="12">
        <f t="shared" ca="1" si="13"/>
        <v>112983.72734010543</v>
      </c>
      <c r="E17" s="24">
        <f ca="1">_xlfn.NORM.INV(RAND(),'Input parameters'!$B$24,'Input parameters'!$B$25)</f>
        <v>2.5772686711588035E-2</v>
      </c>
      <c r="F17" s="25">
        <f t="shared" ca="1" si="14"/>
        <v>1.3010221251986588E-2</v>
      </c>
      <c r="G17" s="27">
        <f t="shared" ca="1" si="0"/>
        <v>85821.597317870634</v>
      </c>
      <c r="H17" s="26">
        <f t="shared" ca="1" si="1"/>
        <v>84351.654027301731</v>
      </c>
      <c r="I17" s="26">
        <f t="shared" ca="1" si="2"/>
        <v>80962.142207098572</v>
      </c>
      <c r="J17" s="12">
        <f ca="1">D17*'Input parameters'!$B$5</f>
        <v>3389.5118202031626</v>
      </c>
      <c r="K17" s="12">
        <f ca="1">D17*'Input parameters'!$B$6*(1-L17)</f>
        <v>2270.9729195361188</v>
      </c>
      <c r="L17" s="15" cm="1">
        <f t="array" aca="1" ref="L17" ca="1">_xlfn.IFS(D17&gt;=216001,39%,D17&gt;=93721,33%,D17&gt;=70000,30%, 1, 1)</f>
        <v>0.33</v>
      </c>
      <c r="M17" s="12">
        <f t="shared" ca="1" si="3"/>
        <v>5660.4847397392814</v>
      </c>
      <c r="O17" s="26">
        <f ca="1">M17*'Input parameters'!$B$11+R16</f>
        <v>38072.455518849703</v>
      </c>
      <c r="P17" s="26">
        <f t="shared" ca="1" si="4"/>
        <v>2680.437385410617</v>
      </c>
      <c r="Q17" s="26">
        <f t="shared" ca="1" si="5"/>
        <v>1929.9149174956442</v>
      </c>
      <c r="R17" s="12">
        <f t="shared" ca="1" si="6"/>
        <v>40002.370436345351</v>
      </c>
      <c r="S17" s="24">
        <f ca="1">_xlfn.NORM.INV(RAND(),'Input parameters'!$B$9,'Input parameters'!$B$10)</f>
        <v>7.0403585712603439E-2</v>
      </c>
      <c r="U17" s="26">
        <f ca="1">M17*'Input parameters'!$B$16+X16</f>
        <v>21863.101760748894</v>
      </c>
      <c r="V17" s="26">
        <f t="shared" ca="1" si="7"/>
        <v>3463.9826975377932</v>
      </c>
      <c r="W17" s="26">
        <f t="shared" ca="1" si="8"/>
        <v>2494.0675422272111</v>
      </c>
      <c r="X17" s="26">
        <f t="shared" ca="1" si="9"/>
        <v>24357.169302976105</v>
      </c>
      <c r="Y17" s="24">
        <f ca="1">_xlfn.NORM.INV(RAND(),'Input parameters'!$B$14,'Input parameters'!$B$15)</f>
        <v>0.15843967317376373</v>
      </c>
      <c r="AA17" s="26">
        <f ca="1">M17*'Input parameters'!$B$21+AD16</f>
        <v>43580.61073300516</v>
      </c>
      <c r="AB17" s="26">
        <f t="shared" ca="1" si="10"/>
        <v>-2680.7828366476351</v>
      </c>
      <c r="AC17" s="26">
        <f t="shared" ca="1" si="11"/>
        <v>-2680.7828366476351</v>
      </c>
      <c r="AD17" s="26">
        <f t="shared" ca="1" si="12"/>
        <v>40899.827896357529</v>
      </c>
      <c r="AE17" s="24">
        <f ca="1">_xlfn.NORM.INV(RAND(),'Input parameters'!$B$19,'Input parameters'!$B$20)</f>
        <v>-6.1513200286965733E-2</v>
      </c>
    </row>
    <row r="18" spans="1:31" x14ac:dyDescent="0.2">
      <c r="A18" s="23">
        <v>2040</v>
      </c>
      <c r="B18">
        <v>15</v>
      </c>
      <c r="C18">
        <v>45</v>
      </c>
      <c r="D18" s="12">
        <f t="shared" ca="1" si="13"/>
        <v>116712.54704095433</v>
      </c>
      <c r="E18" s="24">
        <f ca="1">_xlfn.NORM.INV(RAND(),'Input parameters'!$B$24,'Input parameters'!$B$25)</f>
        <v>3.3003157079641653E-2</v>
      </c>
      <c r="F18" s="25">
        <f t="shared" ca="1" si="14"/>
        <v>1.7473980228064429E-2</v>
      </c>
      <c r="G18" s="27">
        <f t="shared" ca="1" si="0"/>
        <v>88319.906517439405</v>
      </c>
      <c r="H18" s="26">
        <f t="shared" ca="1" si="1"/>
        <v>86280.473778078725</v>
      </c>
      <c r="I18" s="26">
        <f t="shared" ca="1" si="2"/>
        <v>82779.097366850096</v>
      </c>
      <c r="J18" s="12">
        <f ca="1">D18*'Input parameters'!$B$5</f>
        <v>3501.3764112286299</v>
      </c>
      <c r="K18" s="12">
        <f ca="1">D18*'Input parameters'!$B$6*(1-L18)</f>
        <v>2345.9221955231819</v>
      </c>
      <c r="L18" s="15" cm="1">
        <f t="array" aca="1" ref="L18" ca="1">_xlfn.IFS(D18&gt;=216001,39%,D18&gt;=93721,33%,D18&gt;=70000,30%, 1, 1)</f>
        <v>0.33</v>
      </c>
      <c r="M18" s="12">
        <f t="shared" ca="1" si="3"/>
        <v>5847.2986067518123</v>
      </c>
      <c r="O18" s="26">
        <f ca="1">M18*'Input parameters'!$B$11+R17</f>
        <v>42341.289879046075</v>
      </c>
      <c r="P18" s="26">
        <f t="shared" ca="1" si="4"/>
        <v>1803.6825168399023</v>
      </c>
      <c r="Q18" s="26">
        <f t="shared" ca="1" si="5"/>
        <v>1298.6514121247296</v>
      </c>
      <c r="R18" s="12">
        <f t="shared" ca="1" si="6"/>
        <v>43639.941291170806</v>
      </c>
      <c r="S18" s="24">
        <f ca="1">_xlfn.NORM.INV(RAND(),'Input parameters'!$B$9,'Input parameters'!$B$10)</f>
        <v>4.2598667210951256E-2</v>
      </c>
      <c r="U18" s="26">
        <f ca="1">M18*'Input parameters'!$B$16+X17</f>
        <v>26111.358885001649</v>
      </c>
      <c r="V18" s="26">
        <f t="shared" ca="1" si="7"/>
        <v>-2609.9737746297528</v>
      </c>
      <c r="W18" s="26">
        <f t="shared" ca="1" si="8"/>
        <v>-2609.9737746297528</v>
      </c>
      <c r="X18" s="26">
        <f t="shared" ca="1" si="9"/>
        <v>23501.385110371895</v>
      </c>
      <c r="Y18" s="24">
        <f ca="1">_xlfn.NORM.INV(RAND(),'Input parameters'!$B$14,'Input parameters'!$B$15)</f>
        <v>-9.995549393367345E-2</v>
      </c>
      <c r="AA18" s="26">
        <f ca="1">M18*'Input parameters'!$B$21+AD17</f>
        <v>42654.017478383073</v>
      </c>
      <c r="AB18" s="26">
        <f t="shared" ca="1" si="10"/>
        <v>5359.5467081162096</v>
      </c>
      <c r="AC18" s="26">
        <f t="shared" ca="1" si="11"/>
        <v>3858.8736298436706</v>
      </c>
      <c r="AD18" s="26">
        <f t="shared" ca="1" si="12"/>
        <v>46512.891108226744</v>
      </c>
      <c r="AE18" s="24">
        <f ca="1">_xlfn.NORM.INV(RAND(),'Input parameters'!$B$19,'Input parameters'!$B$20)</f>
        <v>0.12565162732519655</v>
      </c>
    </row>
    <row r="19" spans="1:31" x14ac:dyDescent="0.2">
      <c r="A19" s="23">
        <v>2041</v>
      </c>
      <c r="B19">
        <v>16</v>
      </c>
      <c r="C19">
        <v>46</v>
      </c>
      <c r="D19" s="12">
        <f t="shared" ca="1" si="13"/>
        <v>120751.13203903829</v>
      </c>
      <c r="E19" s="24">
        <f ca="1">_xlfn.NORM.INV(RAND(),'Input parameters'!$B$24,'Input parameters'!$B$25)</f>
        <v>3.4602834917713043E-2</v>
      </c>
      <c r="F19" s="25">
        <f t="shared" ca="1" si="14"/>
        <v>1.0943088103324734E-2</v>
      </c>
      <c r="G19" s="27">
        <f t="shared" ca="1" si="0"/>
        <v>91025.758466155661</v>
      </c>
      <c r="H19" s="26">
        <f t="shared" ca="1" si="1"/>
        <v>89704.368189676272</v>
      </c>
      <c r="I19" s="26">
        <f t="shared" ca="1" si="2"/>
        <v>86081.834228505119</v>
      </c>
      <c r="J19" s="12">
        <f ca="1">D19*'Input parameters'!$B$5</f>
        <v>3622.5339611711483</v>
      </c>
      <c r="K19" s="12">
        <f ca="1">D19*'Input parameters'!$B$6*(1-L19)</f>
        <v>2427.097753984669</v>
      </c>
      <c r="L19" s="15" cm="1">
        <f t="array" aca="1" ref="L19" ca="1">_xlfn.IFS(D19&gt;=216001,39%,D19&gt;=93721,33%,D19&gt;=70000,30%, 1, 1)</f>
        <v>0.33</v>
      </c>
      <c r="M19" s="12">
        <f t="shared" ca="1" si="3"/>
        <v>6049.6317151558178</v>
      </c>
      <c r="O19" s="26">
        <f ca="1">M19*'Input parameters'!$B$11+R18</f>
        <v>46059.79397723313</v>
      </c>
      <c r="P19" s="26">
        <f t="shared" ca="1" si="4"/>
        <v>2609.3716749906202</v>
      </c>
      <c r="Q19" s="26">
        <f t="shared" ca="1" si="5"/>
        <v>1878.7476059932465</v>
      </c>
      <c r="R19" s="12">
        <f t="shared" ca="1" si="6"/>
        <v>47938.541583226375</v>
      </c>
      <c r="S19" s="24">
        <f ca="1">_xlfn.NORM.INV(RAND(),'Input parameters'!$B$9,'Input parameters'!$B$10)</f>
        <v>5.6651831232254424E-2</v>
      </c>
      <c r="U19" s="26">
        <f ca="1">M19*'Input parameters'!$B$16+X18</f>
        <v>25316.274624918642</v>
      </c>
      <c r="V19" s="26">
        <f t="shared" ca="1" si="7"/>
        <v>418.59487012899376</v>
      </c>
      <c r="W19" s="26">
        <f t="shared" ca="1" si="8"/>
        <v>301.38830649287547</v>
      </c>
      <c r="X19" s="26">
        <f t="shared" ca="1" si="9"/>
        <v>25617.662931411516</v>
      </c>
      <c r="Y19" s="24">
        <f ca="1">_xlfn.NORM.INV(RAND(),'Input parameters'!$B$14,'Input parameters'!$B$15)</f>
        <v>1.653461563088645E-2</v>
      </c>
      <c r="AA19" s="26">
        <f ca="1">M19*'Input parameters'!$B$21+AD18</f>
        <v>48327.780622773491</v>
      </c>
      <c r="AB19" s="26">
        <f t="shared" ca="1" si="10"/>
        <v>23853.730397212166</v>
      </c>
      <c r="AC19" s="26">
        <f t="shared" ca="1" si="11"/>
        <v>17174.68588599276</v>
      </c>
      <c r="AD19" s="26">
        <f t="shared" ca="1" si="12"/>
        <v>65502.466508766251</v>
      </c>
      <c r="AE19" s="24">
        <f ca="1">_xlfn.NORM.INV(RAND(),'Input parameters'!$B$19,'Input parameters'!$B$20)</f>
        <v>0.49358216102254809</v>
      </c>
    </row>
    <row r="20" spans="1:31" x14ac:dyDescent="0.2">
      <c r="A20" s="23">
        <v>2042</v>
      </c>
      <c r="B20">
        <v>17</v>
      </c>
      <c r="C20">
        <v>47</v>
      </c>
      <c r="D20" s="12">
        <f t="shared" ca="1" si="13"/>
        <v>125722.08336246827</v>
      </c>
      <c r="E20" s="24">
        <f ca="1">_xlfn.NORM.INV(RAND(),'Input parameters'!$B$24,'Input parameters'!$B$25)</f>
        <v>4.1166912802299012E-2</v>
      </c>
      <c r="F20" s="25">
        <f t="shared" ca="1" si="14"/>
        <v>1.8295351347159938E-2</v>
      </c>
      <c r="G20" s="27">
        <f t="shared" ca="1" si="0"/>
        <v>94356.295852853742</v>
      </c>
      <c r="H20" s="26">
        <f t="shared" ca="1" si="1"/>
        <v>92056.166165640461</v>
      </c>
      <c r="I20" s="26">
        <f t="shared" ca="1" si="2"/>
        <v>88284.503664766409</v>
      </c>
      <c r="J20" s="12">
        <f ca="1">D20*'Input parameters'!$B$5</f>
        <v>3771.662500874048</v>
      </c>
      <c r="K20" s="12">
        <f ca="1">D20*'Input parameters'!$B$6*(1-L20)</f>
        <v>2527.0138755856119</v>
      </c>
      <c r="L20" s="15" cm="1">
        <f t="array" aca="1" ref="L20" ca="1">_xlfn.IFS(D20&gt;=216001,39%,D20&gt;=93721,33%,D20&gt;=70000,30%, 1, 1)</f>
        <v>0.33</v>
      </c>
      <c r="M20" s="12">
        <f t="shared" ca="1" si="3"/>
        <v>6298.6763764596599</v>
      </c>
      <c r="O20" s="26">
        <f ca="1">M20*'Input parameters'!$B$11+R19</f>
        <v>50458.01213381024</v>
      </c>
      <c r="P20" s="26">
        <f t="shared" ca="1" si="4"/>
        <v>2197.4402244859098</v>
      </c>
      <c r="Q20" s="26">
        <f t="shared" ca="1" si="5"/>
        <v>1582.156961629855</v>
      </c>
      <c r="R20" s="12">
        <f t="shared" ca="1" si="6"/>
        <v>52040.169095440098</v>
      </c>
      <c r="S20" s="24">
        <f ca="1">_xlfn.NORM.INV(RAND(),'Input parameters'!$B$9,'Input parameters'!$B$10)</f>
        <v>4.3549877047444722E-2</v>
      </c>
      <c r="U20" s="26">
        <f ca="1">M20*'Input parameters'!$B$16+X19</f>
        <v>27507.265844349415</v>
      </c>
      <c r="V20" s="26">
        <f t="shared" ca="1" si="7"/>
        <v>383.20382079396893</v>
      </c>
      <c r="W20" s="26">
        <f t="shared" ca="1" si="8"/>
        <v>275.90675097165763</v>
      </c>
      <c r="X20" s="26">
        <f t="shared" ca="1" si="9"/>
        <v>27783.172595321073</v>
      </c>
      <c r="Y20" s="24">
        <f ca="1">_xlfn.NORM.INV(RAND(),'Input parameters'!$B$14,'Input parameters'!$B$15)</f>
        <v>1.3931003646903251E-2</v>
      </c>
      <c r="AA20" s="26">
        <f ca="1">M20*'Input parameters'!$B$21+AD19</f>
        <v>67392.069421704145</v>
      </c>
      <c r="AB20" s="26">
        <f t="shared" ca="1" si="10"/>
        <v>-5061.2852294327186</v>
      </c>
      <c r="AC20" s="26">
        <f t="shared" ca="1" si="11"/>
        <v>-5061.2852294327186</v>
      </c>
      <c r="AD20" s="26">
        <f t="shared" ca="1" si="12"/>
        <v>62330.784192271429</v>
      </c>
      <c r="AE20" s="24">
        <f ca="1">_xlfn.NORM.INV(RAND(),'Input parameters'!$B$19,'Input parameters'!$B$20)</f>
        <v>-7.5102089501983618E-2</v>
      </c>
    </row>
    <row r="21" spans="1:31" x14ac:dyDescent="0.2">
      <c r="A21" s="23">
        <v>2043</v>
      </c>
      <c r="B21">
        <v>18</v>
      </c>
      <c r="C21">
        <v>48</v>
      </c>
      <c r="D21" s="12">
        <f t="shared" ca="1" si="13"/>
        <v>129445.64199969365</v>
      </c>
      <c r="E21" s="24">
        <f ca="1">_xlfn.NORM.INV(RAND(),'Input parameters'!$B$24,'Input parameters'!$B$25)</f>
        <v>2.961737936278076E-2</v>
      </c>
      <c r="F21" s="25">
        <f t="shared" ca="1" si="14"/>
        <v>1.2821084060824916E-2</v>
      </c>
      <c r="G21" s="27">
        <f t="shared" ca="1" si="0"/>
        <v>96851.080139794736</v>
      </c>
      <c r="H21" s="26">
        <f t="shared" ca="1" si="1"/>
        <v>95191.446682409209</v>
      </c>
      <c r="I21" s="26">
        <f t="shared" ca="1" si="2"/>
        <v>91308.077422418399</v>
      </c>
      <c r="J21" s="12">
        <f ca="1">D21*'Input parameters'!$B$5</f>
        <v>3883.369259990809</v>
      </c>
      <c r="K21" s="12">
        <f ca="1">D21*'Input parameters'!$B$6*(1-L21)</f>
        <v>2601.8574041938418</v>
      </c>
      <c r="L21" s="15" cm="1">
        <f t="array" aca="1" ref="L21" ca="1">_xlfn.IFS(D21&gt;=216001,39%,D21&gt;=93721,33%,D21&gt;=70000,30%, 1, 1)</f>
        <v>0.33</v>
      </c>
      <c r="M21" s="12">
        <f t="shared" ca="1" si="3"/>
        <v>6485.2266641846509</v>
      </c>
      <c r="O21" s="26">
        <f ca="1">M21*'Input parameters'!$B$11+R20</f>
        <v>54634.259761113957</v>
      </c>
      <c r="P21" s="26">
        <f t="shared" ca="1" si="4"/>
        <v>4362.8498232899419</v>
      </c>
      <c r="Q21" s="26">
        <f t="shared" ca="1" si="5"/>
        <v>3141.2518727687579</v>
      </c>
      <c r="R21" s="12">
        <f t="shared" ca="1" si="6"/>
        <v>57775.511633882714</v>
      </c>
      <c r="S21" s="24">
        <f ca="1">_xlfn.NORM.INV(RAND(),'Input parameters'!$B$9,'Input parameters'!$B$10)</f>
        <v>7.9855567593783136E-2</v>
      </c>
      <c r="U21" s="26">
        <f ca="1">M21*'Input parameters'!$B$16+X20</f>
        <v>29728.740594576469</v>
      </c>
      <c r="V21" s="26">
        <f t="shared" ca="1" si="7"/>
        <v>471.83136312995794</v>
      </c>
      <c r="W21" s="26">
        <f t="shared" ca="1" si="8"/>
        <v>339.7185814535697</v>
      </c>
      <c r="X21" s="26">
        <f t="shared" ca="1" si="9"/>
        <v>30068.459176030039</v>
      </c>
      <c r="Y21" s="24">
        <f ca="1">_xlfn.NORM.INV(RAND(),'Input parameters'!$B$14,'Input parameters'!$B$15)</f>
        <v>1.5871219355186407E-2</v>
      </c>
      <c r="AA21" s="26">
        <f ca="1">M21*'Input parameters'!$B$21+AD20</f>
        <v>64276.352191526821</v>
      </c>
      <c r="AB21" s="26">
        <f t="shared" ca="1" si="10"/>
        <v>16962.629287645108</v>
      </c>
      <c r="AC21" s="26">
        <f t="shared" ca="1" si="11"/>
        <v>12213.093087104477</v>
      </c>
      <c r="AD21" s="26">
        <f t="shared" ca="1" si="12"/>
        <v>76489.44527863129</v>
      </c>
      <c r="AE21" s="24">
        <f ca="1">_xlfn.NORM.INV(RAND(),'Input parameters'!$B$19,'Input parameters'!$B$20)</f>
        <v>0.26390155491557582</v>
      </c>
    </row>
    <row r="22" spans="1:31" x14ac:dyDescent="0.2">
      <c r="A22" s="23">
        <v>2044</v>
      </c>
      <c r="B22">
        <v>19</v>
      </c>
      <c r="C22">
        <v>49</v>
      </c>
      <c r="D22" s="12">
        <f t="shared" ca="1" si="13"/>
        <v>133685.78451667173</v>
      </c>
      <c r="E22" s="24">
        <f ca="1">_xlfn.NORM.INV(RAND(),'Input parameters'!$B$24,'Input parameters'!$B$25)</f>
        <v>3.2756162752764814E-2</v>
      </c>
      <c r="F22" s="25">
        <f t="shared" ca="1" si="14"/>
        <v>1.3052496160970772E-2</v>
      </c>
      <c r="G22" s="27">
        <f t="shared" ca="1" si="0"/>
        <v>99691.975626170053</v>
      </c>
      <c r="H22" s="26">
        <f t="shared" ca="1" si="1"/>
        <v>97947.042436989825</v>
      </c>
      <c r="I22" s="26">
        <f t="shared" ca="1" si="2"/>
        <v>93936.468901489672</v>
      </c>
      <c r="J22" s="12">
        <f ca="1">D22*'Input parameters'!$B$5</f>
        <v>4010.5735355001516</v>
      </c>
      <c r="K22" s="12">
        <f ca="1">D22*'Input parameters'!$B$6*(1-L22)</f>
        <v>2687.0842687851014</v>
      </c>
      <c r="L22" s="15" cm="1">
        <f t="array" aca="1" ref="L22" ca="1">_xlfn.IFS(D22&gt;=216001,39%,D22&gt;=93721,33%,D22&gt;=70000,30%, 1, 1)</f>
        <v>0.33</v>
      </c>
      <c r="M22" s="12">
        <f t="shared" ca="1" si="3"/>
        <v>6697.6578042852525</v>
      </c>
      <c r="O22" s="26">
        <f ca="1">M22*'Input parameters'!$B$11+R21</f>
        <v>60454.574755596812</v>
      </c>
      <c r="P22" s="26">
        <f t="shared" ca="1" si="4"/>
        <v>-7196.2378762917715</v>
      </c>
      <c r="Q22" s="26">
        <f t="shared" ca="1" si="5"/>
        <v>-7196.2378762917715</v>
      </c>
      <c r="R22" s="12">
        <f t="shared" ca="1" si="6"/>
        <v>53258.336879305039</v>
      </c>
      <c r="S22" s="24">
        <f ca="1">_xlfn.NORM.INV(RAND(),'Input parameters'!$B$9,'Input parameters'!$B$10)</f>
        <v>-0.119035456049181</v>
      </c>
      <c r="U22" s="26">
        <f ca="1">M22*'Input parameters'!$B$16+X21</f>
        <v>32077.756517315614</v>
      </c>
      <c r="V22" s="26">
        <f t="shared" ca="1" si="7"/>
        <v>7411.7398882654334</v>
      </c>
      <c r="W22" s="26">
        <f t="shared" ca="1" si="8"/>
        <v>5336.4527195511118</v>
      </c>
      <c r="X22" s="26">
        <f t="shared" ca="1" si="9"/>
        <v>37414.209236866729</v>
      </c>
      <c r="Y22" s="24">
        <f ca="1">_xlfn.NORM.INV(RAND(),'Input parameters'!$B$14,'Input parameters'!$B$15)</f>
        <v>0.23105543195530417</v>
      </c>
      <c r="AA22" s="26">
        <f ca="1">M22*'Input parameters'!$B$21+AD21</f>
        <v>78498.742619916869</v>
      </c>
      <c r="AB22" s="26">
        <f t="shared" ca="1" si="10"/>
        <v>6750.3197646165027</v>
      </c>
      <c r="AC22" s="26">
        <f t="shared" ca="1" si="11"/>
        <v>4860.2302305238818</v>
      </c>
      <c r="AD22" s="26">
        <f t="shared" ca="1" si="12"/>
        <v>83358.972850440754</v>
      </c>
      <c r="AE22" s="24">
        <f ca="1">_xlfn.NORM.INV(RAND(),'Input parameters'!$B$19,'Input parameters'!$B$20)</f>
        <v>8.5992711976303648E-2</v>
      </c>
    </row>
    <row r="23" spans="1:31" x14ac:dyDescent="0.2">
      <c r="A23" s="23">
        <v>2045</v>
      </c>
      <c r="B23">
        <v>20</v>
      </c>
      <c r="C23">
        <v>50</v>
      </c>
      <c r="D23" s="12">
        <f t="shared" ca="1" si="13"/>
        <v>137817.00144627306</v>
      </c>
      <c r="E23" s="24">
        <f ca="1">_xlfn.NORM.INV(RAND(),'Input parameters'!$B$24,'Input parameters'!$B$25)</f>
        <v>3.0902439960519057E-2</v>
      </c>
      <c r="F23" s="25">
        <f t="shared" ca="1" si="14"/>
        <v>1.3442043178415252E-2</v>
      </c>
      <c r="G23" s="27">
        <f t="shared" ca="1" si="0"/>
        <v>102459.89096900295</v>
      </c>
      <c r="H23" s="26">
        <f t="shared" ca="1" si="1"/>
        <v>100607.34888484243</v>
      </c>
      <c r="I23" s="26">
        <f t="shared" ca="1" si="2"/>
        <v>96472.838841454242</v>
      </c>
      <c r="J23" s="12">
        <f ca="1">D23*'Input parameters'!$B$5</f>
        <v>4134.5100433881917</v>
      </c>
      <c r="K23" s="12">
        <f ca="1">D23*'Input parameters'!$B$6*(1-L23)</f>
        <v>2770.1217290700879</v>
      </c>
      <c r="L23" s="15" cm="1">
        <f t="array" aca="1" ref="L23" ca="1">_xlfn.IFS(D23&gt;=216001,39%,D23&gt;=93721,33%,D23&gt;=70000,30%, 1, 1)</f>
        <v>0.33</v>
      </c>
      <c r="M23" s="12">
        <f t="shared" ca="1" si="3"/>
        <v>6904.6317724582796</v>
      </c>
      <c r="O23" s="26">
        <f ca="1">M23*'Input parameters'!$B$11+R22</f>
        <v>56020.189588288355</v>
      </c>
      <c r="P23" s="26">
        <f t="shared" ca="1" si="4"/>
        <v>7213.9890814948212</v>
      </c>
      <c r="Q23" s="26">
        <f t="shared" ca="1" si="5"/>
        <v>5194.0721386762707</v>
      </c>
      <c r="R23" s="12">
        <f t="shared" ca="1" si="6"/>
        <v>61214.261726964629</v>
      </c>
      <c r="S23" s="24">
        <f ca="1">_xlfn.NORM.INV(RAND(),'Input parameters'!$B$9,'Input parameters'!$B$10)</f>
        <v>0.12877480662798374</v>
      </c>
      <c r="U23" s="26">
        <f ca="1">M23*'Input parameters'!$B$16+X22</f>
        <v>39485.598768604214</v>
      </c>
      <c r="V23" s="26">
        <f t="shared" ca="1" si="7"/>
        <v>8039.5852952108835</v>
      </c>
      <c r="W23" s="26">
        <f t="shared" ca="1" si="8"/>
        <v>5788.5014125518355</v>
      </c>
      <c r="X23" s="26">
        <f t="shared" ca="1" si="9"/>
        <v>45274.100181156049</v>
      </c>
      <c r="Y23" s="24">
        <f ca="1">_xlfn.NORM.INV(RAND(),'Input parameters'!$B$14,'Input parameters'!$B$15)</f>
        <v>0.2036080380172256</v>
      </c>
      <c r="AA23" s="26">
        <f ca="1">M23*'Input parameters'!$B$21+AD22</f>
        <v>85430.362382178238</v>
      </c>
      <c r="AB23" s="26">
        <f t="shared" ca="1" si="10"/>
        <v>6454.1408772435152</v>
      </c>
      <c r="AC23" s="26">
        <f t="shared" ca="1" si="11"/>
        <v>4646.9814316153306</v>
      </c>
      <c r="AD23" s="26">
        <f t="shared" ca="1" si="12"/>
        <v>90077.343813793574</v>
      </c>
      <c r="AE23" s="24">
        <f ca="1">_xlfn.NORM.INV(RAND(),'Input parameters'!$B$19,'Input parameters'!$B$20)</f>
        <v>7.5548560222307146E-2</v>
      </c>
    </row>
    <row r="24" spans="1:31" x14ac:dyDescent="0.2">
      <c r="A24" s="23">
        <v>2046</v>
      </c>
      <c r="B24">
        <v>21</v>
      </c>
      <c r="C24">
        <v>51</v>
      </c>
      <c r="D24" s="12">
        <f t="shared" ca="1" si="13"/>
        <v>143360.20955897274</v>
      </c>
      <c r="E24" s="24">
        <f ca="1">_xlfn.NORM.INV(RAND(),'Input parameters'!$B$24,'Input parameters'!$B$25)</f>
        <v>4.0221511529988152E-2</v>
      </c>
      <c r="F24" s="25">
        <f t="shared" ca="1" si="14"/>
        <v>1.5736889125849394E-2</v>
      </c>
      <c r="G24" s="27">
        <f t="shared" ca="1" si="0"/>
        <v>106173.84040451173</v>
      </c>
      <c r="H24" s="26">
        <f t="shared" ca="1" si="1"/>
        <v>103917.79668162364</v>
      </c>
      <c r="I24" s="26">
        <f t="shared" ca="1" si="2"/>
        <v>99616.990394854467</v>
      </c>
      <c r="J24" s="12">
        <f ca="1">D24*'Input parameters'!$B$5</f>
        <v>4300.8062867691824</v>
      </c>
      <c r="K24" s="12">
        <f ca="1">D24*'Input parameters'!$B$6*(1-L24)</f>
        <v>2881.5402121353518</v>
      </c>
      <c r="L24" s="15" cm="1">
        <f t="array" aca="1" ref="L24" ca="1">_xlfn.IFS(D24&gt;=216001,39%,D24&gt;=93721,33%,D24&gt;=70000,30%, 1, 1)</f>
        <v>0.33</v>
      </c>
      <c r="M24" s="12">
        <f t="shared" ca="1" si="3"/>
        <v>7182.3464989045342</v>
      </c>
      <c r="O24" s="26">
        <f ca="1">M24*'Input parameters'!$B$11+R23</f>
        <v>64087.200326526443</v>
      </c>
      <c r="P24" s="26">
        <f t="shared" ca="1" si="4"/>
        <v>5523.4527374227027</v>
      </c>
      <c r="Q24" s="26">
        <f t="shared" ca="1" si="5"/>
        <v>3976.8859709443459</v>
      </c>
      <c r="R24" s="12">
        <f t="shared" ca="1" si="6"/>
        <v>68064.086297470785</v>
      </c>
      <c r="S24" s="24">
        <f ca="1">_xlfn.NORM.INV(RAND(),'Input parameters'!$B$9,'Input parameters'!$B$10)</f>
        <v>8.6186519449757915E-2</v>
      </c>
      <c r="U24" s="26">
        <f ca="1">M24*'Input parameters'!$B$16+X23</f>
        <v>47428.804130827411</v>
      </c>
      <c r="V24" s="26">
        <f t="shared" ca="1" si="7"/>
        <v>2424.5010903295088</v>
      </c>
      <c r="W24" s="26">
        <f t="shared" ca="1" si="8"/>
        <v>1745.6407850372464</v>
      </c>
      <c r="X24" s="26">
        <f t="shared" ca="1" si="9"/>
        <v>49174.44491586466</v>
      </c>
      <c r="Y24" s="24">
        <f ca="1">_xlfn.NORM.INV(RAND(),'Input parameters'!$B$14,'Input parameters'!$B$15)</f>
        <v>5.1118748084851034E-2</v>
      </c>
      <c r="AA24" s="26">
        <f ca="1">M24*'Input parameters'!$B$21+AD23</f>
        <v>92232.047763464929</v>
      </c>
      <c r="AB24" s="26">
        <f t="shared" ca="1" si="10"/>
        <v>24486.418754240978</v>
      </c>
      <c r="AC24" s="26">
        <f t="shared" ca="1" si="11"/>
        <v>17630.221503053504</v>
      </c>
      <c r="AD24" s="26">
        <f t="shared" ca="1" si="12"/>
        <v>109862.26926651843</v>
      </c>
      <c r="AE24" s="24">
        <f ca="1">_xlfn.NORM.INV(RAND(),'Input parameters'!$B$19,'Input parameters'!$B$20)</f>
        <v>0.26548709855209968</v>
      </c>
    </row>
    <row r="25" spans="1:31" x14ac:dyDescent="0.2">
      <c r="A25" s="23">
        <v>2047</v>
      </c>
      <c r="B25">
        <v>22</v>
      </c>
      <c r="C25">
        <v>52</v>
      </c>
      <c r="D25" s="12">
        <f t="shared" ca="1" si="13"/>
        <v>147920.58199017713</v>
      </c>
      <c r="E25" s="24">
        <f ca="1">_xlfn.NORM.INV(RAND(),'Input parameters'!$B$24,'Input parameters'!$B$25)</f>
        <v>3.181058708852149E-2</v>
      </c>
      <c r="F25" s="25">
        <f t="shared" ca="1" si="14"/>
        <v>1.0573255658918774E-2</v>
      </c>
      <c r="G25" s="27">
        <f t="shared" ca="1" si="0"/>
        <v>109229.28993341868</v>
      </c>
      <c r="H25" s="26">
        <f t="shared" ca="1" si="1"/>
        <v>107665.28780282049</v>
      </c>
      <c r="I25" s="26">
        <f t="shared" ca="1" si="2"/>
        <v>103227.67034311517</v>
      </c>
      <c r="J25" s="12">
        <f ca="1">D25*'Input parameters'!$B$5</f>
        <v>4437.6174597053141</v>
      </c>
      <c r="K25" s="12">
        <f ca="1">D25*'Input parameters'!$B$6*(1-L25)</f>
        <v>2973.20369800256</v>
      </c>
      <c r="L25" s="15" cm="1">
        <f t="array" aca="1" ref="L25" ca="1">_xlfn.IFS(D25&gt;=216001,39%,D25&gt;=93721,33%,D25&gt;=70000,30%, 1, 1)</f>
        <v>0.33</v>
      </c>
      <c r="M25" s="12">
        <f t="shared" ca="1" si="3"/>
        <v>7410.8211577078746</v>
      </c>
      <c r="O25" s="26">
        <f ca="1">M25*'Input parameters'!$B$11+R24</f>
        <v>71028.414760553933</v>
      </c>
      <c r="P25" s="26">
        <f t="shared" ca="1" si="4"/>
        <v>6323.7315689818724</v>
      </c>
      <c r="Q25" s="26">
        <f t="shared" ca="1" si="5"/>
        <v>4553.0867296669476</v>
      </c>
      <c r="R25" s="12">
        <f t="shared" ca="1" si="6"/>
        <v>75581.501490220879</v>
      </c>
      <c r="S25" s="24">
        <f ca="1">_xlfn.NORM.INV(RAND(),'Input parameters'!$B$9,'Input parameters'!$B$10)</f>
        <v>8.9031010903171615E-2</v>
      </c>
      <c r="U25" s="26">
        <f ca="1">M25*'Input parameters'!$B$16+X24</f>
        <v>51397.691263177025</v>
      </c>
      <c r="V25" s="26">
        <f t="shared" ca="1" si="7"/>
        <v>11244.551822984282</v>
      </c>
      <c r="W25" s="26">
        <f t="shared" ca="1" si="8"/>
        <v>8096.077312548683</v>
      </c>
      <c r="X25" s="26">
        <f t="shared" ca="1" si="9"/>
        <v>59493.768575725706</v>
      </c>
      <c r="Y25" s="24">
        <f ca="1">_xlfn.NORM.INV(RAND(),'Input parameters'!$B$14,'Input parameters'!$B$15)</f>
        <v>0.2187754264176501</v>
      </c>
      <c r="AA25" s="26">
        <f ca="1">M25*'Input parameters'!$B$21+AD24</f>
        <v>112085.51561383079</v>
      </c>
      <c r="AB25" s="26">
        <f t="shared" ca="1" si="10"/>
        <v>-7362.7270074514372</v>
      </c>
      <c r="AC25" s="26">
        <f t="shared" ca="1" si="11"/>
        <v>-7362.7270074514372</v>
      </c>
      <c r="AD25" s="26">
        <f t="shared" ca="1" si="12"/>
        <v>104722.78860637936</v>
      </c>
      <c r="AE25" s="24">
        <f ca="1">_xlfn.NORM.INV(RAND(),'Input parameters'!$B$19,'Input parameters'!$B$20)</f>
        <v>-6.5688478722070606E-2</v>
      </c>
    </row>
    <row r="26" spans="1:31" x14ac:dyDescent="0.2">
      <c r="A26" s="23">
        <v>2048</v>
      </c>
      <c r="B26">
        <v>23</v>
      </c>
      <c r="C26">
        <v>53</v>
      </c>
      <c r="D26" s="12">
        <f t="shared" ca="1" si="13"/>
        <v>152119.22523634468</v>
      </c>
      <c r="E26" s="24">
        <f ca="1">_xlfn.NORM.INV(RAND(),'Input parameters'!$B$24,'Input parameters'!$B$25)</f>
        <v>2.8384442446598469E-2</v>
      </c>
      <c r="F26" s="25">
        <f t="shared" ca="1" si="14"/>
        <v>1.8485308278564153E-2</v>
      </c>
      <c r="G26" s="27">
        <f t="shared" ca="1" si="0"/>
        <v>112042.38090835093</v>
      </c>
      <c r="H26" s="26">
        <f t="shared" ca="1" si="1"/>
        <v>109230.41013476076</v>
      </c>
      <c r="I26" s="26">
        <f t="shared" ca="1" si="2"/>
        <v>104666.83337767042</v>
      </c>
      <c r="J26" s="12">
        <f ca="1">D26*'Input parameters'!$B$5</f>
        <v>4563.5767570903399</v>
      </c>
      <c r="K26" s="12">
        <f ca="1">D26*'Input parameters'!$B$6*(1-L26)</f>
        <v>3057.5964272505275</v>
      </c>
      <c r="L26" s="15" cm="1">
        <f t="array" aca="1" ref="L26" ca="1">_xlfn.IFS(D26&gt;=216001,39%,D26&gt;=93721,33%,D26&gt;=70000,30%, 1, 1)</f>
        <v>0.33</v>
      </c>
      <c r="M26" s="12">
        <f t="shared" ca="1" si="3"/>
        <v>7621.173184340867</v>
      </c>
      <c r="O26" s="26">
        <f ca="1">M26*'Input parameters'!$B$11+R25</f>
        <v>78629.97076395723</v>
      </c>
      <c r="P26" s="26">
        <f t="shared" ca="1" si="4"/>
        <v>7923.906428238648</v>
      </c>
      <c r="Q26" s="26">
        <f t="shared" ca="1" si="5"/>
        <v>5705.2126283318266</v>
      </c>
      <c r="R26" s="12">
        <f t="shared" ca="1" si="6"/>
        <v>84335.183392289051</v>
      </c>
      <c r="S26" s="24">
        <f ca="1">_xlfn.NORM.INV(RAND(),'Input parameters'!$B$9,'Input parameters'!$B$10)</f>
        <v>0.10077463276726595</v>
      </c>
      <c r="U26" s="26">
        <f ca="1">M26*'Input parameters'!$B$16+X25</f>
        <v>61780.120531027969</v>
      </c>
      <c r="V26" s="26">
        <f t="shared" ca="1" si="7"/>
        <v>4995.5829850342452</v>
      </c>
      <c r="W26" s="26">
        <f t="shared" ca="1" si="8"/>
        <v>3596.8197492246563</v>
      </c>
      <c r="X26" s="26">
        <f t="shared" ca="1" si="9"/>
        <v>65376.940280252624</v>
      </c>
      <c r="Y26" s="24">
        <f ca="1">_xlfn.NORM.INV(RAND(),'Input parameters'!$B$14,'Input parameters'!$B$15)</f>
        <v>8.0860686934485698E-2</v>
      </c>
      <c r="AA26" s="26">
        <f ca="1">M26*'Input parameters'!$B$21+AD25</f>
        <v>107009.14056168162</v>
      </c>
      <c r="AB26" s="26">
        <f t="shared" ca="1" si="10"/>
        <v>-4406.1805274939579</v>
      </c>
      <c r="AC26" s="26">
        <f t="shared" ca="1" si="11"/>
        <v>-4406.1805274939579</v>
      </c>
      <c r="AD26" s="26">
        <f t="shared" ca="1" si="12"/>
        <v>102602.96003418766</v>
      </c>
      <c r="AE26" s="24">
        <f ca="1">_xlfn.NORM.INV(RAND(),'Input parameters'!$B$19,'Input parameters'!$B$20)</f>
        <v>-4.1175739795369828E-2</v>
      </c>
    </row>
    <row r="27" spans="1:31" x14ac:dyDescent="0.2">
      <c r="A27" s="23">
        <v>2049</v>
      </c>
      <c r="B27">
        <v>24</v>
      </c>
      <c r="C27">
        <v>54</v>
      </c>
      <c r="D27" s="12">
        <f t="shared" ca="1" si="13"/>
        <v>158139.38160680441</v>
      </c>
      <c r="E27" s="24">
        <f ca="1">_xlfn.NORM.INV(RAND(),'Input parameters'!$B$24,'Input parameters'!$B$25)</f>
        <v>3.9575250012655133E-2</v>
      </c>
      <c r="F27" s="25">
        <f t="shared" ca="1" si="14"/>
        <v>1.155636340043424E-2</v>
      </c>
      <c r="G27" s="27">
        <f t="shared" ca="1" si="0"/>
        <v>116075.88567655896</v>
      </c>
      <c r="H27" s="26">
        <f t="shared" ca="1" si="1"/>
        <v>114248.36951479079</v>
      </c>
      <c r="I27" s="26">
        <f t="shared" ca="1" si="2"/>
        <v>109504.18806658665</v>
      </c>
      <c r="J27" s="12">
        <f ca="1">D27*'Input parameters'!$B$5</f>
        <v>4744.1814482041318</v>
      </c>
      <c r="K27" s="12">
        <f ca="1">D27*'Input parameters'!$B$6*(1-L27)</f>
        <v>3178.6015702967679</v>
      </c>
      <c r="L27" s="15" cm="1">
        <f t="array" aca="1" ref="L27" ca="1">_xlfn.IFS(D27&gt;=216001,39%,D27&gt;=93721,33%,D27&gt;=70000,30%, 1, 1)</f>
        <v>0.33</v>
      </c>
      <c r="M27" s="12">
        <f t="shared" ca="1" si="3"/>
        <v>7922.7830185008997</v>
      </c>
      <c r="O27" s="26">
        <f ca="1">M27*'Input parameters'!$B$11+R26</f>
        <v>87504.296599689405</v>
      </c>
      <c r="P27" s="26">
        <f t="shared" ca="1" si="4"/>
        <v>682.99217176455079</v>
      </c>
      <c r="Q27" s="26">
        <f t="shared" ca="1" si="5"/>
        <v>491.75436367047655</v>
      </c>
      <c r="R27" s="12">
        <f t="shared" ca="1" si="6"/>
        <v>87996.050963359885</v>
      </c>
      <c r="S27" s="24">
        <f ca="1">_xlfn.NORM.INV(RAND(),'Input parameters'!$B$9,'Input parameters'!$B$10)</f>
        <v>7.8052415516128501E-3</v>
      </c>
      <c r="U27" s="26">
        <f ca="1">M27*'Input parameters'!$B$16+X26</f>
        <v>67753.775185802893</v>
      </c>
      <c r="V27" s="26">
        <f t="shared" ca="1" si="7"/>
        <v>3680.6745623322836</v>
      </c>
      <c r="W27" s="26">
        <f t="shared" ca="1" si="8"/>
        <v>2650.0856848792441</v>
      </c>
      <c r="X27" s="26">
        <f t="shared" ca="1" si="9"/>
        <v>70403.86087068214</v>
      </c>
      <c r="Y27" s="24">
        <f ca="1">_xlfn.NORM.INV(RAND(),'Input parameters'!$B$14,'Input parameters'!$B$15)</f>
        <v>5.4324272739617485E-2</v>
      </c>
      <c r="AA27" s="26">
        <f ca="1">M27*'Input parameters'!$B$21+AD26</f>
        <v>104979.79493973794</v>
      </c>
      <c r="AB27" s="26">
        <f t="shared" ca="1" si="10"/>
        <v>26321.409387195235</v>
      </c>
      <c r="AC27" s="26">
        <f t="shared" ca="1" si="11"/>
        <v>18951.414758780567</v>
      </c>
      <c r="AD27" s="26">
        <f t="shared" ca="1" si="12"/>
        <v>123931.20969851851</v>
      </c>
      <c r="AE27" s="24">
        <f ca="1">_xlfn.NORM.INV(RAND(),'Input parameters'!$B$19,'Input parameters'!$B$20)</f>
        <v>0.25072833684143353</v>
      </c>
    </row>
    <row r="28" spans="1:31" x14ac:dyDescent="0.2">
      <c r="A28" s="23">
        <v>2050</v>
      </c>
      <c r="B28">
        <v>25</v>
      </c>
      <c r="C28">
        <v>55</v>
      </c>
      <c r="D28" s="12">
        <f t="shared" ca="1" si="13"/>
        <v>161346.09927708929</v>
      </c>
      <c r="E28" s="24">
        <f ca="1">_xlfn.NORM.INV(RAND(),'Input parameters'!$B$24,'Input parameters'!$B$25)</f>
        <v>2.0277793157545243E-2</v>
      </c>
      <c r="F28" s="25">
        <f t="shared" ca="1" si="14"/>
        <v>1.4183451185984929E-2</v>
      </c>
      <c r="G28" s="27">
        <f t="shared" ca="1" si="0"/>
        <v>118224.38651564982</v>
      </c>
      <c r="H28" s="26">
        <f t="shared" ca="1" si="1"/>
        <v>115935.94199250414</v>
      </c>
      <c r="I28" s="26">
        <f t="shared" ca="1" si="2"/>
        <v>111095.55901419147</v>
      </c>
      <c r="J28" s="12">
        <f ca="1">D28*'Input parameters'!$B$5</f>
        <v>4840.3829783126785</v>
      </c>
      <c r="K28" s="12">
        <f ca="1">D28*'Input parameters'!$B$6*(1-L28)</f>
        <v>3243.0565954694944</v>
      </c>
      <c r="L28" s="15" cm="1">
        <f t="array" aca="1" ref="L28" ca="1">_xlfn.IFS(D28&gt;=216001,39%,D28&gt;=93721,33%,D28&gt;=70000,30%, 1, 1)</f>
        <v>0.33</v>
      </c>
      <c r="M28" s="12">
        <f t="shared" ca="1" si="3"/>
        <v>8083.4395737821724</v>
      </c>
      <c r="O28" s="26">
        <f ca="1">M28*'Input parameters'!$B$11+R27</f>
        <v>91229.42679287275</v>
      </c>
      <c r="P28" s="26">
        <f t="shared" ca="1" si="4"/>
        <v>-48.839194220868578</v>
      </c>
      <c r="Q28" s="26">
        <f t="shared" ca="1" si="5"/>
        <v>-48.839194220868578</v>
      </c>
      <c r="R28" s="12">
        <f t="shared" ca="1" si="6"/>
        <v>91180.58759865188</v>
      </c>
      <c r="S28" s="24">
        <f ca="1">_xlfn.NORM.INV(RAND(),'Input parameters'!$B$9,'Input parameters'!$B$10)</f>
        <v>-5.3534474497744095E-4</v>
      </c>
      <c r="U28" s="26">
        <f ca="1">M28*'Input parameters'!$B$16+X27</f>
        <v>72828.892742816795</v>
      </c>
      <c r="V28" s="26">
        <f t="shared" ca="1" si="7"/>
        <v>7207.0762317766812</v>
      </c>
      <c r="W28" s="26">
        <f t="shared" ca="1" si="8"/>
        <v>5189.0948868792102</v>
      </c>
      <c r="X28" s="26">
        <f t="shared" ca="1" si="9"/>
        <v>78017.987629695999</v>
      </c>
      <c r="Y28" s="24">
        <f ca="1">_xlfn.NORM.INV(RAND(),'Input parameters'!$B$14,'Input parameters'!$B$15)</f>
        <v>9.8959025193851025E-2</v>
      </c>
      <c r="AA28" s="26">
        <f ca="1">M28*'Input parameters'!$B$21+AD27</f>
        <v>126356.24157065316</v>
      </c>
      <c r="AB28" s="26">
        <f t="shared" ca="1" si="10"/>
        <v>4848.0721228207058</v>
      </c>
      <c r="AC28" s="26">
        <f t="shared" ca="1" si="11"/>
        <v>3490.6119284309079</v>
      </c>
      <c r="AD28" s="26">
        <f t="shared" ca="1" si="12"/>
        <v>129846.85349908407</v>
      </c>
      <c r="AE28" s="24">
        <f ca="1">_xlfn.NORM.INV(RAND(),'Input parameters'!$B$19,'Input parameters'!$B$20)</f>
        <v>3.8368283691865471E-2</v>
      </c>
    </row>
    <row r="29" spans="1:31" x14ac:dyDescent="0.2">
      <c r="A29" s="23">
        <v>2051</v>
      </c>
      <c r="B29">
        <v>26</v>
      </c>
      <c r="C29">
        <v>56</v>
      </c>
      <c r="D29" s="12">
        <f t="shared" ca="1" si="13"/>
        <v>166402.25071243677</v>
      </c>
      <c r="E29" s="24">
        <f ca="1">_xlfn.NORM.INV(RAND(),'Input parameters'!$B$24,'Input parameters'!$B$25)</f>
        <v>3.1337301973841006E-2</v>
      </c>
      <c r="F29" s="25">
        <f t="shared" ca="1" si="14"/>
        <v>1.2527465733969645E-2</v>
      </c>
      <c r="G29" s="27">
        <f t="shared" ca="1" si="0"/>
        <v>121612.00797733263</v>
      </c>
      <c r="H29" s="26">
        <f t="shared" ca="1" si="1"/>
        <v>119527.40948347715</v>
      </c>
      <c r="I29" s="26">
        <f t="shared" ca="1" si="2"/>
        <v>114535.34196210405</v>
      </c>
      <c r="J29" s="12">
        <f ca="1">D29*'Input parameters'!$B$5</f>
        <v>4992.0675213731029</v>
      </c>
      <c r="K29" s="12">
        <f ca="1">D29*'Input parameters'!$B$6*(1-L29)</f>
        <v>3344.6852393199783</v>
      </c>
      <c r="L29" s="15" cm="1">
        <f t="array" aca="1" ref="L29" ca="1">_xlfn.IFS(D29&gt;=216001,39%,D29&gt;=93721,33%,D29&gt;=70000,30%, 1, 1)</f>
        <v>0.33</v>
      </c>
      <c r="M29" s="12">
        <f t="shared" ca="1" si="3"/>
        <v>8336.7527606930817</v>
      </c>
      <c r="O29" s="26">
        <f ca="1">M29*'Input parameters'!$B$11+R28</f>
        <v>94515.288702929116</v>
      </c>
      <c r="P29" s="26">
        <f t="shared" ca="1" si="4"/>
        <v>6354.2711470900604</v>
      </c>
      <c r="Q29" s="26">
        <f t="shared" ca="1" si="5"/>
        <v>4575.0752259048431</v>
      </c>
      <c r="R29" s="12">
        <f t="shared" ca="1" si="6"/>
        <v>99090.363928833962</v>
      </c>
      <c r="S29" s="24">
        <f ca="1">_xlfn.NORM.INV(RAND(),'Input parameters'!$B$9,'Input parameters'!$B$10)</f>
        <v>6.7230087685201514E-2</v>
      </c>
      <c r="U29" s="26">
        <f ca="1">M29*'Input parameters'!$B$16+X28</f>
        <v>80519.01345790393</v>
      </c>
      <c r="V29" s="26">
        <f t="shared" ca="1" si="7"/>
        <v>-2582.4332642437612</v>
      </c>
      <c r="W29" s="26">
        <f t="shared" ca="1" si="8"/>
        <v>-2582.4332642437612</v>
      </c>
      <c r="X29" s="26">
        <f t="shared" ca="1" si="9"/>
        <v>77936.580193660164</v>
      </c>
      <c r="Y29" s="24">
        <f ca="1">_xlfn.NORM.INV(RAND(),'Input parameters'!$B$14,'Input parameters'!$B$15)</f>
        <v>-3.2072341094863024E-2</v>
      </c>
      <c r="AA29" s="26">
        <f ca="1">M29*'Input parameters'!$B$21+AD28</f>
        <v>132347.879327292</v>
      </c>
      <c r="AB29" s="26">
        <f t="shared" ca="1" si="10"/>
        <v>47846.594629135587</v>
      </c>
      <c r="AC29" s="26">
        <f t="shared" ca="1" si="11"/>
        <v>34449.548132977623</v>
      </c>
      <c r="AD29" s="26">
        <f t="shared" ca="1" si="12"/>
        <v>166797.42746026962</v>
      </c>
      <c r="AE29" s="24">
        <f ca="1">_xlfn.NORM.INV(RAND(),'Input parameters'!$B$19,'Input parameters'!$B$20)</f>
        <v>0.36152143028157269</v>
      </c>
    </row>
    <row r="30" spans="1:31" x14ac:dyDescent="0.2">
      <c r="A30" s="23">
        <v>2052</v>
      </c>
      <c r="B30">
        <v>27</v>
      </c>
      <c r="C30">
        <v>57</v>
      </c>
      <c r="D30" s="12">
        <f t="shared" ca="1" si="13"/>
        <v>171121.68833246239</v>
      </c>
      <c r="E30" s="24">
        <f ca="1">_xlfn.NORM.INV(RAND(),'Input parameters'!$B$24,'Input parameters'!$B$25)</f>
        <v>2.8361621311128703E-2</v>
      </c>
      <c r="F30" s="25">
        <f t="shared" ca="1" si="14"/>
        <v>1.319125987369028E-2</v>
      </c>
      <c r="G30" s="27">
        <f t="shared" ca="1" si="0"/>
        <v>124774.03118274981</v>
      </c>
      <c r="H30" s="26">
        <f t="shared" ca="1" si="1"/>
        <v>122516.72052193167</v>
      </c>
      <c r="I30" s="26">
        <f t="shared" ca="1" si="2"/>
        <v>117383.06987195779</v>
      </c>
      <c r="J30" s="12">
        <f ca="1">D30*'Input parameters'!$B$5</f>
        <v>5133.6506499738716</v>
      </c>
      <c r="K30" s="12">
        <f ca="1">D30*'Input parameters'!$B$6*(1-L30)</f>
        <v>3439.5459354824934</v>
      </c>
      <c r="L30" s="15" cm="1">
        <f t="array" aca="1" ref="L30" ca="1">_xlfn.IFS(D30&gt;=216001,39%,D30&gt;=93721,33%,D30&gt;=70000,30%, 1, 1)</f>
        <v>0.33</v>
      </c>
      <c r="M30" s="12">
        <f t="shared" ca="1" si="3"/>
        <v>8573.1965854563641</v>
      </c>
      <c r="O30" s="26">
        <f ca="1">M30*'Input parameters'!$B$11+R29</f>
        <v>102519.6425630165</v>
      </c>
      <c r="P30" s="26">
        <f t="shared" ca="1" si="4"/>
        <v>4501.0469722848929</v>
      </c>
      <c r="Q30" s="26">
        <f t="shared" ca="1" si="5"/>
        <v>3240.7538200451227</v>
      </c>
      <c r="R30" s="12">
        <f t="shared" ca="1" si="6"/>
        <v>105760.39638306163</v>
      </c>
      <c r="S30" s="24">
        <f ca="1">_xlfn.NORM.INV(RAND(),'Input parameters'!$B$9,'Input parameters'!$B$10)</f>
        <v>4.3904239809636494E-2</v>
      </c>
      <c r="U30" s="26">
        <f ca="1">M30*'Input parameters'!$B$16+X29</f>
        <v>80508.539169297073</v>
      </c>
      <c r="V30" s="26">
        <f t="shared" ca="1" si="7"/>
        <v>16044.876731856579</v>
      </c>
      <c r="W30" s="26">
        <f t="shared" ca="1" si="8"/>
        <v>11552.311246936737</v>
      </c>
      <c r="X30" s="26">
        <f t="shared" ca="1" si="9"/>
        <v>92060.850416233807</v>
      </c>
      <c r="Y30" s="24">
        <f ca="1">_xlfn.NORM.INV(RAND(),'Input parameters'!$B$14,'Input parameters'!$B$15)</f>
        <v>0.19929409845726639</v>
      </c>
      <c r="AA30" s="26">
        <f ca="1">M30*'Input parameters'!$B$21+AD29</f>
        <v>169369.38643590652</v>
      </c>
      <c r="AB30" s="26">
        <f t="shared" ca="1" si="10"/>
        <v>-22071.17867493779</v>
      </c>
      <c r="AC30" s="26">
        <f t="shared" ca="1" si="11"/>
        <v>-22071.17867493779</v>
      </c>
      <c r="AD30" s="26">
        <f t="shared" ca="1" si="12"/>
        <v>147298.20776096874</v>
      </c>
      <c r="AE30" s="24">
        <f ca="1">_xlfn.NORM.INV(RAND(),'Input parameters'!$B$19,'Input parameters'!$B$20)</f>
        <v>-0.13031386096028669</v>
      </c>
    </row>
    <row r="31" spans="1:31" x14ac:dyDescent="0.2">
      <c r="A31" s="23">
        <v>2053</v>
      </c>
      <c r="B31">
        <v>28</v>
      </c>
      <c r="C31">
        <v>58</v>
      </c>
      <c r="D31" s="12">
        <f t="shared" ca="1" si="13"/>
        <v>177998.58293404148</v>
      </c>
      <c r="E31" s="24">
        <f ca="1">_xlfn.NORM.INV(RAND(),'Input parameters'!$B$24,'Input parameters'!$B$25)</f>
        <v>4.0187159609005117E-2</v>
      </c>
      <c r="F31" s="25">
        <f t="shared" ca="1" si="14"/>
        <v>1.2475147789485361E-2</v>
      </c>
      <c r="G31" s="27">
        <f t="shared" ca="1" si="0"/>
        <v>129381.55056580779</v>
      </c>
      <c r="H31" s="26">
        <f t="shared" ca="1" si="1"/>
        <v>127160.99193738666</v>
      </c>
      <c r="I31" s="26">
        <f t="shared" ca="1" si="2"/>
        <v>121821.03444936541</v>
      </c>
      <c r="J31" s="12">
        <f ca="1">D31*'Input parameters'!$B$5</f>
        <v>5339.957488021244</v>
      </c>
      <c r="K31" s="12">
        <f ca="1">D31*'Input parameters'!$B$6*(1-L31)</f>
        <v>3577.7715169742332</v>
      </c>
      <c r="L31" s="15" cm="1">
        <f t="array" aca="1" ref="L31" ca="1">_xlfn.IFS(D31&gt;=216001,39%,D31&gt;=93721,33%,D31&gt;=70000,30%, 1, 1)</f>
        <v>0.33</v>
      </c>
      <c r="M31" s="12">
        <f t="shared" ca="1" si="3"/>
        <v>8917.7290049954772</v>
      </c>
      <c r="O31" s="26">
        <f ca="1">M31*'Input parameters'!$B$11+R30</f>
        <v>109327.48798505982</v>
      </c>
      <c r="P31" s="26">
        <f t="shared" ca="1" si="4"/>
        <v>-1612.4385293781017</v>
      </c>
      <c r="Q31" s="26">
        <f t="shared" ca="1" si="5"/>
        <v>-1612.4385293781017</v>
      </c>
      <c r="R31" s="12">
        <f t="shared" ca="1" si="6"/>
        <v>107715.04945568171</v>
      </c>
      <c r="S31" s="24">
        <f ca="1">_xlfn.NORM.INV(RAND(),'Input parameters'!$B$9,'Input parameters'!$B$10)</f>
        <v>-1.4748701896438433E-2</v>
      </c>
      <c r="U31" s="26">
        <f ca="1">M31*'Input parameters'!$B$16+X30</f>
        <v>94736.169117732454</v>
      </c>
      <c r="V31" s="26">
        <f t="shared" ca="1" si="7"/>
        <v>6473.810100128826</v>
      </c>
      <c r="W31" s="26">
        <f t="shared" ca="1" si="8"/>
        <v>4661.1432720927542</v>
      </c>
      <c r="X31" s="26">
        <f t="shared" ca="1" si="9"/>
        <v>99397.312389825209</v>
      </c>
      <c r="Y31" s="24">
        <f ca="1">_xlfn.NORM.INV(RAND(),'Input parameters'!$B$14,'Input parameters'!$B$15)</f>
        <v>6.8335147604327989E-2</v>
      </c>
      <c r="AA31" s="26">
        <f ca="1">M31*'Input parameters'!$B$21+AD30</f>
        <v>149973.52646246739</v>
      </c>
      <c r="AB31" s="26">
        <f t="shared" ca="1" si="10"/>
        <v>24827.57718333344</v>
      </c>
      <c r="AC31" s="26">
        <f t="shared" ca="1" si="11"/>
        <v>17875.855572000077</v>
      </c>
      <c r="AD31" s="26">
        <f t="shared" ca="1" si="12"/>
        <v>167849.38203446748</v>
      </c>
      <c r="AE31" s="24">
        <f ca="1">_xlfn.NORM.INV(RAND(),'Input parameters'!$B$19,'Input parameters'!$B$20)</f>
        <v>0.16554639854752518</v>
      </c>
    </row>
    <row r="32" spans="1:31" x14ac:dyDescent="0.2">
      <c r="A32" s="23">
        <v>2054</v>
      </c>
      <c r="B32">
        <v>29</v>
      </c>
      <c r="C32">
        <v>59</v>
      </c>
      <c r="D32" s="12">
        <f t="shared" ca="1" si="13"/>
        <v>185001.28427616088</v>
      </c>
      <c r="E32" s="24">
        <f ca="1">_xlfn.NORM.INV(RAND(),'Input parameters'!$B$24,'Input parameters'!$B$25)</f>
        <v>3.934133197405458E-2</v>
      </c>
      <c r="F32" s="25">
        <f t="shared" ca="1" si="14"/>
        <v>1.1777330934398198E-2</v>
      </c>
      <c r="G32" s="27">
        <f t="shared" ca="1" si="0"/>
        <v>133773.28340845814</v>
      </c>
      <c r="H32" s="26">
        <f t="shared" ca="1" si="1"/>
        <v>131594.46206024912</v>
      </c>
      <c r="I32" s="26">
        <f t="shared" ca="1" si="2"/>
        <v>126044.42353196429</v>
      </c>
      <c r="J32" s="12">
        <f ca="1">D32*'Input parameters'!$B$5</f>
        <v>5550.0385282848265</v>
      </c>
      <c r="K32" s="12">
        <f ca="1">D32*'Input parameters'!$B$6*(1-L32)</f>
        <v>3718.5258139508333</v>
      </c>
      <c r="L32" s="15" cm="1">
        <f t="array" aca="1" ref="L32" ca="1">_xlfn.IFS(D32&gt;=216001,39%,D32&gt;=93721,33%,D32&gt;=70000,30%, 1, 1)</f>
        <v>0.33</v>
      </c>
      <c r="M32" s="12">
        <f t="shared" ca="1" si="3"/>
        <v>9268.5643422356588</v>
      </c>
      <c r="O32" s="26">
        <f ca="1">M32*'Input parameters'!$B$11+R31</f>
        <v>111422.47519257598</v>
      </c>
      <c r="P32" s="26">
        <f t="shared" ca="1" si="4"/>
        <v>4226.9040178742334</v>
      </c>
      <c r="Q32" s="26">
        <f t="shared" ca="1" si="5"/>
        <v>3043.3708928694477</v>
      </c>
      <c r="R32" s="12">
        <f t="shared" ca="1" si="6"/>
        <v>114465.84608544543</v>
      </c>
      <c r="S32" s="24">
        <f ca="1">_xlfn.NORM.INV(RAND(),'Input parameters'!$B$9,'Input parameters'!$B$10)</f>
        <v>3.793582946859423E-2</v>
      </c>
      <c r="U32" s="26">
        <f ca="1">M32*'Input parameters'!$B$16+X31</f>
        <v>102177.88169249591</v>
      </c>
      <c r="V32" s="26">
        <f t="shared" ca="1" si="7"/>
        <v>22635.955037092019</v>
      </c>
      <c r="W32" s="26">
        <f t="shared" ca="1" si="8"/>
        <v>16297.887626706253</v>
      </c>
      <c r="X32" s="26">
        <f t="shared" ca="1" si="9"/>
        <v>118475.76931920217</v>
      </c>
      <c r="Y32" s="24">
        <f ca="1">_xlfn.NORM.INV(RAND(),'Input parameters'!$B$14,'Input parameters'!$B$15)</f>
        <v>0.22153478484917968</v>
      </c>
      <c r="AA32" s="26">
        <f ca="1">M32*'Input parameters'!$B$21+AD31</f>
        <v>170629.95133713816</v>
      </c>
      <c r="AB32" s="26">
        <f t="shared" ca="1" si="10"/>
        <v>15069.692925435447</v>
      </c>
      <c r="AC32" s="26">
        <f t="shared" ca="1" si="11"/>
        <v>10850.178906313522</v>
      </c>
      <c r="AD32" s="26">
        <f t="shared" ca="1" si="12"/>
        <v>181480.13024345168</v>
      </c>
      <c r="AE32" s="24">
        <f ca="1">_xlfn.NORM.INV(RAND(),'Input parameters'!$B$19,'Input parameters'!$B$20)</f>
        <v>8.8317981733816969E-2</v>
      </c>
    </row>
    <row r="33" spans="1:31" x14ac:dyDescent="0.2">
      <c r="A33" s="23">
        <v>2055</v>
      </c>
      <c r="B33">
        <v>30</v>
      </c>
      <c r="C33">
        <v>60</v>
      </c>
      <c r="D33" s="12">
        <f t="shared" ca="1" si="13"/>
        <v>191677.84107476255</v>
      </c>
      <c r="E33" s="24">
        <f ca="1">_xlfn.NORM.INV(RAND(),'Input parameters'!$B$24,'Input parameters'!$B$25)</f>
        <v>3.6089245675912332E-2</v>
      </c>
      <c r="F33" s="25">
        <f t="shared" ca="1" si="14"/>
        <v>1.2200523638921445E-2</v>
      </c>
      <c r="G33" s="27">
        <f t="shared" ca="1" si="0"/>
        <v>137845.98305560515</v>
      </c>
      <c r="H33" s="26">
        <f t="shared" ca="1" si="1"/>
        <v>135507.41302451509</v>
      </c>
      <c r="I33" s="26">
        <f t="shared" ca="1" si="2"/>
        <v>129757.0777922722</v>
      </c>
      <c r="J33" s="12">
        <f ca="1">D33*'Input parameters'!$B$5</f>
        <v>5750.3352322428764</v>
      </c>
      <c r="K33" s="12">
        <f ca="1">D33*'Input parameters'!$B$6*(1-L33)</f>
        <v>3852.7246056027266</v>
      </c>
      <c r="L33" s="15" cm="1">
        <f t="array" aca="1" ref="L33" ca="1">_xlfn.IFS(D33&gt;=216001,39%,D33&gt;=93721,33%,D33&gt;=70000,30%, 1, 1)</f>
        <v>0.33</v>
      </c>
      <c r="M33" s="12">
        <f t="shared" ca="1" si="3"/>
        <v>9603.0598378456034</v>
      </c>
      <c r="O33" s="26">
        <f ca="1">M33*'Input parameters'!$B$11+R32</f>
        <v>118307.07002058368</v>
      </c>
      <c r="P33" s="26">
        <f t="shared" ca="1" si="4"/>
        <v>4454.1730522371727</v>
      </c>
      <c r="Q33" s="26">
        <f t="shared" ca="1" si="5"/>
        <v>3207.004597610764</v>
      </c>
      <c r="R33" s="12">
        <f t="shared" ca="1" si="6"/>
        <v>121514.07461819444</v>
      </c>
      <c r="S33" s="24">
        <f ca="1">_xlfn.NORM.INV(RAND(),'Input parameters'!$B$9,'Input parameters'!$B$10)</f>
        <v>3.7649255039975314E-2</v>
      </c>
      <c r="U33" s="26">
        <f ca="1">M33*'Input parameters'!$B$16+X32</f>
        <v>121356.68727055585</v>
      </c>
      <c r="V33" s="26">
        <f t="shared" ca="1" si="7"/>
        <v>-2178.3493718653958</v>
      </c>
      <c r="W33" s="26">
        <f t="shared" ca="1" si="8"/>
        <v>-2178.3493718653958</v>
      </c>
      <c r="X33" s="26">
        <f t="shared" ca="1" si="9"/>
        <v>119178.33789869046</v>
      </c>
      <c r="Y33" s="24">
        <f ca="1">_xlfn.NORM.INV(RAND(),'Input parameters'!$B$14,'Input parameters'!$B$15)</f>
        <v>-1.7949973922812557E-2</v>
      </c>
      <c r="AA33" s="26">
        <f ca="1">M33*'Input parameters'!$B$21+AD32</f>
        <v>184361.04819480536</v>
      </c>
      <c r="AB33" s="26">
        <f t="shared" ca="1" si="10"/>
        <v>26123.580267472804</v>
      </c>
      <c r="AC33" s="26">
        <f t="shared" ca="1" si="11"/>
        <v>18808.977792580419</v>
      </c>
      <c r="AD33" s="26">
        <f t="shared" ca="1" si="12"/>
        <v>203170.02598738577</v>
      </c>
      <c r="AE33" s="24">
        <f ca="1">_xlfn.NORM.INV(RAND(),'Input parameters'!$B$19,'Input parameters'!$B$20)</f>
        <v>0.14169793740741421</v>
      </c>
    </row>
    <row r="34" spans="1:31" x14ac:dyDescent="0.2">
      <c r="A34" s="23">
        <v>2056</v>
      </c>
      <c r="B34">
        <v>31</v>
      </c>
      <c r="C34">
        <v>61</v>
      </c>
      <c r="D34" s="12">
        <f t="shared" ca="1" si="13"/>
        <v>201278.06316328965</v>
      </c>
      <c r="E34" s="24">
        <f ca="1">_xlfn.NORM.INV(RAND(),'Input parameters'!$B$24,'Input parameters'!$B$25)</f>
        <v>5.0085195214519443E-2</v>
      </c>
      <c r="F34" s="25">
        <f t="shared" ca="1" si="14"/>
        <v>1.1412339665792385E-2</v>
      </c>
      <c r="G34" s="27">
        <f t="shared" ca="1" si="0"/>
        <v>143702.1185296067</v>
      </c>
      <c r="H34" s="26">
        <f t="shared" ca="1" si="1"/>
        <v>141405.06490551442</v>
      </c>
      <c r="I34" s="26">
        <f t="shared" ca="1" si="2"/>
        <v>135366.72301061574</v>
      </c>
      <c r="J34" s="12">
        <f ca="1">D34*'Input parameters'!$B$5</f>
        <v>6038.3418948986891</v>
      </c>
      <c r="K34" s="12">
        <f ca="1">D34*'Input parameters'!$B$6*(1-L34)</f>
        <v>4045.6890695821212</v>
      </c>
      <c r="L34" s="15" cm="1">
        <f t="array" aca="1" ref="L34" ca="1">_xlfn.IFS(D34&gt;=216001,39%,D34&gt;=93721,33%,D34&gt;=70000,30%, 1, 1)</f>
        <v>0.33</v>
      </c>
      <c r="M34" s="12">
        <f t="shared" ca="1" si="3"/>
        <v>10084.030964480811</v>
      </c>
      <c r="O34" s="26">
        <f ca="1">M34*'Input parameters'!$B$11+R33</f>
        <v>125547.68700398676</v>
      </c>
      <c r="P34" s="26">
        <f t="shared" ca="1" si="4"/>
        <v>-7192.3777466194251</v>
      </c>
      <c r="Q34" s="26">
        <f t="shared" ca="1" si="5"/>
        <v>-7192.3777466194251</v>
      </c>
      <c r="R34" s="12">
        <f t="shared" ca="1" si="6"/>
        <v>118355.30925736733</v>
      </c>
      <c r="S34" s="24">
        <f ca="1">_xlfn.NORM.INV(RAND(),'Input parameters'!$B$9,'Input parameters'!$B$10)</f>
        <v>-5.7288014763593624E-2</v>
      </c>
      <c r="U34" s="26">
        <f ca="1">M34*'Input parameters'!$B$16+X33</f>
        <v>122203.5471880347</v>
      </c>
      <c r="V34" s="26">
        <f t="shared" ca="1" si="7"/>
        <v>6762.3431115271796</v>
      </c>
      <c r="W34" s="26">
        <f t="shared" ca="1" si="8"/>
        <v>4868.887040299569</v>
      </c>
      <c r="X34" s="26">
        <f t="shared" ca="1" si="9"/>
        <v>127072.43422833427</v>
      </c>
      <c r="Y34" s="24">
        <f ca="1">_xlfn.NORM.INV(RAND(),'Input parameters'!$B$14,'Input parameters'!$B$15)</f>
        <v>5.533671703589714E-2</v>
      </c>
      <c r="AA34" s="26">
        <f ca="1">M34*'Input parameters'!$B$21+AD33</f>
        <v>206195.23527673</v>
      </c>
      <c r="AB34" s="26">
        <f t="shared" ca="1" si="10"/>
        <v>41887.876262230297</v>
      </c>
      <c r="AC34" s="26">
        <f t="shared" ca="1" si="11"/>
        <v>30159.270908805811</v>
      </c>
      <c r="AD34" s="26">
        <f t="shared" ca="1" si="12"/>
        <v>236354.50618553581</v>
      </c>
      <c r="AE34" s="24">
        <f ca="1">_xlfn.NORM.INV(RAND(),'Input parameters'!$B$19,'Input parameters'!$B$20)</f>
        <v>0.20314667410240356</v>
      </c>
    </row>
    <row r="35" spans="1:31" x14ac:dyDescent="0.2">
      <c r="A35" s="23">
        <v>2057</v>
      </c>
      <c r="B35">
        <v>32</v>
      </c>
      <c r="C35">
        <v>62</v>
      </c>
      <c r="D35" s="12">
        <f t="shared" ca="1" si="13"/>
        <v>208556.38660318265</v>
      </c>
      <c r="E35" s="24">
        <f ca="1">_xlfn.NORM.INV(RAND(),'Input parameters'!$B$24,'Input parameters'!$B$25)</f>
        <v>3.6160539929223925E-2</v>
      </c>
      <c r="F35" s="25">
        <f t="shared" ca="1" si="14"/>
        <v>1.7563478737527428E-2</v>
      </c>
      <c r="G35" s="27">
        <f t="shared" ca="1" si="0"/>
        <v>148141.89582794142</v>
      </c>
      <c r="H35" s="26">
        <f t="shared" ca="1" si="1"/>
        <v>144478.92016626088</v>
      </c>
      <c r="I35" s="26">
        <f t="shared" ca="1" si="2"/>
        <v>138222.22856816542</v>
      </c>
      <c r="J35" s="12">
        <f ca="1">D35*'Input parameters'!$B$5</f>
        <v>6256.6915980954791</v>
      </c>
      <c r="K35" s="12">
        <f ca="1">D35*'Input parameters'!$B$6*(1-L35)</f>
        <v>4191.9833707239704</v>
      </c>
      <c r="L35" s="15" cm="1">
        <f t="array" aca="1" ref="L35" ca="1">_xlfn.IFS(D35&gt;=216001,39%,D35&gt;=93721,33%,D35&gt;=70000,30%, 1, 1)</f>
        <v>0.33</v>
      </c>
      <c r="M35" s="12">
        <f t="shared" ca="1" si="3"/>
        <v>10448.67496881945</v>
      </c>
      <c r="O35" s="26">
        <f ca="1">M35*'Input parameters'!$B$11+R34</f>
        <v>122534.77924489512</v>
      </c>
      <c r="P35" s="26">
        <f t="shared" ca="1" si="4"/>
        <v>4824.0031332580738</v>
      </c>
      <c r="Q35" s="26">
        <f t="shared" ca="1" si="5"/>
        <v>3473.2822559458132</v>
      </c>
      <c r="R35" s="12">
        <f t="shared" ca="1" si="6"/>
        <v>126008.06150084094</v>
      </c>
      <c r="S35" s="24">
        <f ca="1">_xlfn.NORM.INV(RAND(),'Input parameters'!$B$9,'Input parameters'!$B$10)</f>
        <v>3.9368440233747311E-2</v>
      </c>
      <c r="U35" s="26">
        <f ca="1">M35*'Input parameters'!$B$16+X34</f>
        <v>130207.0367189801</v>
      </c>
      <c r="V35" s="26">
        <f t="shared" ca="1" si="7"/>
        <v>8792.2462560328368</v>
      </c>
      <c r="W35" s="26">
        <f t="shared" ca="1" si="8"/>
        <v>6330.4173043436422</v>
      </c>
      <c r="X35" s="26">
        <f t="shared" ca="1" si="9"/>
        <v>136537.45402332375</v>
      </c>
      <c r="Y35" s="24">
        <f ca="1">_xlfn.NORM.INV(RAND(),'Input parameters'!$B$14,'Input parameters'!$B$15)</f>
        <v>6.7525123661394279E-2</v>
      </c>
      <c r="AA35" s="26">
        <f ca="1">M35*'Input parameters'!$B$21+AD34</f>
        <v>239489.10867618164</v>
      </c>
      <c r="AB35" s="26">
        <f t="shared" ca="1" si="10"/>
        <v>-83430.627426150415</v>
      </c>
      <c r="AC35" s="26">
        <f t="shared" ca="1" si="11"/>
        <v>-83430.627426150415</v>
      </c>
      <c r="AD35" s="26">
        <f t="shared" ca="1" si="12"/>
        <v>156058.48125003121</v>
      </c>
      <c r="AE35" s="24">
        <f ca="1">_xlfn.NORM.INV(RAND(),'Input parameters'!$B$19,'Input parameters'!$B$20)</f>
        <v>-0.3483691926005652</v>
      </c>
    </row>
    <row r="36" spans="1:31" x14ac:dyDescent="0.2">
      <c r="A36" s="23">
        <v>2058</v>
      </c>
      <c r="B36">
        <v>33</v>
      </c>
      <c r="C36">
        <v>63</v>
      </c>
      <c r="D36" s="12">
        <f t="shared" ca="1" si="13"/>
        <v>216830.36838871014</v>
      </c>
      <c r="E36" s="24">
        <f ca="1">_xlfn.NORM.INV(RAND(),'Input parameters'!$B$24,'Input parameters'!$B$25)</f>
        <v>3.9672636835956891E-2</v>
      </c>
      <c r="F36" s="25">
        <f t="shared" ca="1" si="14"/>
        <v>1.9454502376630753E-2</v>
      </c>
      <c r="G36" s="27">
        <f t="shared" ca="1" si="0"/>
        <v>153189.02471711318</v>
      </c>
      <c r="H36" s="26">
        <f t="shared" ca="1" si="1"/>
        <v>148970.69779996929</v>
      </c>
      <c r="I36" s="26">
        <f t="shared" ca="1" si="2"/>
        <v>142465.78674830799</v>
      </c>
      <c r="J36" s="12">
        <f ca="1">D36*'Input parameters'!$B$5</f>
        <v>6504.9110516613036</v>
      </c>
      <c r="K36" s="12">
        <f ca="1">D36*'Input parameters'!$B$6*(1-L36)</f>
        <v>3967.9957415133949</v>
      </c>
      <c r="L36" s="15" cm="1">
        <f t="array" aca="1" ref="L36" ca="1">_xlfn.IFS(D36&gt;=216001,39%,D36&gt;=93721,33%,D36&gt;=70000,30%, 1, 1)</f>
        <v>0.39</v>
      </c>
      <c r="M36" s="12">
        <f t="shared" ca="1" si="3"/>
        <v>10472.906793174698</v>
      </c>
      <c r="O36" s="26">
        <f ca="1">M36*'Input parameters'!$B$11+R35</f>
        <v>130197.22421811082</v>
      </c>
      <c r="P36" s="26">
        <f t="shared" ca="1" si="4"/>
        <v>5459.2740714378342</v>
      </c>
      <c r="Q36" s="26">
        <f t="shared" ca="1" si="5"/>
        <v>3930.6773314352404</v>
      </c>
      <c r="R36" s="12">
        <f t="shared" ca="1" si="6"/>
        <v>134127.90154954605</v>
      </c>
      <c r="S36" s="24">
        <f ca="1">_xlfn.NORM.INV(RAND(),'Input parameters'!$B$9,'Input parameters'!$B$10)</f>
        <v>4.1930802321040829E-2</v>
      </c>
      <c r="U36" s="26">
        <f ca="1">M36*'Input parameters'!$B$16+X35</f>
        <v>139679.32606127617</v>
      </c>
      <c r="V36" s="26">
        <f t="shared" ca="1" si="7"/>
        <v>16953.839405723626</v>
      </c>
      <c r="W36" s="26">
        <f t="shared" ca="1" si="8"/>
        <v>12206.76437212101</v>
      </c>
      <c r="X36" s="26">
        <f t="shared" ca="1" si="9"/>
        <v>151886.09043339718</v>
      </c>
      <c r="Y36" s="24">
        <f ca="1">_xlfn.NORM.INV(RAND(),'Input parameters'!$B$14,'Input parameters'!$B$15)</f>
        <v>0.12137687003362341</v>
      </c>
      <c r="AA36" s="26">
        <f ca="1">M36*'Input parameters'!$B$21+AD35</f>
        <v>159200.35328798363</v>
      </c>
      <c r="AB36" s="26">
        <f t="shared" ca="1" si="10"/>
        <v>-12410.673811315357</v>
      </c>
      <c r="AC36" s="26">
        <f t="shared" ca="1" si="11"/>
        <v>-12410.673811315357</v>
      </c>
      <c r="AD36" s="26">
        <f t="shared" ca="1" si="12"/>
        <v>146789.67947666827</v>
      </c>
      <c r="AE36" s="24">
        <f ca="1">_xlfn.NORM.INV(RAND(),'Input parameters'!$B$19,'Input parameters'!$B$20)</f>
        <v>-7.7956320793241038E-2</v>
      </c>
    </row>
    <row r="37" spans="1:31" x14ac:dyDescent="0.2">
      <c r="A37" s="23">
        <v>2059</v>
      </c>
      <c r="B37">
        <v>34</v>
      </c>
      <c r="C37">
        <v>64</v>
      </c>
      <c r="D37" s="12">
        <f t="shared" ca="1" si="13"/>
        <v>222484.68615808428</v>
      </c>
      <c r="E37" s="24">
        <f ca="1">_xlfn.NORM.INV(RAND(),'Input parameters'!$B$24,'Input parameters'!$B$25)</f>
        <v>2.6077148747161182E-2</v>
      </c>
      <c r="F37" s="25">
        <f t="shared" ca="1" si="14"/>
        <v>1.0863172118917998E-2</v>
      </c>
      <c r="G37" s="27">
        <f t="shared" ca="1" si="0"/>
        <v>156638.15855643142</v>
      </c>
      <c r="H37" s="26">
        <f t="shared" ca="1" si="1"/>
        <v>154221.26911687269</v>
      </c>
      <c r="I37" s="26">
        <f t="shared" ca="1" si="2"/>
        <v>147546.72853213016</v>
      </c>
      <c r="J37" s="12">
        <f ca="1">D37*'Input parameters'!$B$5</f>
        <v>6674.5405847425282</v>
      </c>
      <c r="K37" s="12">
        <f ca="1">D37*'Input parameters'!$B$6*(1-L37)</f>
        <v>4071.4697566929422</v>
      </c>
      <c r="L37" s="15" cm="1">
        <f t="array" aca="1" ref="L37" ca="1">_xlfn.IFS(D37&gt;=216001,39%,D37&gt;=93721,33%,D37&gt;=70000,30%, 1, 1)</f>
        <v>0.39</v>
      </c>
      <c r="M37" s="12">
        <f t="shared" ca="1" si="3"/>
        <v>10746.010341435471</v>
      </c>
      <c r="O37" s="26">
        <f ca="1">M37*'Input parameters'!$B$11+R36</f>
        <v>138426.30568612023</v>
      </c>
      <c r="P37" s="26">
        <f t="shared" ca="1" si="4"/>
        <v>15704.860376066332</v>
      </c>
      <c r="Q37" s="26">
        <f t="shared" ca="1" si="5"/>
        <v>11307.499470767758</v>
      </c>
      <c r="R37" s="12">
        <f t="shared" ca="1" si="6"/>
        <v>149733.805156888</v>
      </c>
      <c r="S37" s="24">
        <f ca="1">_xlfn.NORM.INV(RAND(),'Input parameters'!$B$9,'Input parameters'!$B$10)</f>
        <v>0.11345286069886809</v>
      </c>
      <c r="U37" s="26">
        <f ca="1">M37*'Input parameters'!$B$16+X36</f>
        <v>155109.89353582784</v>
      </c>
      <c r="V37" s="26">
        <f t="shared" ca="1" si="7"/>
        <v>-18727.309186727092</v>
      </c>
      <c r="W37" s="26">
        <f t="shared" ca="1" si="8"/>
        <v>-18727.309186727092</v>
      </c>
      <c r="X37" s="26">
        <f t="shared" ca="1" si="9"/>
        <v>136382.58434910074</v>
      </c>
      <c r="Y37" s="24">
        <f ca="1">_xlfn.NORM.INV(RAND(),'Input parameters'!$B$14,'Input parameters'!$B$15)</f>
        <v>-0.12073574908618831</v>
      </c>
      <c r="AA37" s="26">
        <f ca="1">M37*'Input parameters'!$B$21+AD36</f>
        <v>150013.48257909893</v>
      </c>
      <c r="AB37" s="26">
        <f t="shared" ca="1" si="10"/>
        <v>6679.2310522212738</v>
      </c>
      <c r="AC37" s="26">
        <f t="shared" ca="1" si="11"/>
        <v>4809.0463575993172</v>
      </c>
      <c r="AD37" s="26">
        <f t="shared" ca="1" si="12"/>
        <v>154822.52893669825</v>
      </c>
      <c r="AE37" s="24">
        <f ca="1">_xlfn.NORM.INV(RAND(),'Input parameters'!$B$19,'Input parameters'!$B$20)</f>
        <v>4.4524205007369637E-2</v>
      </c>
    </row>
    <row r="38" spans="1:31" x14ac:dyDescent="0.2">
      <c r="A38" s="23">
        <v>2060</v>
      </c>
      <c r="B38">
        <v>35</v>
      </c>
      <c r="C38">
        <v>65</v>
      </c>
      <c r="D38" s="12">
        <f t="shared" ca="1" si="13"/>
        <v>234106.1448731299</v>
      </c>
      <c r="E38" s="24">
        <f ca="1">_xlfn.NORM.INV(RAND(),'Input parameters'!$B$24,'Input parameters'!$B$25)</f>
        <v>5.2234870254342425E-2</v>
      </c>
      <c r="F38" s="25">
        <f t="shared" ca="1" si="14"/>
        <v>1.7650792617546252E-2</v>
      </c>
      <c r="G38" s="27">
        <f t="shared" ca="1" si="0"/>
        <v>163727.24837260923</v>
      </c>
      <c r="H38" s="26">
        <f t="shared" ca="1" si="1"/>
        <v>159595.08935896037</v>
      </c>
      <c r="I38" s="26">
        <f t="shared" ca="1" si="2"/>
        <v>152571.90501276648</v>
      </c>
      <c r="J38" s="12">
        <f ca="1">D38*'Input parameters'!$B$5</f>
        <v>7023.184346193897</v>
      </c>
      <c r="K38" s="12">
        <f ca="1">D38*'Input parameters'!$B$6*(1-L38)</f>
        <v>4284.142451178277</v>
      </c>
      <c r="L38" s="15" cm="1">
        <f t="array" aca="1" ref="L38" ca="1">_xlfn.IFS(D38&gt;=216001,39%,D38&gt;=93721,33%,D38&gt;=70000,30%, 1, 1)</f>
        <v>0.39</v>
      </c>
      <c r="M38" s="12">
        <f t="shared" ca="1" si="3"/>
        <v>11307.326797372174</v>
      </c>
      <c r="O38" s="26">
        <f ca="1">M38*'Input parameters'!$B$11+R37</f>
        <v>154256.73587583686</v>
      </c>
      <c r="P38" s="26">
        <f t="shared" ca="1" si="4"/>
        <v>1309.7604172310444</v>
      </c>
      <c r="Q38" s="26">
        <f t="shared" ca="1" si="5"/>
        <v>943.02750040635192</v>
      </c>
      <c r="R38" s="12">
        <f t="shared" ca="1" si="6"/>
        <v>155199.76337624321</v>
      </c>
      <c r="S38" s="24">
        <f ca="1">_xlfn.NORM.INV(RAND(),'Input parameters'!$B$9,'Input parameters'!$B$10)</f>
        <v>8.4907826539599961E-3</v>
      </c>
      <c r="U38" s="26">
        <f ca="1">M38*'Input parameters'!$B$16+X37</f>
        <v>139774.78238831239</v>
      </c>
      <c r="V38" s="26">
        <f t="shared" ca="1" si="7"/>
        <v>26328.064456580134</v>
      </c>
      <c r="W38" s="26">
        <f t="shared" ca="1" si="8"/>
        <v>18956.206408737697</v>
      </c>
      <c r="X38" s="26">
        <f t="shared" ca="1" si="9"/>
        <v>158730.98879705009</v>
      </c>
      <c r="Y38" s="24">
        <f ca="1">_xlfn.NORM.INV(RAND(),'Input parameters'!$B$14,'Input parameters'!$B$15)</f>
        <v>0.18836061846576424</v>
      </c>
      <c r="AA38" s="26">
        <f ca="1">M38*'Input parameters'!$B$21+AD37</f>
        <v>158214.7269759099</v>
      </c>
      <c r="AB38" s="26">
        <f t="shared" ca="1" si="10"/>
        <v>9574.9729650805766</v>
      </c>
      <c r="AC38" s="26">
        <f t="shared" ca="1" si="11"/>
        <v>6893.9805348580148</v>
      </c>
      <c r="AD38" s="26">
        <f t="shared" ca="1" si="12"/>
        <v>165108.70751076791</v>
      </c>
      <c r="AE38" s="24">
        <f ca="1">_xlfn.NORM.INV(RAND(),'Input parameters'!$B$19,'Input parameters'!$B$20)</f>
        <v>6.0518847695755162E-2</v>
      </c>
    </row>
    <row r="39" spans="1:31" x14ac:dyDescent="0.2">
      <c r="A39" s="23" t="s">
        <v>38</v>
      </c>
      <c r="E39" s="30"/>
      <c r="F39" s="31"/>
      <c r="G39" s="30"/>
      <c r="I39" s="26">
        <f ca="1">SUBTOTAL(109,Table13[Income after ACC and personal contribution])</f>
        <v>3387943.5765853869</v>
      </c>
      <c r="L39" s="30"/>
      <c r="M39" s="12">
        <f ca="1">SUBTOTAL(109,Table13[Total contribution])</f>
        <v>242712.90534559521</v>
      </c>
    </row>
  </sheetData>
  <mergeCells count="3">
    <mergeCell ref="O1:S1"/>
    <mergeCell ref="U1:Y1"/>
    <mergeCell ref="AA1:AE1"/>
  </mergeCells>
  <phoneticPr fontId="8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44FD-58E7-864B-8517-DF19248B03FE}">
  <dimension ref="A1:G5001"/>
  <sheetViews>
    <sheetView workbookViewId="0">
      <selection activeCell="I11" sqref="I11"/>
    </sheetView>
  </sheetViews>
  <sheetFormatPr baseColWidth="10" defaultRowHeight="16" x14ac:dyDescent="0.2"/>
  <cols>
    <col min="2" max="2" width="13" bestFit="1" customWidth="1"/>
    <col min="3" max="3" width="11.6640625" bestFit="1" customWidth="1"/>
    <col min="4" max="4" width="11.1640625" bestFit="1" customWidth="1"/>
    <col min="5" max="6" width="12.6640625" bestFit="1" customWidth="1"/>
    <col min="7" max="7" width="15.83203125" bestFit="1" customWidth="1"/>
  </cols>
  <sheetData>
    <row r="1" spans="1:7" x14ac:dyDescent="0.2">
      <c r="A1" t="s">
        <v>60</v>
      </c>
      <c r="B1" t="s">
        <v>15</v>
      </c>
      <c r="C1" t="s">
        <v>59</v>
      </c>
      <c r="D1" t="s">
        <v>13</v>
      </c>
      <c r="E1" t="s">
        <v>61</v>
      </c>
      <c r="F1" t="s">
        <v>62</v>
      </c>
      <c r="G1" t="s">
        <v>54</v>
      </c>
    </row>
    <row r="2" spans="1:7" x14ac:dyDescent="0.2">
      <c r="A2">
        <v>1</v>
      </c>
      <c r="B2" s="12">
        <f ca="1">Table13[[#Totals],[Income after ACC and personal contribution]]</f>
        <v>3387943.5765853869</v>
      </c>
      <c r="C2" s="12">
        <f ca="1">'Original Case Funds'!R38</f>
        <v>155199.76337624321</v>
      </c>
      <c r="D2" s="12">
        <f ca="1">'Original Case Funds'!X38</f>
        <v>158730.98879705009</v>
      </c>
      <c r="E2" s="12">
        <f ca="1">'Original Case Funds'!AD38</f>
        <v>165108.70751076791</v>
      </c>
      <c r="F2" s="12">
        <f ca="1">SUM(C2:E2)</f>
        <v>479039.45968406118</v>
      </c>
      <c r="G2" s="12">
        <f ca="1">Table13[[#Totals],[Total contribution]]</f>
        <v>242712.90534559521</v>
      </c>
    </row>
    <row r="3" spans="1:7" x14ac:dyDescent="0.2">
      <c r="A3">
        <v>2</v>
      </c>
      <c r="B3" s="12">
        <f t="dataTable" ref="B3:G5001" dt2D="0" dtr="0" r1="H1" ca="1"/>
        <v>3466649.2199914618</v>
      </c>
      <c r="C3" s="12">
        <v>116059.20657944685</v>
      </c>
      <c r="D3" s="12">
        <v>90604.276911509107</v>
      </c>
      <c r="E3" s="12">
        <v>89454.011832120261</v>
      </c>
      <c r="F3" s="12">
        <v>296117.4953230762</v>
      </c>
      <c r="G3" s="12">
        <v>249364.09130679918</v>
      </c>
    </row>
    <row r="4" spans="1:7" x14ac:dyDescent="0.2">
      <c r="A4">
        <v>3</v>
      </c>
      <c r="B4" s="12">
        <v>3371409.341674814</v>
      </c>
      <c r="C4" s="12">
        <v>129645.05677388659</v>
      </c>
      <c r="D4" s="12">
        <v>108369.35682635942</v>
      </c>
      <c r="E4" s="12">
        <v>553792.376748109</v>
      </c>
      <c r="F4" s="12">
        <v>791806.79034835496</v>
      </c>
      <c r="G4" s="12">
        <v>241732.28835861335</v>
      </c>
    </row>
    <row r="5" spans="1:7" x14ac:dyDescent="0.2">
      <c r="A5">
        <v>4</v>
      </c>
      <c r="B5" s="12">
        <v>3369648.665719674</v>
      </c>
      <c r="C5" s="12">
        <v>138462.64668284924</v>
      </c>
      <c r="D5" s="12">
        <v>291726.80621681875</v>
      </c>
      <c r="E5" s="12">
        <v>113093.58354632769</v>
      </c>
      <c r="F5" s="12">
        <v>543283.03644599568</v>
      </c>
      <c r="G5" s="12">
        <v>241782.56227808486</v>
      </c>
    </row>
    <row r="6" spans="1:7" x14ac:dyDescent="0.2">
      <c r="A6">
        <v>5</v>
      </c>
      <c r="B6" s="12">
        <v>3512852.5599894985</v>
      </c>
      <c r="C6" s="12">
        <v>159202.96842289559</v>
      </c>
      <c r="D6" s="12">
        <v>202697.09820477938</v>
      </c>
      <c r="E6" s="12">
        <v>287511.11799735983</v>
      </c>
      <c r="F6" s="12">
        <v>649411.1846250348</v>
      </c>
      <c r="G6" s="12">
        <v>252787.1410919007</v>
      </c>
    </row>
    <row r="7" spans="1:7" x14ac:dyDescent="0.2">
      <c r="A7">
        <v>6</v>
      </c>
      <c r="B7" s="12">
        <v>3276577.0748666627</v>
      </c>
      <c r="C7" s="12">
        <v>123575.64025475022</v>
      </c>
      <c r="D7" s="12">
        <v>86280.256683760323</v>
      </c>
      <c r="E7" s="12">
        <v>431366.37812228227</v>
      </c>
      <c r="F7" s="12">
        <v>641222.2750607928</v>
      </c>
      <c r="G7" s="12">
        <v>234142.30181294255</v>
      </c>
    </row>
    <row r="8" spans="1:7" x14ac:dyDescent="0.2">
      <c r="A8">
        <v>7</v>
      </c>
      <c r="B8" s="12">
        <v>3402140.2653277339</v>
      </c>
      <c r="C8" s="12">
        <v>138317.90027966746</v>
      </c>
      <c r="D8" s="12">
        <v>144939.50088815499</v>
      </c>
      <c r="E8" s="12">
        <v>132364.50475055486</v>
      </c>
      <c r="F8" s="12">
        <v>415621.90591837728</v>
      </c>
      <c r="G8" s="12">
        <v>244396.99801761986</v>
      </c>
    </row>
    <row r="9" spans="1:7" x14ac:dyDescent="0.2">
      <c r="A9">
        <v>8</v>
      </c>
      <c r="B9" s="12">
        <v>3388204.7107513193</v>
      </c>
      <c r="C9" s="12">
        <v>120596.78613002742</v>
      </c>
      <c r="D9" s="12">
        <v>186638.44327088501</v>
      </c>
      <c r="E9" s="12">
        <v>94732.51734284214</v>
      </c>
      <c r="F9" s="12">
        <v>401967.74674375454</v>
      </c>
      <c r="G9" s="12">
        <v>243253.70426721431</v>
      </c>
    </row>
    <row r="10" spans="1:7" x14ac:dyDescent="0.2">
      <c r="A10">
        <v>9</v>
      </c>
      <c r="B10" s="12">
        <v>3329991.8619848546</v>
      </c>
      <c r="C10" s="12">
        <v>141691.72814749635</v>
      </c>
      <c r="D10" s="12">
        <v>106387.13247887348</v>
      </c>
      <c r="E10" s="12">
        <v>321353.699558158</v>
      </c>
      <c r="F10" s="12">
        <v>569432.56018452789</v>
      </c>
      <c r="G10" s="12">
        <v>238515.86690262874</v>
      </c>
    </row>
    <row r="11" spans="1:7" x14ac:dyDescent="0.2">
      <c r="A11">
        <v>10</v>
      </c>
      <c r="B11" s="12">
        <v>3406354.774442276</v>
      </c>
      <c r="C11" s="12">
        <v>134136.20137052087</v>
      </c>
      <c r="D11" s="12">
        <v>129498.80063127753</v>
      </c>
      <c r="E11" s="12">
        <v>563354.29049153416</v>
      </c>
      <c r="F11" s="12">
        <v>826989.29249333253</v>
      </c>
      <c r="G11" s="12">
        <v>244394.58490475544</v>
      </c>
    </row>
    <row r="12" spans="1:7" x14ac:dyDescent="0.2">
      <c r="A12">
        <v>11</v>
      </c>
      <c r="B12" s="12">
        <v>3369786.7220487134</v>
      </c>
      <c r="C12" s="12">
        <v>134280.94901611365</v>
      </c>
      <c r="D12" s="12">
        <v>69950.119694937559</v>
      </c>
      <c r="E12" s="12">
        <v>164650.56554224718</v>
      </c>
      <c r="F12" s="12">
        <v>368881.6342532984</v>
      </c>
      <c r="G12" s="12">
        <v>241584.57775627801</v>
      </c>
    </row>
    <row r="13" spans="1:7" x14ac:dyDescent="0.2">
      <c r="A13">
        <v>12</v>
      </c>
      <c r="B13" s="12">
        <v>3408717.3610063414</v>
      </c>
      <c r="C13" s="12">
        <v>122142.53835985676</v>
      </c>
      <c r="D13" s="12">
        <v>167718.1150440264</v>
      </c>
      <c r="E13" s="12">
        <v>594677.79512928205</v>
      </c>
      <c r="F13" s="12">
        <v>884538.44853316527</v>
      </c>
      <c r="G13" s="12">
        <v>244664.78421200911</v>
      </c>
    </row>
    <row r="14" spans="1:7" x14ac:dyDescent="0.2">
      <c r="A14">
        <v>13</v>
      </c>
      <c r="B14" s="12">
        <v>3320766.1122211991</v>
      </c>
      <c r="C14" s="12">
        <v>136733.38877452916</v>
      </c>
      <c r="D14" s="12">
        <v>172556.27316338717</v>
      </c>
      <c r="E14" s="12">
        <v>66699.47057465688</v>
      </c>
      <c r="F14" s="12">
        <v>375989.13251257315</v>
      </c>
      <c r="G14" s="12">
        <v>237774.23759484448</v>
      </c>
    </row>
    <row r="15" spans="1:7" x14ac:dyDescent="0.2">
      <c r="A15">
        <v>14</v>
      </c>
      <c r="B15" s="12">
        <v>3235671.1727966527</v>
      </c>
      <c r="C15" s="12">
        <v>135819.21323216087</v>
      </c>
      <c r="D15" s="12">
        <v>119853.65927039139</v>
      </c>
      <c r="E15" s="12">
        <v>139790.99423481777</v>
      </c>
      <c r="F15" s="12">
        <v>395463.86673737003</v>
      </c>
      <c r="G15" s="12">
        <v>231509.38792665239</v>
      </c>
    </row>
    <row r="16" spans="1:7" x14ac:dyDescent="0.2">
      <c r="A16">
        <v>15</v>
      </c>
      <c r="B16" s="12">
        <v>3494948.5912511735</v>
      </c>
      <c r="C16" s="12">
        <v>126262.83722693803</v>
      </c>
      <c r="D16" s="12">
        <v>225381.34982020568</v>
      </c>
      <c r="E16" s="12">
        <v>173250.55689971667</v>
      </c>
      <c r="F16" s="12">
        <v>524894.74394686031</v>
      </c>
      <c r="G16" s="12">
        <v>251419.43126120043</v>
      </c>
    </row>
    <row r="17" spans="1:7" x14ac:dyDescent="0.2">
      <c r="A17">
        <v>16</v>
      </c>
      <c r="B17" s="12">
        <v>3459253.7318722121</v>
      </c>
      <c r="C17" s="12">
        <v>156718.04835376306</v>
      </c>
      <c r="D17" s="12">
        <v>130692.90047748198</v>
      </c>
      <c r="E17" s="12">
        <v>233944.22196511339</v>
      </c>
      <c r="F17" s="12">
        <v>521355.17079635849</v>
      </c>
      <c r="G17" s="12">
        <v>248669.13636330739</v>
      </c>
    </row>
    <row r="18" spans="1:7" x14ac:dyDescent="0.2">
      <c r="A18">
        <v>17</v>
      </c>
      <c r="B18" s="12">
        <v>3468023.1677908376</v>
      </c>
      <c r="C18" s="12">
        <v>160873.97245437268</v>
      </c>
      <c r="D18" s="12">
        <v>146283.02550284588</v>
      </c>
      <c r="E18" s="12">
        <v>102521.31038719021</v>
      </c>
      <c r="F18" s="12">
        <v>409678.30834440875</v>
      </c>
      <c r="G18" s="12">
        <v>249241.76901731413</v>
      </c>
    </row>
    <row r="19" spans="1:7" x14ac:dyDescent="0.2">
      <c r="A19">
        <v>18</v>
      </c>
      <c r="B19" s="12">
        <v>3373113.1468268773</v>
      </c>
      <c r="C19" s="12">
        <v>136948.60745578949</v>
      </c>
      <c r="D19" s="12">
        <v>110416.79783062471</v>
      </c>
      <c r="E19" s="12">
        <v>177335.64216397761</v>
      </c>
      <c r="F19" s="12">
        <v>424701.04745039181</v>
      </c>
      <c r="G19" s="12">
        <v>241584.73327369627</v>
      </c>
    </row>
    <row r="20" spans="1:7" x14ac:dyDescent="0.2">
      <c r="A20">
        <v>19</v>
      </c>
      <c r="B20" s="12">
        <v>3537785.9147656485</v>
      </c>
      <c r="C20" s="12">
        <v>138917.86323389833</v>
      </c>
      <c r="D20" s="12">
        <v>155265.69537853726</v>
      </c>
      <c r="E20" s="12">
        <v>291148.88904149283</v>
      </c>
      <c r="F20" s="12">
        <v>585332.44765392842</v>
      </c>
      <c r="G20" s="12">
        <v>254581.28022330697</v>
      </c>
    </row>
    <row r="21" spans="1:7" x14ac:dyDescent="0.2">
      <c r="A21">
        <v>20</v>
      </c>
      <c r="B21" s="12">
        <v>3550506.1286165258</v>
      </c>
      <c r="C21" s="12">
        <v>161665.75392118256</v>
      </c>
      <c r="D21" s="12">
        <v>208005.74251177767</v>
      </c>
      <c r="E21" s="12">
        <v>189714.40777908952</v>
      </c>
      <c r="F21" s="12">
        <v>559385.90421204979</v>
      </c>
      <c r="G21" s="12">
        <v>255428.7155052009</v>
      </c>
    </row>
    <row r="22" spans="1:7" x14ac:dyDescent="0.2">
      <c r="A22">
        <v>21</v>
      </c>
      <c r="B22" s="12">
        <v>3267186.2964306478</v>
      </c>
      <c r="C22" s="12">
        <v>124268.12394939264</v>
      </c>
      <c r="D22" s="12">
        <v>179835.67106256439</v>
      </c>
      <c r="E22" s="12">
        <v>162689.33939126387</v>
      </c>
      <c r="F22" s="12">
        <v>466793.13440322096</v>
      </c>
      <c r="G22" s="12">
        <v>233723.02131106443</v>
      </c>
    </row>
    <row r="23" spans="1:7" x14ac:dyDescent="0.2">
      <c r="A23">
        <v>22</v>
      </c>
      <c r="B23" s="12">
        <v>3418857.5472907731</v>
      </c>
      <c r="C23" s="12">
        <v>179201.46984888558</v>
      </c>
      <c r="D23" s="12">
        <v>302136.11794300796</v>
      </c>
      <c r="E23" s="12">
        <v>56517.899850189671</v>
      </c>
      <c r="F23" s="12">
        <v>537855.4876420832</v>
      </c>
      <c r="G23" s="12">
        <v>245241.88595690255</v>
      </c>
    </row>
    <row r="24" spans="1:7" x14ac:dyDescent="0.2">
      <c r="A24">
        <v>23</v>
      </c>
      <c r="B24" s="12">
        <v>3386150.819815746</v>
      </c>
      <c r="C24" s="12">
        <v>166700.58165833526</v>
      </c>
      <c r="D24" s="12">
        <v>136571.6142240302</v>
      </c>
      <c r="E24" s="12">
        <v>180041.9487009109</v>
      </c>
      <c r="F24" s="12">
        <v>483314.14458327636</v>
      </c>
      <c r="G24" s="12">
        <v>243319.3887115345</v>
      </c>
    </row>
    <row r="25" spans="1:7" x14ac:dyDescent="0.2">
      <c r="A25">
        <v>24</v>
      </c>
      <c r="B25" s="12">
        <v>3468608.0502412142</v>
      </c>
      <c r="C25" s="12">
        <v>123645.75535069728</v>
      </c>
      <c r="D25" s="12">
        <v>130346.34460051877</v>
      </c>
      <c r="E25" s="12">
        <v>322266.78168322064</v>
      </c>
      <c r="F25" s="12">
        <v>576258.88163443666</v>
      </c>
      <c r="G25" s="12">
        <v>249398.05950081264</v>
      </c>
    </row>
    <row r="26" spans="1:7" x14ac:dyDescent="0.2">
      <c r="A26">
        <v>25</v>
      </c>
      <c r="B26" s="12">
        <v>3408082.8210397684</v>
      </c>
      <c r="C26" s="12">
        <v>137123.86186897816</v>
      </c>
      <c r="D26" s="12">
        <v>112329.49466134992</v>
      </c>
      <c r="E26" s="12">
        <v>65594.407099305521</v>
      </c>
      <c r="F26" s="12">
        <v>315047.76362963358</v>
      </c>
      <c r="G26" s="12">
        <v>244743.20786551846</v>
      </c>
    </row>
    <row r="27" spans="1:7" x14ac:dyDescent="0.2">
      <c r="A27">
        <v>26</v>
      </c>
      <c r="B27" s="12">
        <v>3355433.1408081166</v>
      </c>
      <c r="C27" s="12">
        <v>157992.83933637725</v>
      </c>
      <c r="D27" s="12">
        <v>160611.28481330248</v>
      </c>
      <c r="E27" s="12">
        <v>132491.27297617446</v>
      </c>
      <c r="F27" s="12">
        <v>451095.39712585416</v>
      </c>
      <c r="G27" s="12">
        <v>240573.82724030592</v>
      </c>
    </row>
    <row r="28" spans="1:7" x14ac:dyDescent="0.2">
      <c r="A28">
        <v>27</v>
      </c>
      <c r="B28" s="12">
        <v>3511165.8867097455</v>
      </c>
      <c r="C28" s="12">
        <v>171130.49268749508</v>
      </c>
      <c r="D28" s="12">
        <v>198344.62404036394</v>
      </c>
      <c r="E28" s="12">
        <v>608160.69554838876</v>
      </c>
      <c r="F28" s="12">
        <v>977635.81227624777</v>
      </c>
      <c r="G28" s="12">
        <v>252705.89986135857</v>
      </c>
    </row>
    <row r="29" spans="1:7" x14ac:dyDescent="0.2">
      <c r="A29">
        <v>28</v>
      </c>
      <c r="B29" s="12">
        <v>3465195.0924219838</v>
      </c>
      <c r="C29" s="12">
        <v>159836.58350282311</v>
      </c>
      <c r="D29" s="12">
        <v>153499.48149774203</v>
      </c>
      <c r="E29" s="12">
        <v>243307.10728455445</v>
      </c>
      <c r="F29" s="12">
        <v>556643.17228511954</v>
      </c>
      <c r="G29" s="12">
        <v>249025.37825158256</v>
      </c>
    </row>
    <row r="30" spans="1:7" x14ac:dyDescent="0.2">
      <c r="A30">
        <v>29</v>
      </c>
      <c r="B30" s="12">
        <v>3439192.3320925063</v>
      </c>
      <c r="C30" s="12">
        <v>141672.16084584285</v>
      </c>
      <c r="D30" s="12">
        <v>206896.88087923621</v>
      </c>
      <c r="E30" s="12">
        <v>82238.164992282836</v>
      </c>
      <c r="F30" s="12">
        <v>430807.20671736193</v>
      </c>
      <c r="G30" s="12">
        <v>247465.73600869768</v>
      </c>
    </row>
    <row r="31" spans="1:7" x14ac:dyDescent="0.2">
      <c r="A31">
        <v>30</v>
      </c>
      <c r="B31" s="12">
        <v>3366611.6282791593</v>
      </c>
      <c r="C31" s="12">
        <v>144479.10633436026</v>
      </c>
      <c r="D31" s="12">
        <v>141261.46907742435</v>
      </c>
      <c r="E31" s="12">
        <v>86772.318896802361</v>
      </c>
      <c r="F31" s="12">
        <v>372512.89430858695</v>
      </c>
      <c r="G31" s="12">
        <v>241539.76328427723</v>
      </c>
    </row>
    <row r="32" spans="1:7" x14ac:dyDescent="0.2">
      <c r="A32">
        <v>31</v>
      </c>
      <c r="B32" s="12">
        <v>3410075.2455630195</v>
      </c>
      <c r="C32" s="12">
        <v>123484.74564476751</v>
      </c>
      <c r="D32" s="12">
        <v>83904.540476205249</v>
      </c>
      <c r="E32" s="12">
        <v>248552.00227892856</v>
      </c>
      <c r="F32" s="12">
        <v>455941.28839990136</v>
      </c>
      <c r="G32" s="12">
        <v>244860.4888777062</v>
      </c>
    </row>
    <row r="33" spans="1:7" x14ac:dyDescent="0.2">
      <c r="A33">
        <v>32</v>
      </c>
      <c r="B33" s="12">
        <v>3416078.0202267533</v>
      </c>
      <c r="C33" s="12">
        <v>166320.40208205584</v>
      </c>
      <c r="D33" s="12">
        <v>123746.52335696665</v>
      </c>
      <c r="E33" s="12">
        <v>172749.23388389029</v>
      </c>
      <c r="F33" s="12">
        <v>462816.1593229128</v>
      </c>
      <c r="G33" s="12">
        <v>245135.78874145265</v>
      </c>
    </row>
    <row r="34" spans="1:7" x14ac:dyDescent="0.2">
      <c r="A34">
        <v>33</v>
      </c>
      <c r="B34" s="12">
        <v>3449848.2707395907</v>
      </c>
      <c r="C34" s="12">
        <v>145202.33334066675</v>
      </c>
      <c r="D34" s="12">
        <v>122953.5642459962</v>
      </c>
      <c r="E34" s="12">
        <v>220568.45640567518</v>
      </c>
      <c r="F34" s="12">
        <v>488724.35399233818</v>
      </c>
      <c r="G34" s="12">
        <v>248111.90375123735</v>
      </c>
    </row>
    <row r="35" spans="1:7" x14ac:dyDescent="0.2">
      <c r="A35">
        <v>34</v>
      </c>
      <c r="B35" s="12">
        <v>3396879.532039687</v>
      </c>
      <c r="C35" s="12">
        <v>177516.2798045337</v>
      </c>
      <c r="D35" s="12">
        <v>106507.46828588043</v>
      </c>
      <c r="E35" s="12">
        <v>563983.07690103259</v>
      </c>
      <c r="F35" s="12">
        <v>848006.82499144669</v>
      </c>
      <c r="G35" s="12">
        <v>243937.7647123783</v>
      </c>
    </row>
    <row r="36" spans="1:7" x14ac:dyDescent="0.2">
      <c r="A36">
        <v>35</v>
      </c>
      <c r="B36" s="12">
        <v>3392267.7320641293</v>
      </c>
      <c r="C36" s="12">
        <v>138208.77385623465</v>
      </c>
      <c r="D36" s="12">
        <v>153941.91309308732</v>
      </c>
      <c r="E36" s="12">
        <v>51774.710768451056</v>
      </c>
      <c r="F36" s="12">
        <v>343925.39771777304</v>
      </c>
      <c r="G36" s="12">
        <v>243616.28268909617</v>
      </c>
    </row>
    <row r="37" spans="1:7" x14ac:dyDescent="0.2">
      <c r="A37">
        <v>36</v>
      </c>
      <c r="B37" s="12">
        <v>3591656.508981715</v>
      </c>
      <c r="C37" s="12">
        <v>145952.11070715755</v>
      </c>
      <c r="D37" s="12">
        <v>194492.67714992724</v>
      </c>
      <c r="E37" s="12">
        <v>167078.05627332471</v>
      </c>
      <c r="F37" s="12">
        <v>507522.84413040947</v>
      </c>
      <c r="G37" s="12">
        <v>258896.75537545502</v>
      </c>
    </row>
    <row r="38" spans="1:7" x14ac:dyDescent="0.2">
      <c r="A38">
        <v>37</v>
      </c>
      <c r="B38" s="12">
        <v>3475825.022708205</v>
      </c>
      <c r="C38" s="12">
        <v>110825.18548328597</v>
      </c>
      <c r="D38" s="12">
        <v>200527.40300629503</v>
      </c>
      <c r="E38" s="12">
        <v>134092.29263652442</v>
      </c>
      <c r="F38" s="12">
        <v>445444.88112610544</v>
      </c>
      <c r="G38" s="12">
        <v>249668.67739850667</v>
      </c>
    </row>
    <row r="39" spans="1:7" x14ac:dyDescent="0.2">
      <c r="A39">
        <v>38</v>
      </c>
      <c r="B39" s="12">
        <v>3450551.6023895242</v>
      </c>
      <c r="C39" s="12">
        <v>145552.87207592139</v>
      </c>
      <c r="D39" s="12">
        <v>118262.03918921377</v>
      </c>
      <c r="E39" s="12">
        <v>241467.88913573322</v>
      </c>
      <c r="F39" s="12">
        <v>505282.80040086841</v>
      </c>
      <c r="G39" s="12">
        <v>248027.7420239232</v>
      </c>
    </row>
    <row r="40" spans="1:7" x14ac:dyDescent="0.2">
      <c r="A40">
        <v>39</v>
      </c>
      <c r="B40" s="12">
        <v>3415659.7140524448</v>
      </c>
      <c r="C40" s="12">
        <v>150666.8847790109</v>
      </c>
      <c r="D40" s="12">
        <v>254469.37060503516</v>
      </c>
      <c r="E40" s="12">
        <v>391443.6563927969</v>
      </c>
      <c r="F40" s="12">
        <v>796579.91177684302</v>
      </c>
      <c r="G40" s="12">
        <v>245245.73897821287</v>
      </c>
    </row>
    <row r="41" spans="1:7" x14ac:dyDescent="0.2">
      <c r="A41">
        <v>40</v>
      </c>
      <c r="B41" s="12">
        <v>3446554.9364736392</v>
      </c>
      <c r="C41" s="12">
        <v>124895.88160113097</v>
      </c>
      <c r="D41" s="12">
        <v>183125.07789039833</v>
      </c>
      <c r="E41" s="12">
        <v>137149.14272216536</v>
      </c>
      <c r="F41" s="12">
        <v>445170.1022136946</v>
      </c>
      <c r="G41" s="12">
        <v>247539.18840399213</v>
      </c>
    </row>
    <row r="42" spans="1:7" x14ac:dyDescent="0.2">
      <c r="A42">
        <v>41</v>
      </c>
      <c r="B42" s="12">
        <v>3470245.3184200479</v>
      </c>
      <c r="C42" s="12">
        <v>134029.08906273681</v>
      </c>
      <c r="D42" s="12">
        <v>126495.69536293938</v>
      </c>
      <c r="E42" s="12">
        <v>114225.72595806458</v>
      </c>
      <c r="F42" s="12">
        <v>374750.51038374077</v>
      </c>
      <c r="G42" s="12">
        <v>249366.7610748735</v>
      </c>
    </row>
    <row r="43" spans="1:7" x14ac:dyDescent="0.2">
      <c r="A43">
        <v>42</v>
      </c>
      <c r="B43" s="12">
        <v>3393893.7132020639</v>
      </c>
      <c r="C43" s="12">
        <v>112469.44988449808</v>
      </c>
      <c r="D43" s="12">
        <v>107849.51623660608</v>
      </c>
      <c r="E43" s="12">
        <v>241786.32887111985</v>
      </c>
      <c r="F43" s="12">
        <v>462105.29499222402</v>
      </c>
      <c r="G43" s="12">
        <v>243383.43232568106</v>
      </c>
    </row>
    <row r="44" spans="1:7" x14ac:dyDescent="0.2">
      <c r="A44">
        <v>43</v>
      </c>
      <c r="B44" s="12">
        <v>3466022.5624026866</v>
      </c>
      <c r="C44" s="12">
        <v>135009.36301159704</v>
      </c>
      <c r="D44" s="12">
        <v>128415.57966301692</v>
      </c>
      <c r="E44" s="12">
        <v>398052.3325154226</v>
      </c>
      <c r="F44" s="12">
        <v>661477.27519003651</v>
      </c>
      <c r="G44" s="12">
        <v>249182.65916763153</v>
      </c>
    </row>
    <row r="45" spans="1:7" x14ac:dyDescent="0.2">
      <c r="A45">
        <v>44</v>
      </c>
      <c r="B45" s="12">
        <v>3469411.930954942</v>
      </c>
      <c r="C45" s="12">
        <v>155474.7266798733</v>
      </c>
      <c r="D45" s="12">
        <v>152984.67144174088</v>
      </c>
      <c r="E45" s="12">
        <v>269311.57420542452</v>
      </c>
      <c r="F45" s="12">
        <v>577770.97232703865</v>
      </c>
      <c r="G45" s="12">
        <v>249411.17675126571</v>
      </c>
    </row>
    <row r="46" spans="1:7" x14ac:dyDescent="0.2">
      <c r="A46">
        <v>45</v>
      </c>
      <c r="B46" s="12">
        <v>3456289.0494688987</v>
      </c>
      <c r="C46" s="12">
        <v>142189.2866331503</v>
      </c>
      <c r="D46" s="12">
        <v>147751.06916157526</v>
      </c>
      <c r="E46" s="12">
        <v>24741.456086246078</v>
      </c>
      <c r="F46" s="12">
        <v>314681.81188097165</v>
      </c>
      <c r="G46" s="12">
        <v>248295.25095164869</v>
      </c>
    </row>
    <row r="47" spans="1:7" x14ac:dyDescent="0.2">
      <c r="A47">
        <v>46</v>
      </c>
      <c r="B47" s="12">
        <v>3410590.1042099129</v>
      </c>
      <c r="C47" s="12">
        <v>189084.33717474254</v>
      </c>
      <c r="D47" s="12">
        <v>156020.49166362174</v>
      </c>
      <c r="E47" s="12">
        <v>284735.05905644415</v>
      </c>
      <c r="F47" s="12">
        <v>629839.88789480843</v>
      </c>
      <c r="G47" s="12">
        <v>244866.10335519549</v>
      </c>
    </row>
    <row r="48" spans="1:7" x14ac:dyDescent="0.2">
      <c r="A48">
        <v>47</v>
      </c>
      <c r="B48" s="12">
        <v>3459986.1081438465</v>
      </c>
      <c r="C48" s="12">
        <v>163920.89865900675</v>
      </c>
      <c r="D48" s="12">
        <v>144053.23465644263</v>
      </c>
      <c r="E48" s="12">
        <v>115781.86074780853</v>
      </c>
      <c r="F48" s="12">
        <v>423755.99406325788</v>
      </c>
      <c r="G48" s="12">
        <v>248428.75255491911</v>
      </c>
    </row>
    <row r="49" spans="1:7" x14ac:dyDescent="0.2">
      <c r="A49">
        <v>48</v>
      </c>
      <c r="B49" s="12">
        <v>3429067.7580053648</v>
      </c>
      <c r="C49" s="12">
        <v>129364.00762751227</v>
      </c>
      <c r="D49" s="12">
        <v>205297.69448721802</v>
      </c>
      <c r="E49" s="12">
        <v>300841.65924024541</v>
      </c>
      <c r="F49" s="12">
        <v>635503.36135497573</v>
      </c>
      <c r="G49" s="12">
        <v>246610.62509806966</v>
      </c>
    </row>
    <row r="50" spans="1:7" x14ac:dyDescent="0.2">
      <c r="A50">
        <v>49</v>
      </c>
      <c r="B50" s="12">
        <v>3633464.7255548048</v>
      </c>
      <c r="C50" s="12">
        <v>159236.18310016789</v>
      </c>
      <c r="D50" s="12">
        <v>222476.99990434764</v>
      </c>
      <c r="E50" s="12">
        <v>134064.93123428276</v>
      </c>
      <c r="F50" s="12">
        <v>515778.11423879827</v>
      </c>
      <c r="G50" s="12">
        <v>262292.79895694798</v>
      </c>
    </row>
    <row r="51" spans="1:7" x14ac:dyDescent="0.2">
      <c r="A51">
        <v>50</v>
      </c>
      <c r="B51" s="12">
        <v>3398401.193730054</v>
      </c>
      <c r="C51" s="12">
        <v>149217.6587247377</v>
      </c>
      <c r="D51" s="12">
        <v>169260.99192887134</v>
      </c>
      <c r="E51" s="12">
        <v>136922.24328435771</v>
      </c>
      <c r="F51" s="12">
        <v>455400.89393796679</v>
      </c>
      <c r="G51" s="12">
        <v>244019.39490071722</v>
      </c>
    </row>
    <row r="52" spans="1:7" x14ac:dyDescent="0.2">
      <c r="A52">
        <v>51</v>
      </c>
      <c r="B52" s="12">
        <v>3507801.3636239143</v>
      </c>
      <c r="C52" s="12">
        <v>166132.50691116846</v>
      </c>
      <c r="D52" s="12">
        <v>169273.43236913532</v>
      </c>
      <c r="E52" s="12">
        <v>175774.69973629515</v>
      </c>
      <c r="F52" s="12">
        <v>511180.63901659893</v>
      </c>
      <c r="G52" s="12">
        <v>252559.64115595358</v>
      </c>
    </row>
    <row r="53" spans="1:7" x14ac:dyDescent="0.2">
      <c r="A53">
        <v>52</v>
      </c>
      <c r="B53" s="12">
        <v>3360652.581864106</v>
      </c>
      <c r="C53" s="12">
        <v>142586.24334518114</v>
      </c>
      <c r="D53" s="12">
        <v>98747.990861063809</v>
      </c>
      <c r="E53" s="12">
        <v>130249.9860081636</v>
      </c>
      <c r="F53" s="12">
        <v>371584.22021440853</v>
      </c>
      <c r="G53" s="12">
        <v>240726.58710280262</v>
      </c>
    </row>
    <row r="54" spans="1:7" x14ac:dyDescent="0.2">
      <c r="A54">
        <v>53</v>
      </c>
      <c r="B54" s="12">
        <v>3333085.7975438847</v>
      </c>
      <c r="C54" s="12">
        <v>116463.47508714134</v>
      </c>
      <c r="D54" s="12">
        <v>155545.3550843781</v>
      </c>
      <c r="E54" s="12">
        <v>136404.66805675413</v>
      </c>
      <c r="F54" s="12">
        <v>408413.49822827359</v>
      </c>
      <c r="G54" s="12">
        <v>238674.09657655196</v>
      </c>
    </row>
    <row r="55" spans="1:7" x14ac:dyDescent="0.2">
      <c r="A55">
        <v>54</v>
      </c>
      <c r="B55" s="12">
        <v>3345840.3336714795</v>
      </c>
      <c r="C55" s="12">
        <v>122426.10867410454</v>
      </c>
      <c r="D55" s="12">
        <v>147166.71601135386</v>
      </c>
      <c r="E55" s="12">
        <v>134506.76954733473</v>
      </c>
      <c r="F55" s="12">
        <v>404099.59423279308</v>
      </c>
      <c r="G55" s="12">
        <v>239882.74839265057</v>
      </c>
    </row>
    <row r="56" spans="1:7" x14ac:dyDescent="0.2">
      <c r="A56">
        <v>55</v>
      </c>
      <c r="B56" s="12">
        <v>3340651.9063857333</v>
      </c>
      <c r="C56" s="12">
        <v>157030.60113100213</v>
      </c>
      <c r="D56" s="12">
        <v>158754.77520980081</v>
      </c>
      <c r="E56" s="12">
        <v>530944.0702928903</v>
      </c>
      <c r="F56" s="12">
        <v>846729.4466336933</v>
      </c>
      <c r="G56" s="12">
        <v>239540.30375111228</v>
      </c>
    </row>
    <row r="57" spans="1:7" x14ac:dyDescent="0.2">
      <c r="A57">
        <v>56</v>
      </c>
      <c r="B57" s="12">
        <v>3391886.0838051657</v>
      </c>
      <c r="C57" s="12">
        <v>180449.10570448166</v>
      </c>
      <c r="D57" s="12">
        <v>119702.40466626854</v>
      </c>
      <c r="E57" s="12">
        <v>146069.67941685804</v>
      </c>
      <c r="F57" s="12">
        <v>446221.18978760822</v>
      </c>
      <c r="G57" s="12">
        <v>243022.64335546034</v>
      </c>
    </row>
    <row r="58" spans="1:7" x14ac:dyDescent="0.2">
      <c r="A58">
        <v>57</v>
      </c>
      <c r="B58" s="12">
        <v>3317234.9766736389</v>
      </c>
      <c r="C58" s="12">
        <v>139494.86453067075</v>
      </c>
      <c r="D58" s="12">
        <v>148701.10608479436</v>
      </c>
      <c r="E58" s="12">
        <v>157949.36708631145</v>
      </c>
      <c r="F58" s="12">
        <v>446145.33770177653</v>
      </c>
      <c r="G58" s="12">
        <v>237737.22673958819</v>
      </c>
    </row>
    <row r="59" spans="1:7" x14ac:dyDescent="0.2">
      <c r="A59">
        <v>58</v>
      </c>
      <c r="B59" s="12">
        <v>3432008.2605913663</v>
      </c>
      <c r="C59" s="12">
        <v>169664.4283811902</v>
      </c>
      <c r="D59" s="12">
        <v>174369.00098471768</v>
      </c>
      <c r="E59" s="12">
        <v>146838.6113376896</v>
      </c>
      <c r="F59" s="12">
        <v>490872.04070359748</v>
      </c>
      <c r="G59" s="12">
        <v>246370.80552716495</v>
      </c>
    </row>
    <row r="60" spans="1:7" x14ac:dyDescent="0.2">
      <c r="A60">
        <v>59</v>
      </c>
      <c r="B60" s="12">
        <v>3501110.8819778813</v>
      </c>
      <c r="C60" s="12">
        <v>139249.53141293532</v>
      </c>
      <c r="D60" s="12">
        <v>158715.02017652313</v>
      </c>
      <c r="E60" s="12">
        <v>52313.082372166027</v>
      </c>
      <c r="F60" s="12">
        <v>350277.63396162452</v>
      </c>
      <c r="G60" s="12">
        <v>251832.27963356872</v>
      </c>
    </row>
    <row r="61" spans="1:7" x14ac:dyDescent="0.2">
      <c r="A61">
        <v>60</v>
      </c>
      <c r="B61" s="12">
        <v>3422570.2828621496</v>
      </c>
      <c r="C61" s="12">
        <v>173524.21519892846</v>
      </c>
      <c r="D61" s="12">
        <v>104153.14319596224</v>
      </c>
      <c r="E61" s="12">
        <v>177854.3143179075</v>
      </c>
      <c r="F61" s="12">
        <v>455531.67271279817</v>
      </c>
      <c r="G61" s="12">
        <v>245556.09702331005</v>
      </c>
    </row>
    <row r="62" spans="1:7" x14ac:dyDescent="0.2">
      <c r="A62">
        <v>61</v>
      </c>
      <c r="B62" s="12">
        <v>3501471.4359821719</v>
      </c>
      <c r="C62" s="12">
        <v>140994.7194895673</v>
      </c>
      <c r="D62" s="12">
        <v>246289.82713641122</v>
      </c>
      <c r="E62" s="12">
        <v>79001.658053143547</v>
      </c>
      <c r="F62" s="12">
        <v>466286.20467912208</v>
      </c>
      <c r="G62" s="12">
        <v>251684.62049528825</v>
      </c>
    </row>
    <row r="63" spans="1:7" x14ac:dyDescent="0.2">
      <c r="A63">
        <v>62</v>
      </c>
      <c r="B63" s="12">
        <v>3381332.7651401949</v>
      </c>
      <c r="C63" s="12">
        <v>156083.98078801139</v>
      </c>
      <c r="D63" s="12">
        <v>168374.03210547904</v>
      </c>
      <c r="E63" s="12">
        <v>579056.15680824895</v>
      </c>
      <c r="F63" s="12">
        <v>903514.16970173945</v>
      </c>
      <c r="G63" s="12">
        <v>242539.20493390688</v>
      </c>
    </row>
    <row r="64" spans="1:7" x14ac:dyDescent="0.2">
      <c r="A64">
        <v>63</v>
      </c>
      <c r="B64" s="12">
        <v>3346912.5621997798</v>
      </c>
      <c r="C64" s="12">
        <v>132726.74557968014</v>
      </c>
      <c r="D64" s="12">
        <v>199570.51991013763</v>
      </c>
      <c r="E64" s="12">
        <v>146755.0242522335</v>
      </c>
      <c r="F64" s="12">
        <v>479052.28974205127</v>
      </c>
      <c r="G64" s="12">
        <v>239744.87170507741</v>
      </c>
    </row>
    <row r="65" spans="1:7" x14ac:dyDescent="0.2">
      <c r="A65">
        <v>64</v>
      </c>
      <c r="B65" s="12">
        <v>3418958.3262668978</v>
      </c>
      <c r="C65" s="12">
        <v>140120.23518903926</v>
      </c>
      <c r="D65" s="12">
        <v>193225.84345898987</v>
      </c>
      <c r="E65" s="12">
        <v>214616.23448637099</v>
      </c>
      <c r="F65" s="12">
        <v>547962.31313440017</v>
      </c>
      <c r="G65" s="12">
        <v>245242.14725802434</v>
      </c>
    </row>
    <row r="66" spans="1:7" x14ac:dyDescent="0.2">
      <c r="A66">
        <v>65</v>
      </c>
      <c r="B66" s="12">
        <v>3504617.5882468252</v>
      </c>
      <c r="C66" s="12">
        <v>160418.04286792377</v>
      </c>
      <c r="D66" s="12">
        <v>262627.78084097867</v>
      </c>
      <c r="E66" s="12">
        <v>410462.12242137064</v>
      </c>
      <c r="F66" s="12">
        <v>833507.94613027317</v>
      </c>
      <c r="G66" s="12">
        <v>252353.568316258</v>
      </c>
    </row>
    <row r="67" spans="1:7" x14ac:dyDescent="0.2">
      <c r="A67">
        <v>66</v>
      </c>
      <c r="B67" s="12">
        <v>3374154.0615848182</v>
      </c>
      <c r="C67" s="12">
        <v>141219.06957143277</v>
      </c>
      <c r="D67" s="12">
        <v>100550.49981702959</v>
      </c>
      <c r="E67" s="12">
        <v>344069.96795665647</v>
      </c>
      <c r="F67" s="12">
        <v>585839.53734511882</v>
      </c>
      <c r="G67" s="12">
        <v>242304.71359944931</v>
      </c>
    </row>
    <row r="68" spans="1:7" x14ac:dyDescent="0.2">
      <c r="A68">
        <v>67</v>
      </c>
      <c r="B68" s="12">
        <v>3369494.4073148295</v>
      </c>
      <c r="C68" s="12">
        <v>141521.15953816907</v>
      </c>
      <c r="D68" s="12">
        <v>174900.89482847357</v>
      </c>
      <c r="E68" s="12">
        <v>204600.27544883871</v>
      </c>
      <c r="F68" s="12">
        <v>521022.32981548132</v>
      </c>
      <c r="G68" s="12">
        <v>241947.5053902549</v>
      </c>
    </row>
    <row r="69" spans="1:7" x14ac:dyDescent="0.2">
      <c r="A69">
        <v>68</v>
      </c>
      <c r="B69" s="12">
        <v>3354643.1283868593</v>
      </c>
      <c r="C69" s="12">
        <v>168339.73149643783</v>
      </c>
      <c r="D69" s="12">
        <v>71986.01920489085</v>
      </c>
      <c r="E69" s="12">
        <v>131775.10484312888</v>
      </c>
      <c r="F69" s="12">
        <v>372100.85554445756</v>
      </c>
      <c r="G69" s="12">
        <v>240650.09207624351</v>
      </c>
    </row>
    <row r="70" spans="1:7" x14ac:dyDescent="0.2">
      <c r="A70">
        <v>69</v>
      </c>
      <c r="B70" s="12">
        <v>3319717.1632808978</v>
      </c>
      <c r="C70" s="12">
        <v>154448.7726827054</v>
      </c>
      <c r="D70" s="12">
        <v>173939.33272139888</v>
      </c>
      <c r="E70" s="12">
        <v>257776.15959293055</v>
      </c>
      <c r="F70" s="12">
        <v>586164.2649970348</v>
      </c>
      <c r="G70" s="12">
        <v>237907.71498227888</v>
      </c>
    </row>
    <row r="71" spans="1:7" x14ac:dyDescent="0.2">
      <c r="A71">
        <v>70</v>
      </c>
      <c r="B71" s="12">
        <v>3625598.3656751867</v>
      </c>
      <c r="C71" s="12">
        <v>123697.51862921129</v>
      </c>
      <c r="D71" s="12">
        <v>96024.402136870078</v>
      </c>
      <c r="E71" s="12">
        <v>192174.44251441554</v>
      </c>
      <c r="F71" s="12">
        <v>411896.36328049691</v>
      </c>
      <c r="G71" s="12">
        <v>261550.3843940334</v>
      </c>
    </row>
    <row r="72" spans="1:7" x14ac:dyDescent="0.2">
      <c r="A72">
        <v>71</v>
      </c>
      <c r="B72" s="12">
        <v>3396890.998035925</v>
      </c>
      <c r="C72" s="12">
        <v>127379.4727106253</v>
      </c>
      <c r="D72" s="12">
        <v>119718.93770457269</v>
      </c>
      <c r="E72" s="12">
        <v>77219.54459881394</v>
      </c>
      <c r="F72" s="12">
        <v>324317.95501401194</v>
      </c>
      <c r="G72" s="12">
        <v>243710.837283264</v>
      </c>
    </row>
    <row r="73" spans="1:7" x14ac:dyDescent="0.2">
      <c r="A73">
        <v>72</v>
      </c>
      <c r="B73" s="12">
        <v>3409346.1997767938</v>
      </c>
      <c r="C73" s="12">
        <v>122298.5955134183</v>
      </c>
      <c r="D73" s="12">
        <v>126473.60453386964</v>
      </c>
      <c r="E73" s="12">
        <v>190991.31959553141</v>
      </c>
      <c r="F73" s="12">
        <v>439763.51964281936</v>
      </c>
      <c r="G73" s="12">
        <v>244499.62965166153</v>
      </c>
    </row>
    <row r="74" spans="1:7" x14ac:dyDescent="0.2">
      <c r="A74">
        <v>73</v>
      </c>
      <c r="B74" s="12">
        <v>3433503.836405742</v>
      </c>
      <c r="C74" s="12">
        <v>163269.39968805964</v>
      </c>
      <c r="D74" s="12">
        <v>142638.61570163103</v>
      </c>
      <c r="E74" s="12">
        <v>428818.0776634427</v>
      </c>
      <c r="F74" s="12">
        <v>734726.09305313334</v>
      </c>
      <c r="G74" s="12">
        <v>246418.59174611862</v>
      </c>
    </row>
    <row r="75" spans="1:7" x14ac:dyDescent="0.2">
      <c r="A75">
        <v>74</v>
      </c>
      <c r="B75" s="12">
        <v>3399637.3440470896</v>
      </c>
      <c r="C75" s="12">
        <v>139183.77860119255</v>
      </c>
      <c r="D75" s="12">
        <v>182066.79648965932</v>
      </c>
      <c r="E75" s="12">
        <v>85016.885007333593</v>
      </c>
      <c r="F75" s="12">
        <v>406267.46009818546</v>
      </c>
      <c r="G75" s="12">
        <v>244312.86747545961</v>
      </c>
    </row>
    <row r="76" spans="1:7" x14ac:dyDescent="0.2">
      <c r="A76">
        <v>75</v>
      </c>
      <c r="B76" s="12">
        <v>3343257.3992834492</v>
      </c>
      <c r="C76" s="12">
        <v>176993.59112707543</v>
      </c>
      <c r="D76" s="12">
        <v>102924.0823502087</v>
      </c>
      <c r="E76" s="12">
        <v>180202.15842725342</v>
      </c>
      <c r="F76" s="12">
        <v>460119.83190453757</v>
      </c>
      <c r="G76" s="12">
        <v>240070.83246221268</v>
      </c>
    </row>
    <row r="77" spans="1:7" x14ac:dyDescent="0.2">
      <c r="A77">
        <v>76</v>
      </c>
      <c r="B77" s="12">
        <v>3362461.2733964473</v>
      </c>
      <c r="C77" s="12">
        <v>181898.10442277914</v>
      </c>
      <c r="D77" s="12">
        <v>144608.72291811288</v>
      </c>
      <c r="E77" s="12">
        <v>427650.60112492368</v>
      </c>
      <c r="F77" s="12">
        <v>754157.42846581573</v>
      </c>
      <c r="G77" s="12">
        <v>240919.36323893288</v>
      </c>
    </row>
    <row r="78" spans="1:7" x14ac:dyDescent="0.2">
      <c r="A78">
        <v>77</v>
      </c>
      <c r="B78" s="12">
        <v>3355723.390924098</v>
      </c>
      <c r="C78" s="12">
        <v>173616.35628297811</v>
      </c>
      <c r="D78" s="12">
        <v>141075.99367103883</v>
      </c>
      <c r="E78" s="12">
        <v>408599.2661265739</v>
      </c>
      <c r="F78" s="12">
        <v>723291.61608059087</v>
      </c>
      <c r="G78" s="12">
        <v>240492.71753445847</v>
      </c>
    </row>
    <row r="79" spans="1:7" x14ac:dyDescent="0.2">
      <c r="A79">
        <v>78</v>
      </c>
      <c r="B79" s="12">
        <v>3461082.2429888365</v>
      </c>
      <c r="C79" s="12">
        <v>136680.73577780119</v>
      </c>
      <c r="D79" s="12">
        <v>279407.93956755224</v>
      </c>
      <c r="E79" s="12">
        <v>303590.23490582453</v>
      </c>
      <c r="F79" s="12">
        <v>719678.91025117796</v>
      </c>
      <c r="G79" s="12">
        <v>248651.2219887441</v>
      </c>
    </row>
    <row r="80" spans="1:7" x14ac:dyDescent="0.2">
      <c r="A80">
        <v>79</v>
      </c>
      <c r="B80" s="12">
        <v>3416143.1625003009</v>
      </c>
      <c r="C80" s="12">
        <v>149687.56317806352</v>
      </c>
      <c r="D80" s="12">
        <v>122286.49924749373</v>
      </c>
      <c r="E80" s="12">
        <v>91526.744178556415</v>
      </c>
      <c r="F80" s="12">
        <v>363500.80660411366</v>
      </c>
      <c r="G80" s="12">
        <v>245194.51786355575</v>
      </c>
    </row>
    <row r="81" spans="1:7" x14ac:dyDescent="0.2">
      <c r="A81">
        <v>80</v>
      </c>
      <c r="B81" s="12">
        <v>3370546.859993862</v>
      </c>
      <c r="C81" s="12">
        <v>155116.62226440126</v>
      </c>
      <c r="D81" s="12">
        <v>192154.48297898678</v>
      </c>
      <c r="E81" s="12">
        <v>249090.99313863588</v>
      </c>
      <c r="F81" s="12">
        <v>596362.09838202386</v>
      </c>
      <c r="G81" s="12">
        <v>241945.39585341574</v>
      </c>
    </row>
    <row r="82" spans="1:7" x14ac:dyDescent="0.2">
      <c r="A82">
        <v>81</v>
      </c>
      <c r="B82" s="12">
        <v>3428529.2851546649</v>
      </c>
      <c r="C82" s="12">
        <v>125250.79576691755</v>
      </c>
      <c r="D82" s="12">
        <v>169508.52007006219</v>
      </c>
      <c r="E82" s="12">
        <v>221810.47294276152</v>
      </c>
      <c r="F82" s="12">
        <v>516569.78877974127</v>
      </c>
      <c r="G82" s="12">
        <v>246251.06992612281</v>
      </c>
    </row>
    <row r="83" spans="1:7" x14ac:dyDescent="0.2">
      <c r="A83">
        <v>82</v>
      </c>
      <c r="B83" s="12">
        <v>3370591.9739006404</v>
      </c>
      <c r="C83" s="12">
        <v>215932.42471276372</v>
      </c>
      <c r="D83" s="12">
        <v>113633.58891971603</v>
      </c>
      <c r="E83" s="12">
        <v>147731.07614305141</v>
      </c>
      <c r="F83" s="12">
        <v>477297.0897755312</v>
      </c>
      <c r="G83" s="12">
        <v>241854.93287264815</v>
      </c>
    </row>
    <row r="84" spans="1:7" x14ac:dyDescent="0.2">
      <c r="A84">
        <v>83</v>
      </c>
      <c r="B84" s="12">
        <v>3414908.7551977374</v>
      </c>
      <c r="C84" s="12">
        <v>139082.96898123634</v>
      </c>
      <c r="D84" s="12">
        <v>75334.09241371449</v>
      </c>
      <c r="E84" s="12">
        <v>176798.89417809661</v>
      </c>
      <c r="F84" s="12">
        <v>391215.95557304745</v>
      </c>
      <c r="G84" s="12">
        <v>245355.06150790746</v>
      </c>
    </row>
    <row r="85" spans="1:7" x14ac:dyDescent="0.2">
      <c r="A85">
        <v>84</v>
      </c>
      <c r="B85" s="12">
        <v>3441255.8340750462</v>
      </c>
      <c r="C85" s="12">
        <v>120154.82198601868</v>
      </c>
      <c r="D85" s="12">
        <v>210603.00382118954</v>
      </c>
      <c r="E85" s="12">
        <v>750129.85451025807</v>
      </c>
      <c r="F85" s="12">
        <v>1080887.6803174661</v>
      </c>
      <c r="G85" s="12">
        <v>247429.12965874988</v>
      </c>
    </row>
    <row r="86" spans="1:7" x14ac:dyDescent="0.2">
      <c r="A86">
        <v>85</v>
      </c>
      <c r="B86" s="12">
        <v>3330219.1901225126</v>
      </c>
      <c r="C86" s="12">
        <v>139878.67081480267</v>
      </c>
      <c r="D86" s="12">
        <v>170488.32915063147</v>
      </c>
      <c r="E86" s="12">
        <v>324539.49878923659</v>
      </c>
      <c r="F86" s="12">
        <v>634906.49875467073</v>
      </c>
      <c r="G86" s="12">
        <v>238731.37096272441</v>
      </c>
    </row>
    <row r="87" spans="1:7" x14ac:dyDescent="0.2">
      <c r="A87">
        <v>86</v>
      </c>
      <c r="B87" s="12">
        <v>3307365.0046630744</v>
      </c>
      <c r="C87" s="12">
        <v>115836.03058896515</v>
      </c>
      <c r="D87" s="12">
        <v>161425.21452999074</v>
      </c>
      <c r="E87" s="12">
        <v>354267.93734344142</v>
      </c>
      <c r="F87" s="12">
        <v>631529.18246239726</v>
      </c>
      <c r="G87" s="12">
        <v>237020.39798816055</v>
      </c>
    </row>
    <row r="88" spans="1:7" x14ac:dyDescent="0.2">
      <c r="A88">
        <v>87</v>
      </c>
      <c r="B88" s="12">
        <v>3378800.629245583</v>
      </c>
      <c r="C88" s="12">
        <v>137180.16599591167</v>
      </c>
      <c r="D88" s="12">
        <v>78329.579979854083</v>
      </c>
      <c r="E88" s="12">
        <v>349169.84179886989</v>
      </c>
      <c r="F88" s="12">
        <v>564679.58777463564</v>
      </c>
      <c r="G88" s="12">
        <v>242032.97099500665</v>
      </c>
    </row>
    <row r="89" spans="1:7" x14ac:dyDescent="0.2">
      <c r="A89">
        <v>88</v>
      </c>
      <c r="B89" s="12">
        <v>3390105.7311652801</v>
      </c>
      <c r="C89" s="12">
        <v>174712.36676966766</v>
      </c>
      <c r="D89" s="12">
        <v>88928.049883041298</v>
      </c>
      <c r="E89" s="12">
        <v>447735.00851072057</v>
      </c>
      <c r="F89" s="12">
        <v>711375.42516342946</v>
      </c>
      <c r="G89" s="12">
        <v>243300.88983086555</v>
      </c>
    </row>
    <row r="90" spans="1:7" x14ac:dyDescent="0.2">
      <c r="A90">
        <v>89</v>
      </c>
      <c r="B90" s="12">
        <v>3436680.8764834064</v>
      </c>
      <c r="C90" s="12">
        <v>141288.97514425378</v>
      </c>
      <c r="D90" s="12">
        <v>144694.20521645126</v>
      </c>
      <c r="E90" s="12">
        <v>260474.11664745869</v>
      </c>
      <c r="F90" s="12">
        <v>546457.29700816376</v>
      </c>
      <c r="G90" s="12">
        <v>247369.13745025516</v>
      </c>
    </row>
    <row r="91" spans="1:7" x14ac:dyDescent="0.2">
      <c r="A91">
        <v>90</v>
      </c>
      <c r="B91" s="12">
        <v>3421325.1832459825</v>
      </c>
      <c r="C91" s="12">
        <v>189438.08385689536</v>
      </c>
      <c r="D91" s="12">
        <v>178201.21747902641</v>
      </c>
      <c r="E91" s="12">
        <v>122013.52267335079</v>
      </c>
      <c r="F91" s="12">
        <v>489652.8240092725</v>
      </c>
      <c r="G91" s="12">
        <v>246152.16570411762</v>
      </c>
    </row>
    <row r="92" spans="1:7" x14ac:dyDescent="0.2">
      <c r="A92">
        <v>91</v>
      </c>
      <c r="B92" s="12">
        <v>3450792.0882042223</v>
      </c>
      <c r="C92" s="12">
        <v>131744.35957215316</v>
      </c>
      <c r="D92" s="12">
        <v>203062.14480368336</v>
      </c>
      <c r="E92" s="12">
        <v>79681.494076251387</v>
      </c>
      <c r="F92" s="12">
        <v>414487.99845208792</v>
      </c>
      <c r="G92" s="12">
        <v>248037.62195003437</v>
      </c>
    </row>
    <row r="93" spans="1:7" x14ac:dyDescent="0.2">
      <c r="A93">
        <v>92</v>
      </c>
      <c r="B93" s="12">
        <v>3437721.5878167506</v>
      </c>
      <c r="C93" s="12">
        <v>136563.93107547567</v>
      </c>
      <c r="D93" s="12">
        <v>118586.79794404468</v>
      </c>
      <c r="E93" s="12">
        <v>139111.48926785978</v>
      </c>
      <c r="F93" s="12">
        <v>394262.21828738012</v>
      </c>
      <c r="G93" s="12">
        <v>247166.86368838255</v>
      </c>
    </row>
    <row r="94" spans="1:7" x14ac:dyDescent="0.2">
      <c r="A94">
        <v>93</v>
      </c>
      <c r="B94" s="12">
        <v>3325482.1443227595</v>
      </c>
      <c r="C94" s="12">
        <v>142612.02901193907</v>
      </c>
      <c r="D94" s="12">
        <v>187549.17418122792</v>
      </c>
      <c r="E94" s="12">
        <v>93112.270820012869</v>
      </c>
      <c r="F94" s="12">
        <v>423273.47401317989</v>
      </c>
      <c r="G94" s="12">
        <v>238143.51480589432</v>
      </c>
    </row>
    <row r="95" spans="1:7" x14ac:dyDescent="0.2">
      <c r="A95">
        <v>94</v>
      </c>
      <c r="B95" s="12">
        <v>3370449.4872876029</v>
      </c>
      <c r="C95" s="12">
        <v>135830.94823262791</v>
      </c>
      <c r="D95" s="12">
        <v>203855.95068219912</v>
      </c>
      <c r="E95" s="12">
        <v>146895.9485434879</v>
      </c>
      <c r="F95" s="12">
        <v>486582.84745831497</v>
      </c>
      <c r="G95" s="12">
        <v>241842.08132162521</v>
      </c>
    </row>
    <row r="96" spans="1:7" x14ac:dyDescent="0.2">
      <c r="A96">
        <v>95</v>
      </c>
      <c r="B96" s="12">
        <v>3413086.0495907739</v>
      </c>
      <c r="C96" s="12">
        <v>146868.85357071768</v>
      </c>
      <c r="D96" s="12">
        <v>127956.92235775618</v>
      </c>
      <c r="E96" s="12">
        <v>356621.04402304639</v>
      </c>
      <c r="F96" s="12">
        <v>631446.8199515203</v>
      </c>
      <c r="G96" s="12">
        <v>245114.53758830857</v>
      </c>
    </row>
    <row r="97" spans="1:7" x14ac:dyDescent="0.2">
      <c r="A97">
        <v>96</v>
      </c>
      <c r="B97" s="12">
        <v>3378618.6286238176</v>
      </c>
      <c r="C97" s="12">
        <v>126564.90386248786</v>
      </c>
      <c r="D97" s="12">
        <v>137176.86408864174</v>
      </c>
      <c r="E97" s="12">
        <v>104335.12429700218</v>
      </c>
      <c r="F97" s="12">
        <v>368076.8922481318</v>
      </c>
      <c r="G97" s="12">
        <v>242572.40566966237</v>
      </c>
    </row>
    <row r="98" spans="1:7" x14ac:dyDescent="0.2">
      <c r="A98">
        <v>97</v>
      </c>
      <c r="B98" s="12">
        <v>3493163.2877274649</v>
      </c>
      <c r="C98" s="12">
        <v>151220.94921951453</v>
      </c>
      <c r="D98" s="12">
        <v>192900.63748891244</v>
      </c>
      <c r="E98" s="12">
        <v>282846.49820202659</v>
      </c>
      <c r="F98" s="12">
        <v>626968.08491045353</v>
      </c>
      <c r="G98" s="12">
        <v>250918.96269749015</v>
      </c>
    </row>
    <row r="99" spans="1:7" x14ac:dyDescent="0.2">
      <c r="A99">
        <v>98</v>
      </c>
      <c r="B99" s="12">
        <v>3421864.1428788924</v>
      </c>
      <c r="C99" s="12">
        <v>136922.00326083411</v>
      </c>
      <c r="D99" s="12">
        <v>150823.8226181819</v>
      </c>
      <c r="E99" s="12">
        <v>382727.49001613318</v>
      </c>
      <c r="F99" s="12">
        <v>670473.31589514925</v>
      </c>
      <c r="G99" s="12">
        <v>245664.17125627928</v>
      </c>
    </row>
    <row r="100" spans="1:7" x14ac:dyDescent="0.2">
      <c r="A100">
        <v>99</v>
      </c>
      <c r="B100" s="12">
        <v>3313505.7424467821</v>
      </c>
      <c r="C100" s="12">
        <v>170270.00840451196</v>
      </c>
      <c r="D100" s="12">
        <v>123136.32706572533</v>
      </c>
      <c r="E100" s="12">
        <v>251838.18066362178</v>
      </c>
      <c r="F100" s="12">
        <v>545244.51613385906</v>
      </c>
      <c r="G100" s="12">
        <v>237309.18860730575</v>
      </c>
    </row>
    <row r="101" spans="1:7" x14ac:dyDescent="0.2">
      <c r="A101">
        <v>100</v>
      </c>
      <c r="B101" s="12">
        <v>3436453.8571613315</v>
      </c>
      <c r="C101" s="12">
        <v>136467.43054270578</v>
      </c>
      <c r="D101" s="12">
        <v>134187.09245823702</v>
      </c>
      <c r="E101" s="12">
        <v>155669.24601031467</v>
      </c>
      <c r="F101" s="12">
        <v>426323.76901125745</v>
      </c>
      <c r="G101" s="12">
        <v>246779.04220022014</v>
      </c>
    </row>
    <row r="102" spans="1:7" x14ac:dyDescent="0.2">
      <c r="A102">
        <v>101</v>
      </c>
      <c r="B102" s="12">
        <v>3539878.225451068</v>
      </c>
      <c r="C102" s="12">
        <v>177119.21207145989</v>
      </c>
      <c r="D102" s="12">
        <v>214360.81361378037</v>
      </c>
      <c r="E102" s="12">
        <v>33283.091584238515</v>
      </c>
      <c r="F102" s="12">
        <v>424763.1172694788</v>
      </c>
      <c r="G102" s="12">
        <v>254636.16908092756</v>
      </c>
    </row>
    <row r="103" spans="1:7" x14ac:dyDescent="0.2">
      <c r="A103">
        <v>102</v>
      </c>
      <c r="B103" s="12">
        <v>3437203.0920513067</v>
      </c>
      <c r="C103" s="12">
        <v>115427.25761443873</v>
      </c>
      <c r="D103" s="12">
        <v>83670.58846548578</v>
      </c>
      <c r="E103" s="12">
        <v>147095.13937819446</v>
      </c>
      <c r="F103" s="12">
        <v>346192.98545811896</v>
      </c>
      <c r="G103" s="12">
        <v>247061.10431144843</v>
      </c>
    </row>
    <row r="104" spans="1:7" x14ac:dyDescent="0.2">
      <c r="A104">
        <v>103</v>
      </c>
      <c r="B104" s="12">
        <v>3331046.3833067128</v>
      </c>
      <c r="C104" s="12">
        <v>168052.17167902988</v>
      </c>
      <c r="D104" s="12">
        <v>156942.75690467953</v>
      </c>
      <c r="E104" s="12">
        <v>42188.859160237989</v>
      </c>
      <c r="F104" s="12">
        <v>367183.78774394741</v>
      </c>
      <c r="G104" s="12">
        <v>238599.53034582187</v>
      </c>
    </row>
    <row r="105" spans="1:7" x14ac:dyDescent="0.2">
      <c r="A105">
        <v>104</v>
      </c>
      <c r="B105" s="12">
        <v>3374315.2550538257</v>
      </c>
      <c r="C105" s="12">
        <v>182140.18601818648</v>
      </c>
      <c r="D105" s="12">
        <v>188544.69096605806</v>
      </c>
      <c r="E105" s="12">
        <v>99439.829564488202</v>
      </c>
      <c r="F105" s="12">
        <v>470124.70654873276</v>
      </c>
      <c r="G105" s="12">
        <v>242000.8854529355</v>
      </c>
    </row>
    <row r="106" spans="1:7" x14ac:dyDescent="0.2">
      <c r="A106">
        <v>105</v>
      </c>
      <c r="B106" s="12">
        <v>3418165.2347706938</v>
      </c>
      <c r="C106" s="12">
        <v>155513.69834185464</v>
      </c>
      <c r="D106" s="12">
        <v>168221.56798988921</v>
      </c>
      <c r="E106" s="12">
        <v>125288.50277299917</v>
      </c>
      <c r="F106" s="12">
        <v>449023.76910474303</v>
      </c>
      <c r="G106" s="12">
        <v>245556.84199884502</v>
      </c>
    </row>
    <row r="107" spans="1:7" x14ac:dyDescent="0.2">
      <c r="A107">
        <v>106</v>
      </c>
      <c r="B107" s="12">
        <v>3471074.5959525276</v>
      </c>
      <c r="C107" s="12">
        <v>156603.91792784355</v>
      </c>
      <c r="D107" s="12">
        <v>293288.07254625246</v>
      </c>
      <c r="E107" s="12">
        <v>126078.62700529344</v>
      </c>
      <c r="F107" s="12">
        <v>575970.61747938953</v>
      </c>
      <c r="G107" s="12">
        <v>249402.77383185143</v>
      </c>
    </row>
    <row r="108" spans="1:7" x14ac:dyDescent="0.2">
      <c r="A108">
        <v>107</v>
      </c>
      <c r="B108" s="12">
        <v>3400862.6493940996</v>
      </c>
      <c r="C108" s="12">
        <v>170604.88141906197</v>
      </c>
      <c r="D108" s="12">
        <v>212853.24789355107</v>
      </c>
      <c r="E108" s="12">
        <v>45873.899666215075</v>
      </c>
      <c r="F108" s="12">
        <v>429332.02897882811</v>
      </c>
      <c r="G108" s="12">
        <v>243810.9304638067</v>
      </c>
    </row>
    <row r="109" spans="1:7" x14ac:dyDescent="0.2">
      <c r="A109">
        <v>108</v>
      </c>
      <c r="B109" s="12">
        <v>3349223.0823203372</v>
      </c>
      <c r="C109" s="12">
        <v>130730.26589530682</v>
      </c>
      <c r="D109" s="12">
        <v>179931.05988483643</v>
      </c>
      <c r="E109" s="12">
        <v>165396.30749183064</v>
      </c>
      <c r="F109" s="12">
        <v>476057.63327197393</v>
      </c>
      <c r="G109" s="12">
        <v>239637.15365773876</v>
      </c>
    </row>
    <row r="110" spans="1:7" x14ac:dyDescent="0.2">
      <c r="A110">
        <v>109</v>
      </c>
      <c r="B110" s="12">
        <v>3450284.388214366</v>
      </c>
      <c r="C110" s="12">
        <v>184804.76395414831</v>
      </c>
      <c r="D110" s="12">
        <v>105705.56308410616</v>
      </c>
      <c r="E110" s="12">
        <v>86938.73069480811</v>
      </c>
      <c r="F110" s="12">
        <v>377449.0577330626</v>
      </c>
      <c r="G110" s="12">
        <v>247930.10428164448</v>
      </c>
    </row>
    <row r="111" spans="1:7" x14ac:dyDescent="0.2">
      <c r="A111">
        <v>110</v>
      </c>
      <c r="B111" s="12">
        <v>3416272.3747087354</v>
      </c>
      <c r="C111" s="12">
        <v>139591.94952342569</v>
      </c>
      <c r="D111" s="12">
        <v>270634.1216030338</v>
      </c>
      <c r="E111" s="12">
        <v>453285.24357449147</v>
      </c>
      <c r="F111" s="12">
        <v>863511.31470095098</v>
      </c>
      <c r="G111" s="12">
        <v>245522.42907277078</v>
      </c>
    </row>
    <row r="112" spans="1:7" x14ac:dyDescent="0.2">
      <c r="A112">
        <v>111</v>
      </c>
      <c r="B112" s="12">
        <v>3408782.0414540456</v>
      </c>
      <c r="C112" s="12">
        <v>133498.53730345287</v>
      </c>
      <c r="D112" s="12">
        <v>168776.39861061549</v>
      </c>
      <c r="E112" s="12">
        <v>203608.02827244447</v>
      </c>
      <c r="F112" s="12">
        <v>505882.96418651287</v>
      </c>
      <c r="G112" s="12">
        <v>244746.62556790464</v>
      </c>
    </row>
    <row r="113" spans="1:7" x14ac:dyDescent="0.2">
      <c r="A113">
        <v>112</v>
      </c>
      <c r="B113" s="12">
        <v>3335176.2558285482</v>
      </c>
      <c r="C113" s="12">
        <v>134306.16127121006</v>
      </c>
      <c r="D113" s="12">
        <v>130638.61257573808</v>
      </c>
      <c r="E113" s="12">
        <v>104023.38662733146</v>
      </c>
      <c r="F113" s="12">
        <v>368968.16047427966</v>
      </c>
      <c r="G113" s="12">
        <v>239287.74009186402</v>
      </c>
    </row>
    <row r="114" spans="1:7" x14ac:dyDescent="0.2">
      <c r="A114">
        <v>113</v>
      </c>
      <c r="B114" s="12">
        <v>3437998.3226610716</v>
      </c>
      <c r="C114" s="12">
        <v>161848.88885981208</v>
      </c>
      <c r="D114" s="12">
        <v>74711.382187900308</v>
      </c>
      <c r="E114" s="12">
        <v>205120.88990217104</v>
      </c>
      <c r="F114" s="12">
        <v>441681.1609498834</v>
      </c>
      <c r="G114" s="12">
        <v>246955.02667790273</v>
      </c>
    </row>
    <row r="115" spans="1:7" x14ac:dyDescent="0.2">
      <c r="A115">
        <v>114</v>
      </c>
      <c r="B115" s="12">
        <v>3440140.0305942036</v>
      </c>
      <c r="C115" s="12">
        <v>143953.97858634073</v>
      </c>
      <c r="D115" s="12">
        <v>104421.55855579245</v>
      </c>
      <c r="E115" s="12">
        <v>203862.46621671005</v>
      </c>
      <c r="F115" s="12">
        <v>452238.00335884321</v>
      </c>
      <c r="G115" s="12">
        <v>246856.4036161949</v>
      </c>
    </row>
    <row r="116" spans="1:7" x14ac:dyDescent="0.2">
      <c r="A116">
        <v>115</v>
      </c>
      <c r="B116" s="12">
        <v>3481197.4639951554</v>
      </c>
      <c r="C116" s="12">
        <v>148391.17055017466</v>
      </c>
      <c r="D116" s="12">
        <v>131562.44617718153</v>
      </c>
      <c r="E116" s="12">
        <v>215480.45516422685</v>
      </c>
      <c r="F116" s="12">
        <v>495434.07189158304</v>
      </c>
      <c r="G116" s="12">
        <v>250351.15301859894</v>
      </c>
    </row>
    <row r="117" spans="1:7" x14ac:dyDescent="0.2">
      <c r="A117">
        <v>116</v>
      </c>
      <c r="B117" s="12">
        <v>3365323.3557199058</v>
      </c>
      <c r="C117" s="12">
        <v>153566.62830667655</v>
      </c>
      <c r="D117" s="12">
        <v>141943.49876677329</v>
      </c>
      <c r="E117" s="12">
        <v>117488.77128509321</v>
      </c>
      <c r="F117" s="12">
        <v>412998.89835854305</v>
      </c>
      <c r="G117" s="12">
        <v>241296.96293328545</v>
      </c>
    </row>
    <row r="118" spans="1:7" x14ac:dyDescent="0.2">
      <c r="A118">
        <v>117</v>
      </c>
      <c r="B118" s="12">
        <v>3492608.9290090725</v>
      </c>
      <c r="C118" s="12">
        <v>138939.61975193195</v>
      </c>
      <c r="D118" s="12">
        <v>131090.75610438306</v>
      </c>
      <c r="E118" s="12">
        <v>215561.86933383701</v>
      </c>
      <c r="F118" s="12">
        <v>485592.24519015203</v>
      </c>
      <c r="G118" s="12">
        <v>251061.73511489149</v>
      </c>
    </row>
    <row r="119" spans="1:7" x14ac:dyDescent="0.2">
      <c r="A119">
        <v>118</v>
      </c>
      <c r="B119" s="12">
        <v>3312052.3971578889</v>
      </c>
      <c r="C119" s="12">
        <v>167565.00420050754</v>
      </c>
      <c r="D119" s="12">
        <v>126821.88823919014</v>
      </c>
      <c r="E119" s="12">
        <v>76921.692169282251</v>
      </c>
      <c r="F119" s="12">
        <v>371308.58460897993</v>
      </c>
      <c r="G119" s="12">
        <v>237185.96219130105</v>
      </c>
    </row>
    <row r="120" spans="1:7" x14ac:dyDescent="0.2">
      <c r="A120">
        <v>119</v>
      </c>
      <c r="B120" s="12">
        <v>3387314.4690414704</v>
      </c>
      <c r="C120" s="12">
        <v>137108.47122567156</v>
      </c>
      <c r="D120" s="12">
        <v>143086.86226269751</v>
      </c>
      <c r="E120" s="12">
        <v>141131.04455338288</v>
      </c>
      <c r="F120" s="12">
        <v>421326.37804175192</v>
      </c>
      <c r="G120" s="12">
        <v>243073.01771562482</v>
      </c>
    </row>
    <row r="121" spans="1:7" x14ac:dyDescent="0.2">
      <c r="A121">
        <v>120</v>
      </c>
      <c r="B121" s="12">
        <v>3382186.5121641322</v>
      </c>
      <c r="C121" s="12">
        <v>153259.95747218089</v>
      </c>
      <c r="D121" s="12">
        <v>182075.9900785097</v>
      </c>
      <c r="E121" s="12">
        <v>96035.064656571776</v>
      </c>
      <c r="F121" s="12">
        <v>431371.01220726239</v>
      </c>
      <c r="G121" s="12">
        <v>242698.77614234958</v>
      </c>
    </row>
    <row r="122" spans="1:7" x14ac:dyDescent="0.2">
      <c r="A122">
        <v>121</v>
      </c>
      <c r="B122" s="12">
        <v>3437203.2401043023</v>
      </c>
      <c r="C122" s="12">
        <v>142331.65646044328</v>
      </c>
      <c r="D122" s="12">
        <v>204290.06955458038</v>
      </c>
      <c r="E122" s="12">
        <v>395473.75445326878</v>
      </c>
      <c r="F122" s="12">
        <v>742095.48046829249</v>
      </c>
      <c r="G122" s="12">
        <v>246862.56701197676</v>
      </c>
    </row>
    <row r="123" spans="1:7" x14ac:dyDescent="0.2">
      <c r="A123">
        <v>122</v>
      </c>
      <c r="B123" s="12">
        <v>3463563.0760936197</v>
      </c>
      <c r="C123" s="12">
        <v>127437.45885392329</v>
      </c>
      <c r="D123" s="12">
        <v>140685.26115999464</v>
      </c>
      <c r="E123" s="12">
        <v>414522.37088414747</v>
      </c>
      <c r="F123" s="12">
        <v>682645.09089806536</v>
      </c>
      <c r="G123" s="12">
        <v>248270.8452720627</v>
      </c>
    </row>
    <row r="124" spans="1:7" x14ac:dyDescent="0.2">
      <c r="A124">
        <v>123</v>
      </c>
      <c r="B124" s="12">
        <v>3490634.6952289403</v>
      </c>
      <c r="C124" s="12">
        <v>128671.64914718704</v>
      </c>
      <c r="D124" s="12">
        <v>166401.77762870135</v>
      </c>
      <c r="E124" s="12">
        <v>125128.48572842473</v>
      </c>
      <c r="F124" s="12">
        <v>420201.91250431316</v>
      </c>
      <c r="G124" s="12">
        <v>251391.97840625496</v>
      </c>
    </row>
    <row r="125" spans="1:7" x14ac:dyDescent="0.2">
      <c r="A125">
        <v>124</v>
      </c>
      <c r="B125" s="12">
        <v>3504344.4653978422</v>
      </c>
      <c r="C125" s="12">
        <v>171946.36418667104</v>
      </c>
      <c r="D125" s="12">
        <v>120599.90230036662</v>
      </c>
      <c r="E125" s="12">
        <v>193455.05791975913</v>
      </c>
      <c r="F125" s="12">
        <v>486001.32440679678</v>
      </c>
      <c r="G125" s="12">
        <v>252156.7946268798</v>
      </c>
    </row>
    <row r="126" spans="1:7" x14ac:dyDescent="0.2">
      <c r="A126">
        <v>125</v>
      </c>
      <c r="B126" s="12">
        <v>3476437.0717225354</v>
      </c>
      <c r="C126" s="12">
        <v>135878.64764826279</v>
      </c>
      <c r="D126" s="12">
        <v>143476.12829792264</v>
      </c>
      <c r="E126" s="12">
        <v>256032.39213840838</v>
      </c>
      <c r="F126" s="12">
        <v>535387.16808459384</v>
      </c>
      <c r="G126" s="12">
        <v>250040.26492791736</v>
      </c>
    </row>
    <row r="127" spans="1:7" x14ac:dyDescent="0.2">
      <c r="A127">
        <v>126</v>
      </c>
      <c r="B127" s="12">
        <v>3409031.8776604924</v>
      </c>
      <c r="C127" s="12">
        <v>173559.8062810452</v>
      </c>
      <c r="D127" s="12">
        <v>168087.68747402396</v>
      </c>
      <c r="E127" s="12">
        <v>215945.9604847942</v>
      </c>
      <c r="F127" s="12">
        <v>557593.45423986332</v>
      </c>
      <c r="G127" s="12">
        <v>245083.19476368529</v>
      </c>
    </row>
    <row r="128" spans="1:7" x14ac:dyDescent="0.2">
      <c r="A128">
        <v>127</v>
      </c>
      <c r="B128" s="12">
        <v>3436369.2428656118</v>
      </c>
      <c r="C128" s="12">
        <v>144918.05646890981</v>
      </c>
      <c r="D128" s="12">
        <v>129884.03988171901</v>
      </c>
      <c r="E128" s="12">
        <v>122967.61339293308</v>
      </c>
      <c r="F128" s="12">
        <v>397769.70974356192</v>
      </c>
      <c r="G128" s="12">
        <v>247400.16146526739</v>
      </c>
    </row>
    <row r="129" spans="1:7" x14ac:dyDescent="0.2">
      <c r="A129">
        <v>128</v>
      </c>
      <c r="B129" s="12">
        <v>3371955.4974848125</v>
      </c>
      <c r="C129" s="12">
        <v>164094.01458078317</v>
      </c>
      <c r="D129" s="12">
        <v>126233.08489004109</v>
      </c>
      <c r="E129" s="12">
        <v>202391.9071382797</v>
      </c>
      <c r="F129" s="12">
        <v>492719.00660910393</v>
      </c>
      <c r="G129" s="12">
        <v>241841.70999628826</v>
      </c>
    </row>
    <row r="130" spans="1:7" x14ac:dyDescent="0.2">
      <c r="A130">
        <v>129</v>
      </c>
      <c r="B130" s="12">
        <v>3360414.149639078</v>
      </c>
      <c r="C130" s="12">
        <v>134943.11905470755</v>
      </c>
      <c r="D130" s="12">
        <v>106792.65498017165</v>
      </c>
      <c r="E130" s="12">
        <v>55837.556631038351</v>
      </c>
      <c r="F130" s="12">
        <v>297573.33066591754</v>
      </c>
      <c r="G130" s="12">
        <v>240935.0930474308</v>
      </c>
    </row>
    <row r="131" spans="1:7" x14ac:dyDescent="0.2">
      <c r="A131">
        <v>130</v>
      </c>
      <c r="B131" s="12">
        <v>3374821.6411808664</v>
      </c>
      <c r="C131" s="12">
        <v>165737.16405365799</v>
      </c>
      <c r="D131" s="12">
        <v>77802.284678517157</v>
      </c>
      <c r="E131" s="12">
        <v>128100.90060932888</v>
      </c>
      <c r="F131" s="12">
        <v>371640.34934150404</v>
      </c>
      <c r="G131" s="12">
        <v>241689.59701213238</v>
      </c>
    </row>
    <row r="132" spans="1:7" x14ac:dyDescent="0.2">
      <c r="A132">
        <v>131</v>
      </c>
      <c r="B132" s="12">
        <v>3491629.6520526274</v>
      </c>
      <c r="C132" s="12">
        <v>177064.01380066108</v>
      </c>
      <c r="D132" s="12">
        <v>126027.69537294708</v>
      </c>
      <c r="E132" s="12">
        <v>485177.28072013985</v>
      </c>
      <c r="F132" s="12">
        <v>788268.98989374796</v>
      </c>
      <c r="G132" s="12">
        <v>251032.49026027045</v>
      </c>
    </row>
    <row r="133" spans="1:7" x14ac:dyDescent="0.2">
      <c r="A133">
        <v>132</v>
      </c>
      <c r="B133" s="12">
        <v>3552509.6994690066</v>
      </c>
      <c r="C133" s="12">
        <v>141533.69339602097</v>
      </c>
      <c r="D133" s="12">
        <v>167519.89531729158</v>
      </c>
      <c r="E133" s="12">
        <v>48842.270460388674</v>
      </c>
      <c r="F133" s="12">
        <v>357895.8591737012</v>
      </c>
      <c r="G133" s="12">
        <v>255703.43697844239</v>
      </c>
    </row>
    <row r="134" spans="1:7" x14ac:dyDescent="0.2">
      <c r="A134">
        <v>133</v>
      </c>
      <c r="B134" s="12">
        <v>3509874.5541521492</v>
      </c>
      <c r="C134" s="12">
        <v>154182.60790116808</v>
      </c>
      <c r="D134" s="12">
        <v>165384.57591614235</v>
      </c>
      <c r="E134" s="12">
        <v>125076.93667063421</v>
      </c>
      <c r="F134" s="12">
        <v>444644.12048794463</v>
      </c>
      <c r="G134" s="12">
        <v>252372.20727550684</v>
      </c>
    </row>
    <row r="135" spans="1:7" x14ac:dyDescent="0.2">
      <c r="A135">
        <v>134</v>
      </c>
      <c r="B135" s="12">
        <v>3425848.2352694157</v>
      </c>
      <c r="C135" s="12">
        <v>135126.03268765929</v>
      </c>
      <c r="D135" s="12">
        <v>143437.5977551454</v>
      </c>
      <c r="E135" s="12">
        <v>116042.21078661755</v>
      </c>
      <c r="F135" s="12">
        <v>394605.84122942219</v>
      </c>
      <c r="G135" s="12">
        <v>246088.27904341227</v>
      </c>
    </row>
    <row r="136" spans="1:7" x14ac:dyDescent="0.2">
      <c r="A136">
        <v>135</v>
      </c>
      <c r="B136" s="12">
        <v>3357161.8418605402</v>
      </c>
      <c r="C136" s="12">
        <v>137500.61434455492</v>
      </c>
      <c r="D136" s="12">
        <v>183690.08341810884</v>
      </c>
      <c r="E136" s="12">
        <v>141371.43177014976</v>
      </c>
      <c r="F136" s="12">
        <v>462562.12953281356</v>
      </c>
      <c r="G136" s="12">
        <v>240602.96949673048</v>
      </c>
    </row>
    <row r="137" spans="1:7" x14ac:dyDescent="0.2">
      <c r="A137">
        <v>136</v>
      </c>
      <c r="B137" s="12">
        <v>3456299.0177851515</v>
      </c>
      <c r="C137" s="12">
        <v>147724.82662581254</v>
      </c>
      <c r="D137" s="12">
        <v>147265.37169142856</v>
      </c>
      <c r="E137" s="12">
        <v>889230.49793444003</v>
      </c>
      <c r="F137" s="12">
        <v>1184220.6962516811</v>
      </c>
      <c r="G137" s="12">
        <v>248573.67220588733</v>
      </c>
    </row>
    <row r="138" spans="1:7" x14ac:dyDescent="0.2">
      <c r="A138">
        <v>137</v>
      </c>
      <c r="B138" s="12">
        <v>3418115.1639111135</v>
      </c>
      <c r="C138" s="12">
        <v>133181.48510229867</v>
      </c>
      <c r="D138" s="12">
        <v>157109.93253405427</v>
      </c>
      <c r="E138" s="12">
        <v>376848.97885816055</v>
      </c>
      <c r="F138" s="12">
        <v>667140.39649451349</v>
      </c>
      <c r="G138" s="12">
        <v>245656.64550945038</v>
      </c>
    </row>
    <row r="139" spans="1:7" x14ac:dyDescent="0.2">
      <c r="A139">
        <v>138</v>
      </c>
      <c r="B139" s="12">
        <v>3428926.4689128399</v>
      </c>
      <c r="C139" s="12">
        <v>113773.82887119178</v>
      </c>
      <c r="D139" s="12">
        <v>118825.3244285752</v>
      </c>
      <c r="E139" s="12">
        <v>167203.52507867664</v>
      </c>
      <c r="F139" s="12">
        <v>399802.67837844364</v>
      </c>
      <c r="G139" s="12">
        <v>246550.12297884846</v>
      </c>
    </row>
    <row r="140" spans="1:7" x14ac:dyDescent="0.2">
      <c r="A140">
        <v>139</v>
      </c>
      <c r="B140" s="12">
        <v>3521416.3052897016</v>
      </c>
      <c r="C140" s="12">
        <v>179459.52001804792</v>
      </c>
      <c r="D140" s="12">
        <v>197179.37024277638</v>
      </c>
      <c r="E140" s="12">
        <v>200257.50739908681</v>
      </c>
      <c r="F140" s="12">
        <v>576896.39765991108</v>
      </c>
      <c r="G140" s="12">
        <v>253436.95358557242</v>
      </c>
    </row>
    <row r="141" spans="1:7" x14ac:dyDescent="0.2">
      <c r="A141">
        <v>140</v>
      </c>
      <c r="B141" s="12">
        <v>3343195.2189757968</v>
      </c>
      <c r="C141" s="12">
        <v>138180.38228584133</v>
      </c>
      <c r="D141" s="12">
        <v>181659.45605809474</v>
      </c>
      <c r="E141" s="12">
        <v>183176.92146031876</v>
      </c>
      <c r="F141" s="12">
        <v>503016.75980425486</v>
      </c>
      <c r="G141" s="12">
        <v>239895.73751038531</v>
      </c>
    </row>
    <row r="142" spans="1:7" x14ac:dyDescent="0.2">
      <c r="A142">
        <v>141</v>
      </c>
      <c r="B142" s="12">
        <v>3384216.1904763309</v>
      </c>
      <c r="C142" s="12">
        <v>168977.08174210764</v>
      </c>
      <c r="D142" s="12">
        <v>142731.11107170457</v>
      </c>
      <c r="E142" s="12">
        <v>100792.25653957562</v>
      </c>
      <c r="F142" s="12">
        <v>412500.44935338781</v>
      </c>
      <c r="G142" s="12">
        <v>242694.76145558999</v>
      </c>
    </row>
    <row r="143" spans="1:7" x14ac:dyDescent="0.2">
      <c r="A143">
        <v>142</v>
      </c>
      <c r="B143" s="12">
        <v>3372450.1800436294</v>
      </c>
      <c r="C143" s="12">
        <v>166803.55351124634</v>
      </c>
      <c r="D143" s="12">
        <v>96985.360415617441</v>
      </c>
      <c r="E143" s="12">
        <v>167707.75249039277</v>
      </c>
      <c r="F143" s="12">
        <v>431496.66641725658</v>
      </c>
      <c r="G143" s="12">
        <v>241849.8336333835</v>
      </c>
    </row>
    <row r="144" spans="1:7" x14ac:dyDescent="0.2">
      <c r="A144">
        <v>143</v>
      </c>
      <c r="B144" s="12">
        <v>3241405.2318191086</v>
      </c>
      <c r="C144" s="12">
        <v>161559.00008513607</v>
      </c>
      <c r="D144" s="12">
        <v>174618.32975131931</v>
      </c>
      <c r="E144" s="12">
        <v>83761.174873472512</v>
      </c>
      <c r="F144" s="12">
        <v>419938.50470992795</v>
      </c>
      <c r="G144" s="12">
        <v>231462.67454169047</v>
      </c>
    </row>
    <row r="145" spans="1:7" x14ac:dyDescent="0.2">
      <c r="A145">
        <v>144</v>
      </c>
      <c r="B145" s="12">
        <v>3331918.0587436203</v>
      </c>
      <c r="C145" s="12">
        <v>132963.97497620672</v>
      </c>
      <c r="D145" s="12">
        <v>125468.2979680657</v>
      </c>
      <c r="E145" s="12">
        <v>383812.06707205053</v>
      </c>
      <c r="F145" s="12">
        <v>642244.34001632291</v>
      </c>
      <c r="G145" s="12">
        <v>239049.69530100829</v>
      </c>
    </row>
    <row r="146" spans="1:7" x14ac:dyDescent="0.2">
      <c r="A146">
        <v>145</v>
      </c>
      <c r="B146" s="12">
        <v>3266768.7077949177</v>
      </c>
      <c r="C146" s="12">
        <v>150201.34933062823</v>
      </c>
      <c r="D146" s="12">
        <v>172876.57761128989</v>
      </c>
      <c r="E146" s="12">
        <v>161313.26934712505</v>
      </c>
      <c r="F146" s="12">
        <v>484391.19628904318</v>
      </c>
      <c r="G146" s="12">
        <v>233527.43758570048</v>
      </c>
    </row>
    <row r="147" spans="1:7" x14ac:dyDescent="0.2">
      <c r="A147">
        <v>146</v>
      </c>
      <c r="B147" s="12">
        <v>3395630.4038960803</v>
      </c>
      <c r="C147" s="12">
        <v>146900.85594824865</v>
      </c>
      <c r="D147" s="12">
        <v>185010.05378320551</v>
      </c>
      <c r="E147" s="12">
        <v>288457.09108377056</v>
      </c>
      <c r="F147" s="12">
        <v>620368.00081522472</v>
      </c>
      <c r="G147" s="12">
        <v>243381.13314646727</v>
      </c>
    </row>
    <row r="148" spans="1:7" x14ac:dyDescent="0.2">
      <c r="A148">
        <v>147</v>
      </c>
      <c r="B148" s="12">
        <v>3381788.3621775177</v>
      </c>
      <c r="C148" s="12">
        <v>108597.27372844811</v>
      </c>
      <c r="D148" s="12">
        <v>142041.19950660973</v>
      </c>
      <c r="E148" s="12">
        <v>190088.80881613863</v>
      </c>
      <c r="F148" s="12">
        <v>440727.28205119644</v>
      </c>
      <c r="G148" s="12">
        <v>242814.95551857864</v>
      </c>
    </row>
    <row r="149" spans="1:7" x14ac:dyDescent="0.2">
      <c r="A149">
        <v>148</v>
      </c>
      <c r="B149" s="12">
        <v>3411423.795041143</v>
      </c>
      <c r="C149" s="12">
        <v>172675.67513607437</v>
      </c>
      <c r="D149" s="12">
        <v>187779.74189790379</v>
      </c>
      <c r="E149" s="12">
        <v>278876.3520219613</v>
      </c>
      <c r="F149" s="12">
        <v>639331.76905593951</v>
      </c>
      <c r="G149" s="12">
        <v>245262.69199756405</v>
      </c>
    </row>
    <row r="150" spans="1:7" x14ac:dyDescent="0.2">
      <c r="A150">
        <v>149</v>
      </c>
      <c r="B150" s="12">
        <v>3324490.5253987568</v>
      </c>
      <c r="C150" s="12">
        <v>139807.23078346325</v>
      </c>
      <c r="D150" s="12">
        <v>156958.19194005855</v>
      </c>
      <c r="E150" s="12">
        <v>371381.62436387566</v>
      </c>
      <c r="F150" s="12">
        <v>668147.04708739743</v>
      </c>
      <c r="G150" s="12">
        <v>238169.88910069046</v>
      </c>
    </row>
    <row r="151" spans="1:7" x14ac:dyDescent="0.2">
      <c r="A151">
        <v>150</v>
      </c>
      <c r="B151" s="12">
        <v>3318948.5774333654</v>
      </c>
      <c r="C151" s="12">
        <v>178205.88167494637</v>
      </c>
      <c r="D151" s="12">
        <v>140033.33732776804</v>
      </c>
      <c r="E151" s="12">
        <v>40149.277732077579</v>
      </c>
      <c r="F151" s="12">
        <v>358388.49673479196</v>
      </c>
      <c r="G151" s="12">
        <v>237750.72669709471</v>
      </c>
    </row>
    <row r="152" spans="1:7" x14ac:dyDescent="0.2">
      <c r="A152">
        <v>151</v>
      </c>
      <c r="B152" s="12">
        <v>3375324.9395348728</v>
      </c>
      <c r="C152" s="12">
        <v>177266.75346081183</v>
      </c>
      <c r="D152" s="12">
        <v>124992.71646720942</v>
      </c>
      <c r="E152" s="12">
        <v>419354.63317342132</v>
      </c>
      <c r="F152" s="12">
        <v>721614.10310144257</v>
      </c>
      <c r="G152" s="12">
        <v>242450.32903450879</v>
      </c>
    </row>
    <row r="153" spans="1:7" x14ac:dyDescent="0.2">
      <c r="A153">
        <v>152</v>
      </c>
      <c r="B153" s="12">
        <v>3468730.0271315263</v>
      </c>
      <c r="C153" s="12">
        <v>136681.10861039438</v>
      </c>
      <c r="D153" s="12">
        <v>172476.55891488367</v>
      </c>
      <c r="E153" s="12">
        <v>230983.69053039837</v>
      </c>
      <c r="F153" s="12">
        <v>540141.35805567645</v>
      </c>
      <c r="G153" s="12">
        <v>249473.06236357056</v>
      </c>
    </row>
    <row r="154" spans="1:7" x14ac:dyDescent="0.2">
      <c r="A154">
        <v>153</v>
      </c>
      <c r="B154" s="12">
        <v>3186745.7902559941</v>
      </c>
      <c r="C154" s="12">
        <v>137761.9853034378</v>
      </c>
      <c r="D154" s="12">
        <v>114696.08896680632</v>
      </c>
      <c r="E154" s="12">
        <v>121989.66094910404</v>
      </c>
      <c r="F154" s="12">
        <v>374447.73521934816</v>
      </c>
      <c r="G154" s="12">
        <v>227245.77881926816</v>
      </c>
    </row>
    <row r="155" spans="1:7" x14ac:dyDescent="0.2">
      <c r="A155">
        <v>154</v>
      </c>
      <c r="B155" s="12">
        <v>3536495.0801258618</v>
      </c>
      <c r="C155" s="12">
        <v>180510.86109088839</v>
      </c>
      <c r="D155" s="12">
        <v>136635.71363953975</v>
      </c>
      <c r="E155" s="12">
        <v>343983.76929718367</v>
      </c>
      <c r="F155" s="12">
        <v>661130.34402761189</v>
      </c>
      <c r="G155" s="12">
        <v>254847.90332279398</v>
      </c>
    </row>
    <row r="156" spans="1:7" x14ac:dyDescent="0.2">
      <c r="A156">
        <v>155</v>
      </c>
      <c r="B156" s="12">
        <v>3458407.6741913422</v>
      </c>
      <c r="C156" s="12">
        <v>169197.73853435842</v>
      </c>
      <c r="D156" s="12">
        <v>189221.97297773301</v>
      </c>
      <c r="E156" s="12">
        <v>275780.76054147875</v>
      </c>
      <c r="F156" s="12">
        <v>634200.47205357021</v>
      </c>
      <c r="G156" s="12">
        <v>248665.3908933372</v>
      </c>
    </row>
    <row r="157" spans="1:7" x14ac:dyDescent="0.2">
      <c r="A157">
        <v>156</v>
      </c>
      <c r="B157" s="12">
        <v>3427611.6954366253</v>
      </c>
      <c r="C157" s="12">
        <v>121853.01441394251</v>
      </c>
      <c r="D157" s="12">
        <v>164874.51325942937</v>
      </c>
      <c r="E157" s="12">
        <v>201836.24686932654</v>
      </c>
      <c r="F157" s="12">
        <v>488563.7745426984</v>
      </c>
      <c r="G157" s="12">
        <v>246263.42485106943</v>
      </c>
    </row>
    <row r="158" spans="1:7" x14ac:dyDescent="0.2">
      <c r="A158">
        <v>157</v>
      </c>
      <c r="B158" s="12">
        <v>3435079.8366380143</v>
      </c>
      <c r="C158" s="12">
        <v>115022.68208134877</v>
      </c>
      <c r="D158" s="12">
        <v>91365.737604452239</v>
      </c>
      <c r="E158" s="12">
        <v>429699.65216336265</v>
      </c>
      <c r="F158" s="12">
        <v>636088.07184916362</v>
      </c>
      <c r="G158" s="12">
        <v>246050.3979358963</v>
      </c>
    </row>
    <row r="159" spans="1:7" x14ac:dyDescent="0.2">
      <c r="A159">
        <v>158</v>
      </c>
      <c r="B159" s="12">
        <v>3351317.5203699698</v>
      </c>
      <c r="C159" s="12">
        <v>148091.94766850502</v>
      </c>
      <c r="D159" s="12">
        <v>107942.76537138761</v>
      </c>
      <c r="E159" s="12">
        <v>259117.15834844991</v>
      </c>
      <c r="F159" s="12">
        <v>515151.87138834252</v>
      </c>
      <c r="G159" s="12">
        <v>239923.27955342882</v>
      </c>
    </row>
    <row r="160" spans="1:7" x14ac:dyDescent="0.2">
      <c r="A160">
        <v>159</v>
      </c>
      <c r="B160" s="12">
        <v>3437873.9682778227</v>
      </c>
      <c r="C160" s="12">
        <v>155153.89466387633</v>
      </c>
      <c r="D160" s="12">
        <v>154541.86278164847</v>
      </c>
      <c r="E160" s="12">
        <v>425187.17814014247</v>
      </c>
      <c r="F160" s="12">
        <v>734882.93558566726</v>
      </c>
      <c r="G160" s="12">
        <v>247207.13454852559</v>
      </c>
    </row>
    <row r="161" spans="1:7" x14ac:dyDescent="0.2">
      <c r="A161">
        <v>160</v>
      </c>
      <c r="B161" s="12">
        <v>3447193.0308339917</v>
      </c>
      <c r="C161" s="12">
        <v>160923.5929839451</v>
      </c>
      <c r="D161" s="12">
        <v>95808.207574463537</v>
      </c>
      <c r="E161" s="12">
        <v>95452.259607472035</v>
      </c>
      <c r="F161" s="12">
        <v>352184.06016588066</v>
      </c>
      <c r="G161" s="12">
        <v>247546.77714342286</v>
      </c>
    </row>
    <row r="162" spans="1:7" x14ac:dyDescent="0.2">
      <c r="A162">
        <v>161</v>
      </c>
      <c r="B162" s="12">
        <v>3505907.6458935719</v>
      </c>
      <c r="C162" s="12">
        <v>182224.81899347465</v>
      </c>
      <c r="D162" s="12">
        <v>94721.689735710213</v>
      </c>
      <c r="E162" s="12">
        <v>244586.9485629327</v>
      </c>
      <c r="F162" s="12">
        <v>521533.45729211753</v>
      </c>
      <c r="G162" s="12">
        <v>252049.31091510106</v>
      </c>
    </row>
    <row r="163" spans="1:7" x14ac:dyDescent="0.2">
      <c r="A163">
        <v>162</v>
      </c>
      <c r="B163" s="12">
        <v>3383282.9217611668</v>
      </c>
      <c r="C163" s="12">
        <v>168989.21387591527</v>
      </c>
      <c r="D163" s="12">
        <v>158513.18371537796</v>
      </c>
      <c r="E163" s="12">
        <v>254861.92098592507</v>
      </c>
      <c r="F163" s="12">
        <v>582364.31857721834</v>
      </c>
      <c r="G163" s="12">
        <v>243013.89727938126</v>
      </c>
    </row>
    <row r="164" spans="1:7" x14ac:dyDescent="0.2">
      <c r="A164">
        <v>163</v>
      </c>
      <c r="B164" s="12">
        <v>3464771.7829948338</v>
      </c>
      <c r="C164" s="12">
        <v>146404.72632754565</v>
      </c>
      <c r="D164" s="12">
        <v>304408.81406325876</v>
      </c>
      <c r="E164" s="12">
        <v>385280.18193077692</v>
      </c>
      <c r="F164" s="12">
        <v>836093.72232158133</v>
      </c>
      <c r="G164" s="12">
        <v>249435.95802956683</v>
      </c>
    </row>
    <row r="165" spans="1:7" x14ac:dyDescent="0.2">
      <c r="A165">
        <v>164</v>
      </c>
      <c r="B165" s="12">
        <v>3481404.7903892891</v>
      </c>
      <c r="C165" s="12">
        <v>138699.91440690195</v>
      </c>
      <c r="D165" s="12">
        <v>154445.81597809002</v>
      </c>
      <c r="E165" s="12">
        <v>272829.25356779434</v>
      </c>
      <c r="F165" s="12">
        <v>565974.98395278631</v>
      </c>
      <c r="G165" s="12">
        <v>250120.31280599936</v>
      </c>
    </row>
    <row r="166" spans="1:7" x14ac:dyDescent="0.2">
      <c r="A166">
        <v>165</v>
      </c>
      <c r="B166" s="12">
        <v>3577078.0265191169</v>
      </c>
      <c r="C166" s="12">
        <v>144096.04231169246</v>
      </c>
      <c r="D166" s="12">
        <v>144540.89336264844</v>
      </c>
      <c r="E166" s="12">
        <v>108065.39519916003</v>
      </c>
      <c r="F166" s="12">
        <v>396702.33087350096</v>
      </c>
      <c r="G166" s="12">
        <v>257629.54295055056</v>
      </c>
    </row>
    <row r="167" spans="1:7" x14ac:dyDescent="0.2">
      <c r="A167">
        <v>166</v>
      </c>
      <c r="B167" s="12">
        <v>3328320.3046044889</v>
      </c>
      <c r="C167" s="12">
        <v>160753.62270106201</v>
      </c>
      <c r="D167" s="12">
        <v>101164.57011157001</v>
      </c>
      <c r="E167" s="12">
        <v>224095.91782875772</v>
      </c>
      <c r="F167" s="12">
        <v>486014.11064138974</v>
      </c>
      <c r="G167" s="12">
        <v>238658.07890039217</v>
      </c>
    </row>
    <row r="168" spans="1:7" x14ac:dyDescent="0.2">
      <c r="A168">
        <v>167</v>
      </c>
      <c r="B168" s="12">
        <v>3501523.973607095</v>
      </c>
      <c r="C168" s="12">
        <v>119987.74058807288</v>
      </c>
      <c r="D168" s="12">
        <v>159283.33439485697</v>
      </c>
      <c r="E168" s="12">
        <v>344893.76911220344</v>
      </c>
      <c r="F168" s="12">
        <v>624164.84409513324</v>
      </c>
      <c r="G168" s="12">
        <v>251911.92769886239</v>
      </c>
    </row>
    <row r="169" spans="1:7" x14ac:dyDescent="0.2">
      <c r="A169">
        <v>168</v>
      </c>
      <c r="B169" s="12">
        <v>3370830.4901145007</v>
      </c>
      <c r="C169" s="12">
        <v>147371.93656402148</v>
      </c>
      <c r="D169" s="12">
        <v>214754.00273772937</v>
      </c>
      <c r="E169" s="12">
        <v>108440.07124456421</v>
      </c>
      <c r="F169" s="12">
        <v>470566.01054631505</v>
      </c>
      <c r="G169" s="12">
        <v>242080.56300235883</v>
      </c>
    </row>
    <row r="170" spans="1:7" x14ac:dyDescent="0.2">
      <c r="A170">
        <v>169</v>
      </c>
      <c r="B170" s="12">
        <v>3334445.7554121045</v>
      </c>
      <c r="C170" s="12">
        <v>152729.85290294272</v>
      </c>
      <c r="D170" s="12">
        <v>144688.71151960618</v>
      </c>
      <c r="E170" s="12">
        <v>108601.99618573763</v>
      </c>
      <c r="F170" s="12">
        <v>406020.56060828653</v>
      </c>
      <c r="G170" s="12">
        <v>238668.121355171</v>
      </c>
    </row>
    <row r="171" spans="1:7" x14ac:dyDescent="0.2">
      <c r="A171">
        <v>170</v>
      </c>
      <c r="B171" s="12">
        <v>3450961.6655470859</v>
      </c>
      <c r="C171" s="12">
        <v>150879.19485993835</v>
      </c>
      <c r="D171" s="12">
        <v>133244.20058840266</v>
      </c>
      <c r="E171" s="12">
        <v>452405.20898589684</v>
      </c>
      <c r="F171" s="12">
        <v>736528.60443423782</v>
      </c>
      <c r="G171" s="12">
        <v>248102.90066323939</v>
      </c>
    </row>
    <row r="172" spans="1:7" x14ac:dyDescent="0.2">
      <c r="A172">
        <v>171</v>
      </c>
      <c r="B172" s="12">
        <v>3382570.9639799846</v>
      </c>
      <c r="C172" s="12">
        <v>141520.4591522656</v>
      </c>
      <c r="D172" s="12">
        <v>119820.9805745074</v>
      </c>
      <c r="E172" s="12">
        <v>189744.04985841789</v>
      </c>
      <c r="F172" s="12">
        <v>451085.4895851909</v>
      </c>
      <c r="G172" s="12">
        <v>242730.11260936281</v>
      </c>
    </row>
    <row r="173" spans="1:7" x14ac:dyDescent="0.2">
      <c r="A173">
        <v>172</v>
      </c>
      <c r="B173" s="12">
        <v>3508872.182394682</v>
      </c>
      <c r="C173" s="12">
        <v>148329.06469349921</v>
      </c>
      <c r="D173" s="12">
        <v>127689.62512780515</v>
      </c>
      <c r="E173" s="12">
        <v>206906.55360771777</v>
      </c>
      <c r="F173" s="12">
        <v>482925.24342902214</v>
      </c>
      <c r="G173" s="12">
        <v>252344.27452823057</v>
      </c>
    </row>
    <row r="174" spans="1:7" x14ac:dyDescent="0.2">
      <c r="A174">
        <v>173</v>
      </c>
      <c r="B174" s="12">
        <v>3308479.6028991058</v>
      </c>
      <c r="C174" s="12">
        <v>127530.01703418832</v>
      </c>
      <c r="D174" s="12">
        <v>119277.23917174284</v>
      </c>
      <c r="E174" s="12">
        <v>236888.65570792987</v>
      </c>
      <c r="F174" s="12">
        <v>483695.91191386105</v>
      </c>
      <c r="G174" s="12">
        <v>237025.79455026131</v>
      </c>
    </row>
    <row r="175" spans="1:7" x14ac:dyDescent="0.2">
      <c r="A175">
        <v>174</v>
      </c>
      <c r="B175" s="12">
        <v>3342872.139335935</v>
      </c>
      <c r="C175" s="12">
        <v>138089.6972940329</v>
      </c>
      <c r="D175" s="12">
        <v>89995.458523952824</v>
      </c>
      <c r="E175" s="12">
        <v>226914.46058264599</v>
      </c>
      <c r="F175" s="12">
        <v>454999.61640063173</v>
      </c>
      <c r="G175" s="12">
        <v>239834.97820182636</v>
      </c>
    </row>
    <row r="176" spans="1:7" x14ac:dyDescent="0.2">
      <c r="A176">
        <v>175</v>
      </c>
      <c r="B176" s="12">
        <v>3354729.2462965059</v>
      </c>
      <c r="C176" s="12">
        <v>129423.8894043115</v>
      </c>
      <c r="D176" s="12">
        <v>148908.11008125966</v>
      </c>
      <c r="E176" s="12">
        <v>123038.02881695093</v>
      </c>
      <c r="F176" s="12">
        <v>401370.02830252209</v>
      </c>
      <c r="G176" s="12">
        <v>240271.33085339802</v>
      </c>
    </row>
    <row r="177" spans="1:7" x14ac:dyDescent="0.2">
      <c r="A177">
        <v>176</v>
      </c>
      <c r="B177" s="12">
        <v>3437747.1205497743</v>
      </c>
      <c r="C177" s="12">
        <v>159830.83941910492</v>
      </c>
      <c r="D177" s="12">
        <v>148473.7499739989</v>
      </c>
      <c r="E177" s="12">
        <v>97034.866938116873</v>
      </c>
      <c r="F177" s="12">
        <v>405339.45633122069</v>
      </c>
      <c r="G177" s="12">
        <v>246846.16806916703</v>
      </c>
    </row>
    <row r="178" spans="1:7" x14ac:dyDescent="0.2">
      <c r="A178">
        <v>177</v>
      </c>
      <c r="B178" s="12">
        <v>3435795.8329641307</v>
      </c>
      <c r="C178" s="12">
        <v>151402.82784644645</v>
      </c>
      <c r="D178" s="12">
        <v>143828.10125292008</v>
      </c>
      <c r="E178" s="12">
        <v>107887.74768798804</v>
      </c>
      <c r="F178" s="12">
        <v>403118.67678735458</v>
      </c>
      <c r="G178" s="12">
        <v>246860.19807461253</v>
      </c>
    </row>
    <row r="179" spans="1:7" x14ac:dyDescent="0.2">
      <c r="A179">
        <v>178</v>
      </c>
      <c r="B179" s="12">
        <v>3506747.4926426061</v>
      </c>
      <c r="C179" s="12">
        <v>165247.19376358736</v>
      </c>
      <c r="D179" s="12">
        <v>208664.40307793269</v>
      </c>
      <c r="E179" s="12">
        <v>170882.94746407823</v>
      </c>
      <c r="F179" s="12">
        <v>544794.54430559825</v>
      </c>
      <c r="G179" s="12">
        <v>252706.92194716679</v>
      </c>
    </row>
    <row r="180" spans="1:7" x14ac:dyDescent="0.2">
      <c r="A180">
        <v>179</v>
      </c>
      <c r="B180" s="12">
        <v>3300996.9483412593</v>
      </c>
      <c r="C180" s="12">
        <v>137327.08728494396</v>
      </c>
      <c r="D180" s="12">
        <v>127334.25626695655</v>
      </c>
      <c r="E180" s="12">
        <v>160433.32509561224</v>
      </c>
      <c r="F180" s="12">
        <v>425094.66864751279</v>
      </c>
      <c r="G180" s="12">
        <v>235952.43555420602</v>
      </c>
    </row>
    <row r="181" spans="1:7" x14ac:dyDescent="0.2">
      <c r="A181">
        <v>180</v>
      </c>
      <c r="B181" s="12">
        <v>3421465.9821002143</v>
      </c>
      <c r="C181" s="12">
        <v>141866.2512709795</v>
      </c>
      <c r="D181" s="12">
        <v>143657.72502393296</v>
      </c>
      <c r="E181" s="12">
        <v>65905.332384255235</v>
      </c>
      <c r="F181" s="12">
        <v>351429.30867916771</v>
      </c>
      <c r="G181" s="12">
        <v>245578.10756367692</v>
      </c>
    </row>
    <row r="182" spans="1:7" x14ac:dyDescent="0.2">
      <c r="A182">
        <v>181</v>
      </c>
      <c r="B182" s="12">
        <v>3428428.0296664485</v>
      </c>
      <c r="C182" s="12">
        <v>143975.32400044781</v>
      </c>
      <c r="D182" s="12">
        <v>144678.60153806565</v>
      </c>
      <c r="E182" s="12">
        <v>103876.25323273892</v>
      </c>
      <c r="F182" s="12">
        <v>392530.17877125239</v>
      </c>
      <c r="G182" s="12">
        <v>246441.31327242858</v>
      </c>
    </row>
    <row r="183" spans="1:7" x14ac:dyDescent="0.2">
      <c r="A183">
        <v>182</v>
      </c>
      <c r="B183" s="12">
        <v>3445663.538070254</v>
      </c>
      <c r="C183" s="12">
        <v>169559.76013727643</v>
      </c>
      <c r="D183" s="12">
        <v>98424.694521337966</v>
      </c>
      <c r="E183" s="12">
        <v>290921.05764953198</v>
      </c>
      <c r="F183" s="12">
        <v>558905.51230814634</v>
      </c>
      <c r="G183" s="12">
        <v>247612.61054914747</v>
      </c>
    </row>
    <row r="184" spans="1:7" x14ac:dyDescent="0.2">
      <c r="A184">
        <v>183</v>
      </c>
      <c r="B184" s="12">
        <v>3304072.147656857</v>
      </c>
      <c r="C184" s="12">
        <v>167548.82866429625</v>
      </c>
      <c r="D184" s="12">
        <v>84961.579051701483</v>
      </c>
      <c r="E184" s="12">
        <v>185196.97534566114</v>
      </c>
      <c r="F184" s="12">
        <v>437707.38306165882</v>
      </c>
      <c r="G184" s="12">
        <v>236457.54097609941</v>
      </c>
    </row>
    <row r="185" spans="1:7" x14ac:dyDescent="0.2">
      <c r="A185">
        <v>184</v>
      </c>
      <c r="B185" s="12">
        <v>3415430.2071385314</v>
      </c>
      <c r="C185" s="12">
        <v>159123.56924891047</v>
      </c>
      <c r="D185" s="12">
        <v>140285.46860008655</v>
      </c>
      <c r="E185" s="12">
        <v>44029.233285080394</v>
      </c>
      <c r="F185" s="12">
        <v>343438.27113407745</v>
      </c>
      <c r="G185" s="12">
        <v>245418.03408988524</v>
      </c>
    </row>
    <row r="186" spans="1:7" x14ac:dyDescent="0.2">
      <c r="A186">
        <v>185</v>
      </c>
      <c r="B186" s="12">
        <v>3356789.5562315048</v>
      </c>
      <c r="C186" s="12">
        <v>138954.42839167212</v>
      </c>
      <c r="D186" s="12">
        <v>129831.77904670607</v>
      </c>
      <c r="E186" s="12">
        <v>130883.90977103927</v>
      </c>
      <c r="F186" s="12">
        <v>399670.11720941745</v>
      </c>
      <c r="G186" s="12">
        <v>240659.46783556824</v>
      </c>
    </row>
    <row r="187" spans="1:7" x14ac:dyDescent="0.2">
      <c r="A187">
        <v>186</v>
      </c>
      <c r="B187" s="12">
        <v>3365001.9850544874</v>
      </c>
      <c r="C187" s="12">
        <v>116449.85843350943</v>
      </c>
      <c r="D187" s="12">
        <v>154254.85293904206</v>
      </c>
      <c r="E187" s="12">
        <v>127231.53004041375</v>
      </c>
      <c r="F187" s="12">
        <v>397936.24141296523</v>
      </c>
      <c r="G187" s="12">
        <v>241313.79038500338</v>
      </c>
    </row>
    <row r="188" spans="1:7" x14ac:dyDescent="0.2">
      <c r="A188">
        <v>187</v>
      </c>
      <c r="B188" s="12">
        <v>3497309.8266265569</v>
      </c>
      <c r="C188" s="12">
        <v>143780.43368982454</v>
      </c>
      <c r="D188" s="12">
        <v>200852.04173691265</v>
      </c>
      <c r="E188" s="12">
        <v>227127.16903867698</v>
      </c>
      <c r="F188" s="12">
        <v>571759.64446541423</v>
      </c>
      <c r="G188" s="12">
        <v>251742.51682357583</v>
      </c>
    </row>
    <row r="189" spans="1:7" x14ac:dyDescent="0.2">
      <c r="A189">
        <v>188</v>
      </c>
      <c r="B189" s="12">
        <v>3433208.9762569647</v>
      </c>
      <c r="C189" s="12">
        <v>160803.97563338684</v>
      </c>
      <c r="D189" s="12">
        <v>124887.71496284523</v>
      </c>
      <c r="E189" s="12">
        <v>333893.73842375155</v>
      </c>
      <c r="F189" s="12">
        <v>619585.42901998363</v>
      </c>
      <c r="G189" s="12">
        <v>246460.30763404304</v>
      </c>
    </row>
    <row r="190" spans="1:7" x14ac:dyDescent="0.2">
      <c r="A190">
        <v>189</v>
      </c>
      <c r="B190" s="12">
        <v>3410956.4294891017</v>
      </c>
      <c r="C190" s="12">
        <v>164702.49903416683</v>
      </c>
      <c r="D190" s="12">
        <v>131730.30557261439</v>
      </c>
      <c r="E190" s="12">
        <v>344580.5068337316</v>
      </c>
      <c r="F190" s="12">
        <v>641013.31144051277</v>
      </c>
      <c r="G190" s="12">
        <v>244914.21819807103</v>
      </c>
    </row>
    <row r="191" spans="1:7" x14ac:dyDescent="0.2">
      <c r="A191">
        <v>190</v>
      </c>
      <c r="B191" s="12">
        <v>3426502.2695993558</v>
      </c>
      <c r="C191" s="12">
        <v>128830.62413519967</v>
      </c>
      <c r="D191" s="12">
        <v>164182.49330151241</v>
      </c>
      <c r="E191" s="12">
        <v>166848.05892961856</v>
      </c>
      <c r="F191" s="12">
        <v>459861.17636633065</v>
      </c>
      <c r="G191" s="12">
        <v>246016.12786708825</v>
      </c>
    </row>
    <row r="192" spans="1:7" x14ac:dyDescent="0.2">
      <c r="A192">
        <v>191</v>
      </c>
      <c r="B192" s="12">
        <v>3362482.5686460417</v>
      </c>
      <c r="C192" s="12">
        <v>119835.46532666417</v>
      </c>
      <c r="D192" s="12">
        <v>96227.141316171939</v>
      </c>
      <c r="E192" s="12">
        <v>191543.7674045944</v>
      </c>
      <c r="F192" s="12">
        <v>407606.37404743052</v>
      </c>
      <c r="G192" s="12">
        <v>240562.39508059286</v>
      </c>
    </row>
    <row r="193" spans="1:7" x14ac:dyDescent="0.2">
      <c r="A193">
        <v>192</v>
      </c>
      <c r="B193" s="12">
        <v>3388621.6625081995</v>
      </c>
      <c r="C193" s="12">
        <v>180582.99240245429</v>
      </c>
      <c r="D193" s="12">
        <v>226533.44967530237</v>
      </c>
      <c r="E193" s="12">
        <v>135715.27966836831</v>
      </c>
      <c r="F193" s="12">
        <v>542831.72174612491</v>
      </c>
      <c r="G193" s="12">
        <v>243282.56828010565</v>
      </c>
    </row>
    <row r="194" spans="1:7" x14ac:dyDescent="0.2">
      <c r="A194">
        <v>193</v>
      </c>
      <c r="B194" s="12">
        <v>3447277.6746746995</v>
      </c>
      <c r="C194" s="12">
        <v>154526.08667564613</v>
      </c>
      <c r="D194" s="12">
        <v>143610.70908317823</v>
      </c>
      <c r="E194" s="12">
        <v>166233.786533798</v>
      </c>
      <c r="F194" s="12">
        <v>464370.5822926223</v>
      </c>
      <c r="G194" s="12">
        <v>247120.26511537892</v>
      </c>
    </row>
    <row r="195" spans="1:7" x14ac:dyDescent="0.2">
      <c r="A195">
        <v>194</v>
      </c>
      <c r="B195" s="12">
        <v>3347165.2302532317</v>
      </c>
      <c r="C195" s="12">
        <v>118952.48524708017</v>
      </c>
      <c r="D195" s="12">
        <v>174389.00199668651</v>
      </c>
      <c r="E195" s="12">
        <v>160452.6914276864</v>
      </c>
      <c r="F195" s="12">
        <v>453794.17867145303</v>
      </c>
      <c r="G195" s="12">
        <v>239611.09375516552</v>
      </c>
    </row>
    <row r="196" spans="1:7" x14ac:dyDescent="0.2">
      <c r="A196">
        <v>195</v>
      </c>
      <c r="B196" s="12">
        <v>3260699.1990586962</v>
      </c>
      <c r="C196" s="12">
        <v>136724.77263424653</v>
      </c>
      <c r="D196" s="12">
        <v>211366.51046202591</v>
      </c>
      <c r="E196" s="12">
        <v>462949.6946826491</v>
      </c>
      <c r="F196" s="12">
        <v>811040.9777789216</v>
      </c>
      <c r="G196" s="12">
        <v>233187.70275419689</v>
      </c>
    </row>
    <row r="197" spans="1:7" x14ac:dyDescent="0.2">
      <c r="A197">
        <v>196</v>
      </c>
      <c r="B197" s="12">
        <v>3340699.8833223088</v>
      </c>
      <c r="C197" s="12">
        <v>128357.22524978296</v>
      </c>
      <c r="D197" s="12">
        <v>218214.77251496376</v>
      </c>
      <c r="E197" s="12">
        <v>79362.660591743319</v>
      </c>
      <c r="F197" s="12">
        <v>425934.65835649002</v>
      </c>
      <c r="G197" s="12">
        <v>239431.13966042834</v>
      </c>
    </row>
    <row r="198" spans="1:7" x14ac:dyDescent="0.2">
      <c r="A198">
        <v>197</v>
      </c>
      <c r="B198" s="12">
        <v>3395320.7403874556</v>
      </c>
      <c r="C198" s="12">
        <v>110902.97169753372</v>
      </c>
      <c r="D198" s="12">
        <v>184463.52938811554</v>
      </c>
      <c r="E198" s="12">
        <v>494490.09622622532</v>
      </c>
      <c r="F198" s="12">
        <v>789856.59731187462</v>
      </c>
      <c r="G198" s="12">
        <v>243745.98255140084</v>
      </c>
    </row>
    <row r="199" spans="1:7" x14ac:dyDescent="0.2">
      <c r="A199">
        <v>198</v>
      </c>
      <c r="B199" s="12">
        <v>3228594.7747435481</v>
      </c>
      <c r="C199" s="12">
        <v>124015.08066630606</v>
      </c>
      <c r="D199" s="12">
        <v>100701.37106629337</v>
      </c>
      <c r="E199" s="12">
        <v>111346.85338396288</v>
      </c>
      <c r="F199" s="12">
        <v>336063.30511656229</v>
      </c>
      <c r="G199" s="12">
        <v>230694.38823621374</v>
      </c>
    </row>
    <row r="200" spans="1:7" x14ac:dyDescent="0.2">
      <c r="A200">
        <v>199</v>
      </c>
      <c r="B200" s="12">
        <v>3326010.8453410063</v>
      </c>
      <c r="C200" s="12">
        <v>158951.72107279053</v>
      </c>
      <c r="D200" s="12">
        <v>127701.83210691217</v>
      </c>
      <c r="E200" s="12">
        <v>291780.02241144847</v>
      </c>
      <c r="F200" s="12">
        <v>578433.57559115114</v>
      </c>
      <c r="G200" s="12">
        <v>238267.33981200395</v>
      </c>
    </row>
    <row r="201" spans="1:7" x14ac:dyDescent="0.2">
      <c r="A201">
        <v>200</v>
      </c>
      <c r="B201" s="12">
        <v>3370173.0104291053</v>
      </c>
      <c r="C201" s="12">
        <v>137740.80820787518</v>
      </c>
      <c r="D201" s="12">
        <v>95122.096497184262</v>
      </c>
      <c r="E201" s="12">
        <v>73332.226085235074</v>
      </c>
      <c r="F201" s="12">
        <v>306195.1307902945</v>
      </c>
      <c r="G201" s="12">
        <v>241922.9210130866</v>
      </c>
    </row>
    <row r="202" spans="1:7" x14ac:dyDescent="0.2">
      <c r="A202">
        <v>201</v>
      </c>
      <c r="B202" s="12">
        <v>3484006.0371100795</v>
      </c>
      <c r="C202" s="12">
        <v>151577.29467238634</v>
      </c>
      <c r="D202" s="12">
        <v>148419.42122612373</v>
      </c>
      <c r="E202" s="12">
        <v>287161.16511951433</v>
      </c>
      <c r="F202" s="12">
        <v>587157.8810180244</v>
      </c>
      <c r="G202" s="12">
        <v>250646.20452025789</v>
      </c>
    </row>
    <row r="203" spans="1:7" x14ac:dyDescent="0.2">
      <c r="A203">
        <v>202</v>
      </c>
      <c r="B203" s="12">
        <v>3327974.2739143474</v>
      </c>
      <c r="C203" s="12">
        <v>118182.92230434771</v>
      </c>
      <c r="D203" s="12">
        <v>80187.020274460825</v>
      </c>
      <c r="E203" s="12">
        <v>441856.466443568</v>
      </c>
      <c r="F203" s="12">
        <v>640226.40902237652</v>
      </c>
      <c r="G203" s="12">
        <v>238925.15910927011</v>
      </c>
    </row>
    <row r="204" spans="1:7" x14ac:dyDescent="0.2">
      <c r="A204">
        <v>203</v>
      </c>
      <c r="B204" s="12">
        <v>3306088.8113709949</v>
      </c>
      <c r="C204" s="12">
        <v>132362.19741503088</v>
      </c>
      <c r="D204" s="12">
        <v>120125.22915742993</v>
      </c>
      <c r="E204" s="12">
        <v>75736.803751126747</v>
      </c>
      <c r="F204" s="12">
        <v>328224.23032358754</v>
      </c>
      <c r="G204" s="12">
        <v>236819.22134462543</v>
      </c>
    </row>
    <row r="205" spans="1:7" x14ac:dyDescent="0.2">
      <c r="A205">
        <v>204</v>
      </c>
      <c r="B205" s="12">
        <v>3406094.8531362545</v>
      </c>
      <c r="C205" s="12">
        <v>123537.33914666604</v>
      </c>
      <c r="D205" s="12">
        <v>132549.1581430276</v>
      </c>
      <c r="E205" s="12">
        <v>145226.8567500663</v>
      </c>
      <c r="F205" s="12">
        <v>401313.35403975996</v>
      </c>
      <c r="G205" s="12">
        <v>244823.34138512242</v>
      </c>
    </row>
    <row r="206" spans="1:7" x14ac:dyDescent="0.2">
      <c r="A206">
        <v>205</v>
      </c>
      <c r="B206" s="12">
        <v>3364937.1227427521</v>
      </c>
      <c r="C206" s="12">
        <v>145339.39539431426</v>
      </c>
      <c r="D206" s="12">
        <v>147796.66921925003</v>
      </c>
      <c r="E206" s="12">
        <v>97326.551323767693</v>
      </c>
      <c r="F206" s="12">
        <v>390462.61593733198</v>
      </c>
      <c r="G206" s="12">
        <v>241727.73537860069</v>
      </c>
    </row>
    <row r="207" spans="1:7" x14ac:dyDescent="0.2">
      <c r="A207">
        <v>206</v>
      </c>
      <c r="B207" s="12">
        <v>3379402.4272930347</v>
      </c>
      <c r="C207" s="12">
        <v>163977.53991995336</v>
      </c>
      <c r="D207" s="12">
        <v>155068.58516964136</v>
      </c>
      <c r="E207" s="12">
        <v>155081.38662847533</v>
      </c>
      <c r="F207" s="12">
        <v>474127.51171807008</v>
      </c>
      <c r="G207" s="12">
        <v>242560.68488190469</v>
      </c>
    </row>
    <row r="208" spans="1:7" x14ac:dyDescent="0.2">
      <c r="A208">
        <v>207</v>
      </c>
      <c r="B208" s="12">
        <v>3404247.5579743395</v>
      </c>
      <c r="C208" s="12">
        <v>114861.91787908351</v>
      </c>
      <c r="D208" s="12">
        <v>230650.35240671522</v>
      </c>
      <c r="E208" s="12">
        <v>62565.107983507361</v>
      </c>
      <c r="F208" s="12">
        <v>408077.37826930603</v>
      </c>
      <c r="G208" s="12">
        <v>244404.32710160702</v>
      </c>
    </row>
    <row r="209" spans="1:7" x14ac:dyDescent="0.2">
      <c r="A209">
        <v>208</v>
      </c>
      <c r="B209" s="12">
        <v>3312597.5250129192</v>
      </c>
      <c r="C209" s="12">
        <v>154123.5839924913</v>
      </c>
      <c r="D209" s="12">
        <v>89600.383545766774</v>
      </c>
      <c r="E209" s="12">
        <v>194506.24658153113</v>
      </c>
      <c r="F209" s="12">
        <v>438230.21411978919</v>
      </c>
      <c r="G209" s="12">
        <v>237414.57862707824</v>
      </c>
    </row>
    <row r="210" spans="1:7" x14ac:dyDescent="0.2">
      <c r="A210">
        <v>209</v>
      </c>
      <c r="B210" s="12">
        <v>3369897.4575191466</v>
      </c>
      <c r="C210" s="12">
        <v>150870.52420481757</v>
      </c>
      <c r="D210" s="12">
        <v>135037.54503118561</v>
      </c>
      <c r="E210" s="12">
        <v>51359.655779424218</v>
      </c>
      <c r="F210" s="12">
        <v>337267.72501542745</v>
      </c>
      <c r="G210" s="12">
        <v>241884.88136492838</v>
      </c>
    </row>
    <row r="211" spans="1:7" x14ac:dyDescent="0.2">
      <c r="A211">
        <v>210</v>
      </c>
      <c r="B211" s="12">
        <v>3395781.1028428222</v>
      </c>
      <c r="C211" s="12">
        <v>138845.73849984398</v>
      </c>
      <c r="D211" s="12">
        <v>171435.79016790146</v>
      </c>
      <c r="E211" s="12">
        <v>117628.50108545074</v>
      </c>
      <c r="F211" s="12">
        <v>427910.02975319617</v>
      </c>
      <c r="G211" s="12">
        <v>244442.7777903098</v>
      </c>
    </row>
    <row r="212" spans="1:7" x14ac:dyDescent="0.2">
      <c r="A212">
        <v>211</v>
      </c>
      <c r="B212" s="12">
        <v>3530181.7684193635</v>
      </c>
      <c r="C212" s="12">
        <v>179150.70083231095</v>
      </c>
      <c r="D212" s="12">
        <v>121934.22286429965</v>
      </c>
      <c r="E212" s="12">
        <v>148821.87194891481</v>
      </c>
      <c r="F212" s="12">
        <v>449906.79564552545</v>
      </c>
      <c r="G212" s="12">
        <v>254497.92164287009</v>
      </c>
    </row>
    <row r="213" spans="1:7" x14ac:dyDescent="0.2">
      <c r="A213">
        <v>212</v>
      </c>
      <c r="B213" s="12">
        <v>3371720.3239064179</v>
      </c>
      <c r="C213" s="12">
        <v>150362.0597758668</v>
      </c>
      <c r="D213" s="12">
        <v>173439.653883286</v>
      </c>
      <c r="E213" s="12">
        <v>446491.5575116768</v>
      </c>
      <c r="F213" s="12">
        <v>770293.27117082966</v>
      </c>
      <c r="G213" s="12">
        <v>241761.1716771425</v>
      </c>
    </row>
    <row r="214" spans="1:7" x14ac:dyDescent="0.2">
      <c r="A214">
        <v>213</v>
      </c>
      <c r="B214" s="12">
        <v>3470503.0220944788</v>
      </c>
      <c r="C214" s="12">
        <v>165145.34790330275</v>
      </c>
      <c r="D214" s="12">
        <v>124167.12196242907</v>
      </c>
      <c r="E214" s="12">
        <v>229351.01247796911</v>
      </c>
      <c r="F214" s="12">
        <v>518663.48234370095</v>
      </c>
      <c r="G214" s="12">
        <v>249571.06119389678</v>
      </c>
    </row>
    <row r="215" spans="1:7" x14ac:dyDescent="0.2">
      <c r="A215">
        <v>214</v>
      </c>
      <c r="B215" s="12">
        <v>3418078.9946915517</v>
      </c>
      <c r="C215" s="12">
        <v>133579.07908257708</v>
      </c>
      <c r="D215" s="12">
        <v>98456.757800248219</v>
      </c>
      <c r="E215" s="12">
        <v>560270.05768784112</v>
      </c>
      <c r="F215" s="12">
        <v>792305.89457066637</v>
      </c>
      <c r="G215" s="12">
        <v>245446.97922349352</v>
      </c>
    </row>
    <row r="216" spans="1:7" x14ac:dyDescent="0.2">
      <c r="A216">
        <v>215</v>
      </c>
      <c r="B216" s="12">
        <v>3463593.7691239184</v>
      </c>
      <c r="C216" s="12">
        <v>118510.08800672949</v>
      </c>
      <c r="D216" s="12">
        <v>98909.329048106592</v>
      </c>
      <c r="E216" s="12">
        <v>120870.78099720566</v>
      </c>
      <c r="F216" s="12">
        <v>338290.19805204176</v>
      </c>
      <c r="G216" s="12">
        <v>249106.76946930846</v>
      </c>
    </row>
    <row r="217" spans="1:7" x14ac:dyDescent="0.2">
      <c r="A217">
        <v>216</v>
      </c>
      <c r="B217" s="12">
        <v>3394987.1128380713</v>
      </c>
      <c r="C217" s="12">
        <v>120364.82930158805</v>
      </c>
      <c r="D217" s="12">
        <v>131588.7338335292</v>
      </c>
      <c r="E217" s="12">
        <v>447745.38761440438</v>
      </c>
      <c r="F217" s="12">
        <v>699698.95074952161</v>
      </c>
      <c r="G217" s="12">
        <v>243963.34468494146</v>
      </c>
    </row>
    <row r="218" spans="1:7" x14ac:dyDescent="0.2">
      <c r="A218">
        <v>217</v>
      </c>
      <c r="B218" s="12">
        <v>3475718.1649490092</v>
      </c>
      <c r="C218" s="12">
        <v>166238.08987577169</v>
      </c>
      <c r="D218" s="12">
        <v>199128.33815655403</v>
      </c>
      <c r="E218" s="12">
        <v>503828.2937712401</v>
      </c>
      <c r="F218" s="12">
        <v>869194.72180356574</v>
      </c>
      <c r="G218" s="12">
        <v>250105.04216108663</v>
      </c>
    </row>
    <row r="219" spans="1:7" x14ac:dyDescent="0.2">
      <c r="A219">
        <v>218</v>
      </c>
      <c r="B219" s="12">
        <v>3440822.2727239942</v>
      </c>
      <c r="C219" s="12">
        <v>144236.67856436616</v>
      </c>
      <c r="D219" s="12">
        <v>157400.86978439195</v>
      </c>
      <c r="E219" s="12">
        <v>419212.33982265624</v>
      </c>
      <c r="F219" s="12">
        <v>720849.88817141438</v>
      </c>
      <c r="G219" s="12">
        <v>247080.46514363252</v>
      </c>
    </row>
    <row r="220" spans="1:7" x14ac:dyDescent="0.2">
      <c r="A220">
        <v>219</v>
      </c>
      <c r="B220" s="12">
        <v>3438804.449765591</v>
      </c>
      <c r="C220" s="12">
        <v>130625.89745942016</v>
      </c>
      <c r="D220" s="12">
        <v>159980.07569772951</v>
      </c>
      <c r="E220" s="12">
        <v>182216.54121490603</v>
      </c>
      <c r="F220" s="12">
        <v>472822.51437205571</v>
      </c>
      <c r="G220" s="12">
        <v>247247.74396864406</v>
      </c>
    </row>
    <row r="221" spans="1:7" x14ac:dyDescent="0.2">
      <c r="A221">
        <v>220</v>
      </c>
      <c r="B221" s="12">
        <v>3348827.8881162493</v>
      </c>
      <c r="C221" s="12">
        <v>104059.91951404608</v>
      </c>
      <c r="D221" s="12">
        <v>164351.14183364631</v>
      </c>
      <c r="E221" s="12">
        <v>91107.027499834512</v>
      </c>
      <c r="F221" s="12">
        <v>359518.08884752693</v>
      </c>
      <c r="G221" s="12">
        <v>240116.44118273453</v>
      </c>
    </row>
    <row r="222" spans="1:7" x14ac:dyDescent="0.2">
      <c r="A222">
        <v>221</v>
      </c>
      <c r="B222" s="12">
        <v>3444240.9491451709</v>
      </c>
      <c r="C222" s="12">
        <v>135128.67025087946</v>
      </c>
      <c r="D222" s="12">
        <v>143363.79495351325</v>
      </c>
      <c r="E222" s="12">
        <v>196757.08562649068</v>
      </c>
      <c r="F222" s="12">
        <v>475249.55083088332</v>
      </c>
      <c r="G222" s="12">
        <v>247732.22501680284</v>
      </c>
    </row>
    <row r="223" spans="1:7" x14ac:dyDescent="0.2">
      <c r="A223">
        <v>222</v>
      </c>
      <c r="B223" s="12">
        <v>3318501.9343011589</v>
      </c>
      <c r="C223" s="12">
        <v>126697.46050472444</v>
      </c>
      <c r="D223" s="12">
        <v>98616.215637072441</v>
      </c>
      <c r="E223" s="12">
        <v>47045.867036099924</v>
      </c>
      <c r="F223" s="12">
        <v>272359.54317789676</v>
      </c>
      <c r="G223" s="12">
        <v>237530.47461929615</v>
      </c>
    </row>
    <row r="224" spans="1:7" x14ac:dyDescent="0.2">
      <c r="A224">
        <v>223</v>
      </c>
      <c r="B224" s="12">
        <v>3435426.3105855151</v>
      </c>
      <c r="C224" s="12">
        <v>136974.1903569515</v>
      </c>
      <c r="D224" s="12">
        <v>174500.73576802085</v>
      </c>
      <c r="E224" s="12">
        <v>176960.7605331408</v>
      </c>
      <c r="F224" s="12">
        <v>488435.68665811315</v>
      </c>
      <c r="G224" s="12">
        <v>247078.16567247349</v>
      </c>
    </row>
    <row r="225" spans="1:7" x14ac:dyDescent="0.2">
      <c r="A225">
        <v>224</v>
      </c>
      <c r="B225" s="12">
        <v>3469449.8830272257</v>
      </c>
      <c r="C225" s="12">
        <v>155854.74478997602</v>
      </c>
      <c r="D225" s="12">
        <v>229898.75698806587</v>
      </c>
      <c r="E225" s="12">
        <v>87567.753049550796</v>
      </c>
      <c r="F225" s="12">
        <v>473321.2548275927</v>
      </c>
      <c r="G225" s="12">
        <v>249673.61650892027</v>
      </c>
    </row>
    <row r="226" spans="1:7" x14ac:dyDescent="0.2">
      <c r="A226">
        <v>225</v>
      </c>
      <c r="B226" s="12">
        <v>3456526.3201656374</v>
      </c>
      <c r="C226" s="12">
        <v>148280.44323816107</v>
      </c>
      <c r="D226" s="12">
        <v>165905.01872458117</v>
      </c>
      <c r="E226" s="12">
        <v>117983.90319723033</v>
      </c>
      <c r="F226" s="12">
        <v>432169.36515997257</v>
      </c>
      <c r="G226" s="12">
        <v>248793.77416739552</v>
      </c>
    </row>
    <row r="227" spans="1:7" x14ac:dyDescent="0.2">
      <c r="A227">
        <v>226</v>
      </c>
      <c r="B227" s="12">
        <v>3326284.3937674486</v>
      </c>
      <c r="C227" s="12">
        <v>130903.10248056559</v>
      </c>
      <c r="D227" s="12">
        <v>310850.00089401932</v>
      </c>
      <c r="E227" s="12">
        <v>182523.73508951656</v>
      </c>
      <c r="F227" s="12">
        <v>624276.83846410154</v>
      </c>
      <c r="G227" s="12">
        <v>238103.91368931768</v>
      </c>
    </row>
    <row r="228" spans="1:7" x14ac:dyDescent="0.2">
      <c r="A228">
        <v>227</v>
      </c>
      <c r="B228" s="12">
        <v>3398389.0245940895</v>
      </c>
      <c r="C228" s="12">
        <v>123989.533360459</v>
      </c>
      <c r="D228" s="12">
        <v>88468.396051446965</v>
      </c>
      <c r="E228" s="12">
        <v>93508.194879043222</v>
      </c>
      <c r="F228" s="12">
        <v>305966.1242909492</v>
      </c>
      <c r="G228" s="12">
        <v>243832.58802897733</v>
      </c>
    </row>
    <row r="229" spans="1:7" x14ac:dyDescent="0.2">
      <c r="A229">
        <v>228</v>
      </c>
      <c r="B229" s="12">
        <v>3449890.1557462784</v>
      </c>
      <c r="C229" s="12">
        <v>128899.54124654214</v>
      </c>
      <c r="D229" s="12">
        <v>120333.33966706673</v>
      </c>
      <c r="E229" s="12">
        <v>257007.73107017484</v>
      </c>
      <c r="F229" s="12">
        <v>506240.61198378372</v>
      </c>
      <c r="G229" s="12">
        <v>247829.48158846915</v>
      </c>
    </row>
    <row r="230" spans="1:7" x14ac:dyDescent="0.2">
      <c r="A230">
        <v>229</v>
      </c>
      <c r="B230" s="12">
        <v>3398745.8259005258</v>
      </c>
      <c r="C230" s="12">
        <v>130562.03468813299</v>
      </c>
      <c r="D230" s="12">
        <v>154259.74744196062</v>
      </c>
      <c r="E230" s="12">
        <v>111345.71480630882</v>
      </c>
      <c r="F230" s="12">
        <v>396167.4969364024</v>
      </c>
      <c r="G230" s="12">
        <v>243903.94048789446</v>
      </c>
    </row>
    <row r="231" spans="1:7" x14ac:dyDescent="0.2">
      <c r="A231">
        <v>230</v>
      </c>
      <c r="B231" s="12">
        <v>3466202.0084331604</v>
      </c>
      <c r="C231" s="12">
        <v>154182.88186321349</v>
      </c>
      <c r="D231" s="12">
        <v>151706.71449560064</v>
      </c>
      <c r="E231" s="12">
        <v>214513.64709367431</v>
      </c>
      <c r="F231" s="12">
        <v>520403.24345248844</v>
      </c>
      <c r="G231" s="12">
        <v>249281.79813804955</v>
      </c>
    </row>
    <row r="232" spans="1:7" x14ac:dyDescent="0.2">
      <c r="A232">
        <v>231</v>
      </c>
      <c r="B232" s="12">
        <v>3408843.4088134188</v>
      </c>
      <c r="C232" s="12">
        <v>122604.10120339273</v>
      </c>
      <c r="D232" s="12">
        <v>183583.98021693339</v>
      </c>
      <c r="E232" s="12">
        <v>491114.56785178045</v>
      </c>
      <c r="F232" s="12">
        <v>797302.64927210659</v>
      </c>
      <c r="G232" s="12">
        <v>245124.88473055474</v>
      </c>
    </row>
    <row r="233" spans="1:7" x14ac:dyDescent="0.2">
      <c r="A233">
        <v>232</v>
      </c>
      <c r="B233" s="12">
        <v>3420555.976943376</v>
      </c>
      <c r="C233" s="12">
        <v>178644.73249626756</v>
      </c>
      <c r="D233" s="12">
        <v>97885.387188574721</v>
      </c>
      <c r="E233" s="12">
        <v>168898.62528530176</v>
      </c>
      <c r="F233" s="12">
        <v>445428.74497014406</v>
      </c>
      <c r="G233" s="12">
        <v>245736.69905479599</v>
      </c>
    </row>
    <row r="234" spans="1:7" x14ac:dyDescent="0.2">
      <c r="A234">
        <v>233</v>
      </c>
      <c r="B234" s="12">
        <v>3493024.9170754096</v>
      </c>
      <c r="C234" s="12">
        <v>162615.84021817846</v>
      </c>
      <c r="D234" s="12">
        <v>164115.55875516054</v>
      </c>
      <c r="E234" s="12">
        <v>71872.743980344952</v>
      </c>
      <c r="F234" s="12">
        <v>398604.14295368397</v>
      </c>
      <c r="G234" s="12">
        <v>251367.32257004472</v>
      </c>
    </row>
    <row r="235" spans="1:7" x14ac:dyDescent="0.2">
      <c r="A235">
        <v>234</v>
      </c>
      <c r="B235" s="12">
        <v>3467498.7929564286</v>
      </c>
      <c r="C235" s="12">
        <v>156171.39833887378</v>
      </c>
      <c r="D235" s="12">
        <v>217420.50791341352</v>
      </c>
      <c r="E235" s="12">
        <v>143263.95625957107</v>
      </c>
      <c r="F235" s="12">
        <v>516855.8625118584</v>
      </c>
      <c r="G235" s="12">
        <v>249263.87698804165</v>
      </c>
    </row>
    <row r="236" spans="1:7" x14ac:dyDescent="0.2">
      <c r="A236">
        <v>235</v>
      </c>
      <c r="B236" s="12">
        <v>3354419.5015379996</v>
      </c>
      <c r="C236" s="12">
        <v>121591.05971515292</v>
      </c>
      <c r="D236" s="12">
        <v>117413.92859321726</v>
      </c>
      <c r="E236" s="12">
        <v>298902.02377178904</v>
      </c>
      <c r="F236" s="12">
        <v>537907.01208015927</v>
      </c>
      <c r="G236" s="12">
        <v>240403.05870831327</v>
      </c>
    </row>
    <row r="237" spans="1:7" x14ac:dyDescent="0.2">
      <c r="A237">
        <v>236</v>
      </c>
      <c r="B237" s="12">
        <v>3561817.7962277513</v>
      </c>
      <c r="C237" s="12">
        <v>173090.67708324877</v>
      </c>
      <c r="D237" s="12">
        <v>97491.479269116258</v>
      </c>
      <c r="E237" s="12">
        <v>72980.517325721463</v>
      </c>
      <c r="F237" s="12">
        <v>343562.67367808649</v>
      </c>
      <c r="G237" s="12">
        <v>256678.15052626806</v>
      </c>
    </row>
    <row r="238" spans="1:7" x14ac:dyDescent="0.2">
      <c r="A238">
        <v>237</v>
      </c>
      <c r="B238" s="12">
        <v>3475344.8839254421</v>
      </c>
      <c r="C238" s="12">
        <v>126642.33957846675</v>
      </c>
      <c r="D238" s="12">
        <v>190999.24826750776</v>
      </c>
      <c r="E238" s="12">
        <v>119071.97732160219</v>
      </c>
      <c r="F238" s="12">
        <v>436713.56516757666</v>
      </c>
      <c r="G238" s="12">
        <v>249485.10828884706</v>
      </c>
    </row>
    <row r="239" spans="1:7" x14ac:dyDescent="0.2">
      <c r="A239">
        <v>238</v>
      </c>
      <c r="B239" s="12">
        <v>3395340.2105686772</v>
      </c>
      <c r="C239" s="12">
        <v>157630.51927969905</v>
      </c>
      <c r="D239" s="12">
        <v>202224.03353789216</v>
      </c>
      <c r="E239" s="12">
        <v>347572.45416574244</v>
      </c>
      <c r="F239" s="12">
        <v>707427.00698333373</v>
      </c>
      <c r="G239" s="12">
        <v>243961.79750048139</v>
      </c>
    </row>
    <row r="240" spans="1:7" x14ac:dyDescent="0.2">
      <c r="A240">
        <v>239</v>
      </c>
      <c r="B240" s="12">
        <v>3431522.9653509613</v>
      </c>
      <c r="C240" s="12">
        <v>115512.5749206676</v>
      </c>
      <c r="D240" s="12">
        <v>128506.00018287965</v>
      </c>
      <c r="E240" s="12">
        <v>112196.2830790125</v>
      </c>
      <c r="F240" s="12">
        <v>356214.85818255972</v>
      </c>
      <c r="G240" s="12">
        <v>246534.95555697923</v>
      </c>
    </row>
    <row r="241" spans="1:7" x14ac:dyDescent="0.2">
      <c r="A241">
        <v>240</v>
      </c>
      <c r="B241" s="12">
        <v>3487606.9780706386</v>
      </c>
      <c r="C241" s="12">
        <v>149624.47791054475</v>
      </c>
      <c r="D241" s="12">
        <v>146369.47586233018</v>
      </c>
      <c r="E241" s="12">
        <v>307929.19850721705</v>
      </c>
      <c r="F241" s="12">
        <v>603923.15228009201</v>
      </c>
      <c r="G241" s="12">
        <v>250780.84563891549</v>
      </c>
    </row>
    <row r="242" spans="1:7" x14ac:dyDescent="0.2">
      <c r="A242">
        <v>241</v>
      </c>
      <c r="B242" s="12">
        <v>3492214.005886585</v>
      </c>
      <c r="C242" s="12">
        <v>144658.75598498411</v>
      </c>
      <c r="D242" s="12">
        <v>128001.17160556783</v>
      </c>
      <c r="E242" s="12">
        <v>127927.2114351348</v>
      </c>
      <c r="F242" s="12">
        <v>400587.13902568672</v>
      </c>
      <c r="G242" s="12">
        <v>251107.08344290373</v>
      </c>
    </row>
    <row r="243" spans="1:7" x14ac:dyDescent="0.2">
      <c r="A243">
        <v>242</v>
      </c>
      <c r="B243" s="12">
        <v>3405380.3319773218</v>
      </c>
      <c r="C243" s="12">
        <v>126814.12256626532</v>
      </c>
      <c r="D243" s="12">
        <v>243906.8076202884</v>
      </c>
      <c r="E243" s="12">
        <v>142564.13209773882</v>
      </c>
      <c r="F243" s="12">
        <v>513285.06228429254</v>
      </c>
      <c r="G243" s="12">
        <v>244198.27277284837</v>
      </c>
    </row>
    <row r="244" spans="1:7" x14ac:dyDescent="0.2">
      <c r="A244">
        <v>243</v>
      </c>
      <c r="B244" s="12">
        <v>3446640.5373625839</v>
      </c>
      <c r="C244" s="12">
        <v>137812.01630825677</v>
      </c>
      <c r="D244" s="12">
        <v>99545.448026445287</v>
      </c>
      <c r="E244" s="12">
        <v>151678.53834807919</v>
      </c>
      <c r="F244" s="12">
        <v>389036.00268278125</v>
      </c>
      <c r="G244" s="12">
        <v>247743.73608097329</v>
      </c>
    </row>
    <row r="245" spans="1:7" x14ac:dyDescent="0.2">
      <c r="A245">
        <v>244</v>
      </c>
      <c r="B245" s="12">
        <v>3407212.3610441326</v>
      </c>
      <c r="C245" s="12">
        <v>133465.22453085688</v>
      </c>
      <c r="D245" s="12">
        <v>214123.60405407674</v>
      </c>
      <c r="E245" s="12">
        <v>280019.93788486056</v>
      </c>
      <c r="F245" s="12">
        <v>627608.76646979421</v>
      </c>
      <c r="G245" s="12">
        <v>244301.07941198439</v>
      </c>
    </row>
    <row r="246" spans="1:7" x14ac:dyDescent="0.2">
      <c r="A246">
        <v>245</v>
      </c>
      <c r="B246" s="12">
        <v>3339045.2571225748</v>
      </c>
      <c r="C246" s="12">
        <v>132940.17321276941</v>
      </c>
      <c r="D246" s="12">
        <v>155178.0975001507</v>
      </c>
      <c r="E246" s="12">
        <v>180745.41038808884</v>
      </c>
      <c r="F246" s="12">
        <v>468863.68110100896</v>
      </c>
      <c r="G246" s="12">
        <v>239370.93613034036</v>
      </c>
    </row>
    <row r="247" spans="1:7" x14ac:dyDescent="0.2">
      <c r="A247">
        <v>246</v>
      </c>
      <c r="B247" s="12">
        <v>3462693.6945542353</v>
      </c>
      <c r="C247" s="12">
        <v>131990.52565247618</v>
      </c>
      <c r="D247" s="12">
        <v>153227.60299975704</v>
      </c>
      <c r="E247" s="12">
        <v>89812.443143272132</v>
      </c>
      <c r="F247" s="12">
        <v>375030.57179550536</v>
      </c>
      <c r="G247" s="12">
        <v>249420.95185200314</v>
      </c>
    </row>
    <row r="248" spans="1:7" x14ac:dyDescent="0.2">
      <c r="A248">
        <v>247</v>
      </c>
      <c r="B248" s="12">
        <v>3232339.5015660562</v>
      </c>
      <c r="C248" s="12">
        <v>132279.29826909307</v>
      </c>
      <c r="D248" s="12">
        <v>170312.86297425558</v>
      </c>
      <c r="E248" s="12">
        <v>682304.35606885701</v>
      </c>
      <c r="F248" s="12">
        <v>984896.51731220563</v>
      </c>
      <c r="G248" s="12">
        <v>231019.64151661805</v>
      </c>
    </row>
    <row r="249" spans="1:7" x14ac:dyDescent="0.2">
      <c r="A249">
        <v>248</v>
      </c>
      <c r="B249" s="12">
        <v>3380014.4583094437</v>
      </c>
      <c r="C249" s="12">
        <v>154355.11994790606</v>
      </c>
      <c r="D249" s="12">
        <v>192820.30611870994</v>
      </c>
      <c r="E249" s="12">
        <v>114387.87186533275</v>
      </c>
      <c r="F249" s="12">
        <v>461563.29793194873</v>
      </c>
      <c r="G249" s="12">
        <v>242974.47571734968</v>
      </c>
    </row>
    <row r="250" spans="1:7" x14ac:dyDescent="0.2">
      <c r="A250">
        <v>249</v>
      </c>
      <c r="B250" s="12">
        <v>3513660.0722620208</v>
      </c>
      <c r="C250" s="12">
        <v>226408.59190207554</v>
      </c>
      <c r="D250" s="12">
        <v>133361.84789671394</v>
      </c>
      <c r="E250" s="12">
        <v>560071.8646201638</v>
      </c>
      <c r="F250" s="12">
        <v>919842.30441895325</v>
      </c>
      <c r="G250" s="12">
        <v>252591.67930413093</v>
      </c>
    </row>
    <row r="251" spans="1:7" x14ac:dyDescent="0.2">
      <c r="A251">
        <v>250</v>
      </c>
      <c r="B251" s="12">
        <v>3305980.7436463633</v>
      </c>
      <c r="C251" s="12">
        <v>174761.73002521932</v>
      </c>
      <c r="D251" s="12">
        <v>85748.999999648906</v>
      </c>
      <c r="E251" s="12">
        <v>122172.6463244318</v>
      </c>
      <c r="F251" s="12">
        <v>382683.37634930003</v>
      </c>
      <c r="G251" s="12">
        <v>236697.44199341422</v>
      </c>
    </row>
    <row r="252" spans="1:7" x14ac:dyDescent="0.2">
      <c r="A252">
        <v>251</v>
      </c>
      <c r="B252" s="12">
        <v>3226002.0525394832</v>
      </c>
      <c r="C252" s="12">
        <v>140433.97674212512</v>
      </c>
      <c r="D252" s="12">
        <v>153011.86599304961</v>
      </c>
      <c r="E252" s="12">
        <v>167110.33588089241</v>
      </c>
      <c r="F252" s="12">
        <v>460556.1786160671</v>
      </c>
      <c r="G252" s="12">
        <v>230967.80859607138</v>
      </c>
    </row>
    <row r="253" spans="1:7" x14ac:dyDescent="0.2">
      <c r="A253">
        <v>252</v>
      </c>
      <c r="B253" s="12">
        <v>3414785.8294271496</v>
      </c>
      <c r="C253" s="12">
        <v>119667.61180904596</v>
      </c>
      <c r="D253" s="12">
        <v>102287.20121124663</v>
      </c>
      <c r="E253" s="12">
        <v>185779.12425686934</v>
      </c>
      <c r="F253" s="12">
        <v>407733.93727716198</v>
      </c>
      <c r="G253" s="12">
        <v>244825.51180268612</v>
      </c>
    </row>
    <row r="254" spans="1:7" x14ac:dyDescent="0.2">
      <c r="A254">
        <v>253</v>
      </c>
      <c r="B254" s="12">
        <v>3372318.3540448113</v>
      </c>
      <c r="C254" s="12">
        <v>152945.66324698349</v>
      </c>
      <c r="D254" s="12">
        <v>152604.88807628772</v>
      </c>
      <c r="E254" s="12">
        <v>380558.55367544672</v>
      </c>
      <c r="F254" s="12">
        <v>686109.10499871802</v>
      </c>
      <c r="G254" s="12">
        <v>241998.56504630708</v>
      </c>
    </row>
    <row r="255" spans="1:7" x14ac:dyDescent="0.2">
      <c r="A255">
        <v>254</v>
      </c>
      <c r="B255" s="12">
        <v>3306311.9540112638</v>
      </c>
      <c r="C255" s="12">
        <v>139781.27919646926</v>
      </c>
      <c r="D255" s="12">
        <v>192495.07040315814</v>
      </c>
      <c r="E255" s="12">
        <v>121853.2941292304</v>
      </c>
      <c r="F255" s="12">
        <v>454129.64372885786</v>
      </c>
      <c r="G255" s="12">
        <v>236661.8615362792</v>
      </c>
    </row>
    <row r="256" spans="1:7" x14ac:dyDescent="0.2">
      <c r="A256">
        <v>255</v>
      </c>
      <c r="B256" s="12">
        <v>3392912.1481895032</v>
      </c>
      <c r="C256" s="12">
        <v>112933.87438482174</v>
      </c>
      <c r="D256" s="12">
        <v>164817.03496469615</v>
      </c>
      <c r="E256" s="12">
        <v>177121.71012380836</v>
      </c>
      <c r="F256" s="12">
        <v>454872.61947332625</v>
      </c>
      <c r="G256" s="12">
        <v>243594.91954507309</v>
      </c>
    </row>
    <row r="257" spans="1:7" x14ac:dyDescent="0.2">
      <c r="A257">
        <v>256</v>
      </c>
      <c r="B257" s="12">
        <v>3438489.9707733765</v>
      </c>
      <c r="C257" s="12">
        <v>144438.5461770125</v>
      </c>
      <c r="D257" s="12">
        <v>91146.299545642454</v>
      </c>
      <c r="E257" s="12">
        <v>244043.85151567077</v>
      </c>
      <c r="F257" s="12">
        <v>479628.69723832572</v>
      </c>
      <c r="G257" s="12">
        <v>246726.7362049513</v>
      </c>
    </row>
    <row r="258" spans="1:7" x14ac:dyDescent="0.2">
      <c r="A258">
        <v>257</v>
      </c>
      <c r="B258" s="12">
        <v>3470316.0766846854</v>
      </c>
      <c r="C258" s="12">
        <v>138828.5582495803</v>
      </c>
      <c r="D258" s="12">
        <v>198731.66370153995</v>
      </c>
      <c r="E258" s="12">
        <v>439121.42979030509</v>
      </c>
      <c r="F258" s="12">
        <v>776681.65174142527</v>
      </c>
      <c r="G258" s="12">
        <v>249515.86899428512</v>
      </c>
    </row>
    <row r="259" spans="1:7" x14ac:dyDescent="0.2">
      <c r="A259">
        <v>258</v>
      </c>
      <c r="B259" s="12">
        <v>3559250.3841931918</v>
      </c>
      <c r="C259" s="12">
        <v>149744.93005624265</v>
      </c>
      <c r="D259" s="12">
        <v>207719.555291558</v>
      </c>
      <c r="E259" s="12">
        <v>211472.81087952098</v>
      </c>
      <c r="F259" s="12">
        <v>568937.29622732161</v>
      </c>
      <c r="G259" s="12">
        <v>256436.54645255359</v>
      </c>
    </row>
    <row r="260" spans="1:7" x14ac:dyDescent="0.2">
      <c r="A260">
        <v>259</v>
      </c>
      <c r="B260" s="12">
        <v>3383616.3637385513</v>
      </c>
      <c r="C260" s="12">
        <v>161376.94341411622</v>
      </c>
      <c r="D260" s="12">
        <v>189733.74400226213</v>
      </c>
      <c r="E260" s="12">
        <v>240035.61678423351</v>
      </c>
      <c r="F260" s="12">
        <v>591146.30420061189</v>
      </c>
      <c r="G260" s="12">
        <v>243063.12093861654</v>
      </c>
    </row>
    <row r="261" spans="1:7" x14ac:dyDescent="0.2">
      <c r="A261">
        <v>260</v>
      </c>
      <c r="B261" s="12">
        <v>3348501.5406643171</v>
      </c>
      <c r="C261" s="12">
        <v>139851.30029259835</v>
      </c>
      <c r="D261" s="12">
        <v>192233.87561194907</v>
      </c>
      <c r="E261" s="12">
        <v>123937.84290421373</v>
      </c>
      <c r="F261" s="12">
        <v>456023.01880876115</v>
      </c>
      <c r="G261" s="12">
        <v>240010.17727117604</v>
      </c>
    </row>
    <row r="262" spans="1:7" x14ac:dyDescent="0.2">
      <c r="A262">
        <v>261</v>
      </c>
      <c r="B262" s="12">
        <v>3266859.0372874262</v>
      </c>
      <c r="C262" s="12">
        <v>143610.67930020398</v>
      </c>
      <c r="D262" s="12">
        <v>119318.60284385565</v>
      </c>
      <c r="E262" s="12">
        <v>68010.500390777728</v>
      </c>
      <c r="F262" s="12">
        <v>330939.78253483737</v>
      </c>
      <c r="G262" s="12">
        <v>233859.03602803586</v>
      </c>
    </row>
    <row r="263" spans="1:7" x14ac:dyDescent="0.2">
      <c r="A263">
        <v>262</v>
      </c>
      <c r="B263" s="12">
        <v>3379001.1092068823</v>
      </c>
      <c r="C263" s="12">
        <v>178558.36980745476</v>
      </c>
      <c r="D263" s="12">
        <v>125973.87646636952</v>
      </c>
      <c r="E263" s="12">
        <v>151115.06910581968</v>
      </c>
      <c r="F263" s="12">
        <v>455647.31537964393</v>
      </c>
      <c r="G263" s="12">
        <v>241933.5706084352</v>
      </c>
    </row>
    <row r="264" spans="1:7" x14ac:dyDescent="0.2">
      <c r="A264">
        <v>263</v>
      </c>
      <c r="B264" s="12">
        <v>3293718.7766027609</v>
      </c>
      <c r="C264" s="12">
        <v>117116.22990551396</v>
      </c>
      <c r="D264" s="12">
        <v>116142.69913213892</v>
      </c>
      <c r="E264" s="12">
        <v>105043.2753871132</v>
      </c>
      <c r="F264" s="12">
        <v>338302.20442476607</v>
      </c>
      <c r="G264" s="12">
        <v>235650.17123076893</v>
      </c>
    </row>
    <row r="265" spans="1:7" x14ac:dyDescent="0.2">
      <c r="A265">
        <v>264</v>
      </c>
      <c r="B265" s="12">
        <v>3435429.1344612208</v>
      </c>
      <c r="C265" s="12">
        <v>139751.6120325916</v>
      </c>
      <c r="D265" s="12">
        <v>203864.74774446609</v>
      </c>
      <c r="E265" s="12">
        <v>169479.54582281783</v>
      </c>
      <c r="F265" s="12">
        <v>513095.90559987549</v>
      </c>
      <c r="G265" s="12">
        <v>246450.06396023903</v>
      </c>
    </row>
    <row r="266" spans="1:7" x14ac:dyDescent="0.2">
      <c r="A266">
        <v>265</v>
      </c>
      <c r="B266" s="12">
        <v>3456204.035077414</v>
      </c>
      <c r="C266" s="12">
        <v>181514.98693643248</v>
      </c>
      <c r="D266" s="12">
        <v>175845.59278268917</v>
      </c>
      <c r="E266" s="12">
        <v>159580.89999271173</v>
      </c>
      <c r="F266" s="12">
        <v>516941.47971183341</v>
      </c>
      <c r="G266" s="12">
        <v>248345.15257375513</v>
      </c>
    </row>
    <row r="267" spans="1:7" x14ac:dyDescent="0.2">
      <c r="A267">
        <v>266</v>
      </c>
      <c r="B267" s="12">
        <v>3484448.6709448234</v>
      </c>
      <c r="C267" s="12">
        <v>130867.95674126511</v>
      </c>
      <c r="D267" s="12">
        <v>233226.88963571133</v>
      </c>
      <c r="E267" s="12">
        <v>209040.52172526321</v>
      </c>
      <c r="F267" s="12">
        <v>573135.36810223968</v>
      </c>
      <c r="G267" s="12">
        <v>250931.69882247783</v>
      </c>
    </row>
    <row r="268" spans="1:7" x14ac:dyDescent="0.2">
      <c r="A268">
        <v>267</v>
      </c>
      <c r="B268" s="12">
        <v>3283550.5928613604</v>
      </c>
      <c r="C268" s="12">
        <v>134995.31462572934</v>
      </c>
      <c r="D268" s="12">
        <v>134414.22769055294</v>
      </c>
      <c r="E268" s="12">
        <v>532349.85557147197</v>
      </c>
      <c r="F268" s="12">
        <v>801759.39788775425</v>
      </c>
      <c r="G268" s="12">
        <v>234634.9850873127</v>
      </c>
    </row>
    <row r="269" spans="1:7" x14ac:dyDescent="0.2">
      <c r="A269">
        <v>268</v>
      </c>
      <c r="B269" s="12">
        <v>3404231.4927825332</v>
      </c>
      <c r="C269" s="12">
        <v>146003.35395090625</v>
      </c>
      <c r="D269" s="12">
        <v>192914.4956973831</v>
      </c>
      <c r="E269" s="12">
        <v>82938.704533103883</v>
      </c>
      <c r="F269" s="12">
        <v>421856.55418139324</v>
      </c>
      <c r="G269" s="12">
        <v>244278.33627179964</v>
      </c>
    </row>
    <row r="270" spans="1:7" x14ac:dyDescent="0.2">
      <c r="A270">
        <v>269</v>
      </c>
      <c r="B270" s="12">
        <v>3397398.2999671036</v>
      </c>
      <c r="C270" s="12">
        <v>158670.7019137764</v>
      </c>
      <c r="D270" s="12">
        <v>174663.54494283558</v>
      </c>
      <c r="E270" s="12">
        <v>154972.67984871866</v>
      </c>
      <c r="F270" s="12">
        <v>488306.92670533061</v>
      </c>
      <c r="G270" s="12">
        <v>244416.68426431037</v>
      </c>
    </row>
    <row r="271" spans="1:7" x14ac:dyDescent="0.2">
      <c r="A271">
        <v>270</v>
      </c>
      <c r="B271" s="12">
        <v>3479489.0997568551</v>
      </c>
      <c r="C271" s="12">
        <v>136939.80024292311</v>
      </c>
      <c r="D271" s="12">
        <v>116308.20320776387</v>
      </c>
      <c r="E271" s="12">
        <v>164159.96569097377</v>
      </c>
      <c r="F271" s="12">
        <v>417407.96914166072</v>
      </c>
      <c r="G271" s="12">
        <v>250224.01474637509</v>
      </c>
    </row>
    <row r="272" spans="1:7" x14ac:dyDescent="0.2">
      <c r="A272">
        <v>271</v>
      </c>
      <c r="B272" s="12">
        <v>3324671.6018437566</v>
      </c>
      <c r="C272" s="12">
        <v>138366.57194118534</v>
      </c>
      <c r="D272" s="12">
        <v>276983.21193701751</v>
      </c>
      <c r="E272" s="12">
        <v>163247.97644113426</v>
      </c>
      <c r="F272" s="12">
        <v>578597.76031933713</v>
      </c>
      <c r="G272" s="12">
        <v>238253.68772237084</v>
      </c>
    </row>
    <row r="273" spans="1:7" x14ac:dyDescent="0.2">
      <c r="A273">
        <v>272</v>
      </c>
      <c r="B273" s="12">
        <v>3555319.4505601609</v>
      </c>
      <c r="C273" s="12">
        <v>113349.02542139281</v>
      </c>
      <c r="D273" s="12">
        <v>98839.956348061023</v>
      </c>
      <c r="E273" s="12">
        <v>165786.96924003359</v>
      </c>
      <c r="F273" s="12">
        <v>377975.95100948744</v>
      </c>
      <c r="G273" s="12">
        <v>255983.76076363344</v>
      </c>
    </row>
    <row r="274" spans="1:7" x14ac:dyDescent="0.2">
      <c r="A274">
        <v>273</v>
      </c>
      <c r="B274" s="12">
        <v>3468647.8858412718</v>
      </c>
      <c r="C274" s="12">
        <v>139695.41827147178</v>
      </c>
      <c r="D274" s="12">
        <v>96989.186086423884</v>
      </c>
      <c r="E274" s="12">
        <v>127102.28531774625</v>
      </c>
      <c r="F274" s="12">
        <v>363786.8896756419</v>
      </c>
      <c r="G274" s="12">
        <v>249819.82262805264</v>
      </c>
    </row>
    <row r="275" spans="1:7" x14ac:dyDescent="0.2">
      <c r="A275">
        <v>274</v>
      </c>
      <c r="B275" s="12">
        <v>3323012.4669717844</v>
      </c>
      <c r="C275" s="12">
        <v>100721.55820266789</v>
      </c>
      <c r="D275" s="12">
        <v>135483.67338618881</v>
      </c>
      <c r="E275" s="12">
        <v>114392.36010894373</v>
      </c>
      <c r="F275" s="12">
        <v>350597.59169780044</v>
      </c>
      <c r="G275" s="12">
        <v>237976.40255867597</v>
      </c>
    </row>
    <row r="276" spans="1:7" x14ac:dyDescent="0.2">
      <c r="A276">
        <v>275</v>
      </c>
      <c r="B276" s="12">
        <v>3399700.4432296418</v>
      </c>
      <c r="C276" s="12">
        <v>116555.25595724302</v>
      </c>
      <c r="D276" s="12">
        <v>146102.56224090667</v>
      </c>
      <c r="E276" s="12">
        <v>401709.22821814485</v>
      </c>
      <c r="F276" s="12">
        <v>664367.04641629453</v>
      </c>
      <c r="G276" s="12">
        <v>244091.52709121557</v>
      </c>
    </row>
    <row r="277" spans="1:7" x14ac:dyDescent="0.2">
      <c r="A277">
        <v>276</v>
      </c>
      <c r="B277" s="12">
        <v>3481064.0439219917</v>
      </c>
      <c r="C277" s="12">
        <v>143328.63228111726</v>
      </c>
      <c r="D277" s="12">
        <v>121287.13410978566</v>
      </c>
      <c r="E277" s="12">
        <v>144636.09395375208</v>
      </c>
      <c r="F277" s="12">
        <v>409251.860344655</v>
      </c>
      <c r="G277" s="12">
        <v>250786.22629784592</v>
      </c>
    </row>
    <row r="278" spans="1:7" x14ac:dyDescent="0.2">
      <c r="A278">
        <v>277</v>
      </c>
      <c r="B278" s="12">
        <v>3315612.6316905068</v>
      </c>
      <c r="C278" s="12">
        <v>140141.91082419481</v>
      </c>
      <c r="D278" s="12">
        <v>102386.25266020949</v>
      </c>
      <c r="E278" s="12">
        <v>86556.595973133721</v>
      </c>
      <c r="F278" s="12">
        <v>329084.75945753802</v>
      </c>
      <c r="G278" s="12">
        <v>237555.06773227663</v>
      </c>
    </row>
    <row r="279" spans="1:7" x14ac:dyDescent="0.2">
      <c r="A279">
        <v>278</v>
      </c>
      <c r="B279" s="12">
        <v>3442435.5217959238</v>
      </c>
      <c r="C279" s="12">
        <v>161912.99083543371</v>
      </c>
      <c r="D279" s="12">
        <v>168594.50036820449</v>
      </c>
      <c r="E279" s="12">
        <v>182058.91134554011</v>
      </c>
      <c r="F279" s="12">
        <v>512566.40254917834</v>
      </c>
      <c r="G279" s="12">
        <v>247850.35162745893</v>
      </c>
    </row>
    <row r="280" spans="1:7" x14ac:dyDescent="0.2">
      <c r="A280">
        <v>279</v>
      </c>
      <c r="B280" s="12">
        <v>3427655.5188524239</v>
      </c>
      <c r="C280" s="12">
        <v>154299.22204491816</v>
      </c>
      <c r="D280" s="12">
        <v>183936.58148567477</v>
      </c>
      <c r="E280" s="12">
        <v>185815.30254955796</v>
      </c>
      <c r="F280" s="12">
        <v>524051.10608015093</v>
      </c>
      <c r="G280" s="12">
        <v>246398.1008199348</v>
      </c>
    </row>
    <row r="281" spans="1:7" x14ac:dyDescent="0.2">
      <c r="A281">
        <v>280</v>
      </c>
      <c r="B281" s="12">
        <v>3466748.7874062159</v>
      </c>
      <c r="C281" s="12">
        <v>169958.05162077877</v>
      </c>
      <c r="D281" s="12">
        <v>233934.0936137721</v>
      </c>
      <c r="E281" s="12">
        <v>227337.28482065382</v>
      </c>
      <c r="F281" s="12">
        <v>631229.43005520466</v>
      </c>
      <c r="G281" s="12">
        <v>248969.12196842901</v>
      </c>
    </row>
    <row r="282" spans="1:7" x14ac:dyDescent="0.2">
      <c r="A282">
        <v>281</v>
      </c>
      <c r="B282" s="12">
        <v>3481304.0854795743</v>
      </c>
      <c r="C282" s="12">
        <v>140634.72373693387</v>
      </c>
      <c r="D282" s="12">
        <v>139082.31011267097</v>
      </c>
      <c r="E282" s="12">
        <v>237241.51204171486</v>
      </c>
      <c r="F282" s="12">
        <v>516958.54589131969</v>
      </c>
      <c r="G282" s="12">
        <v>250359.91682449984</v>
      </c>
    </row>
    <row r="283" spans="1:7" x14ac:dyDescent="0.2">
      <c r="A283">
        <v>282</v>
      </c>
      <c r="B283" s="12">
        <v>3441748.2116341102</v>
      </c>
      <c r="C283" s="12">
        <v>134203.67284720048</v>
      </c>
      <c r="D283" s="12">
        <v>172227.73615585393</v>
      </c>
      <c r="E283" s="12">
        <v>114867.59962919159</v>
      </c>
      <c r="F283" s="12">
        <v>421299.00863224594</v>
      </c>
      <c r="G283" s="12">
        <v>247327.67114942527</v>
      </c>
    </row>
    <row r="284" spans="1:7" x14ac:dyDescent="0.2">
      <c r="A284">
        <v>283</v>
      </c>
      <c r="B284" s="12">
        <v>3460122.4273490557</v>
      </c>
      <c r="C284" s="12">
        <v>158116.27841513409</v>
      </c>
      <c r="D284" s="12">
        <v>107463.98784031875</v>
      </c>
      <c r="E284" s="12">
        <v>160241.47750633938</v>
      </c>
      <c r="F284" s="12">
        <v>425821.7437617922</v>
      </c>
      <c r="G284" s="12">
        <v>248753.66838127267</v>
      </c>
    </row>
    <row r="285" spans="1:7" x14ac:dyDescent="0.2">
      <c r="A285">
        <v>284</v>
      </c>
      <c r="B285" s="12">
        <v>3457988.794880976</v>
      </c>
      <c r="C285" s="12">
        <v>176563.61791520269</v>
      </c>
      <c r="D285" s="12">
        <v>172561.1926711507</v>
      </c>
      <c r="E285" s="12">
        <v>177278.32464828514</v>
      </c>
      <c r="F285" s="12">
        <v>526403.13523463858</v>
      </c>
      <c r="G285" s="12">
        <v>247969.77346542091</v>
      </c>
    </row>
    <row r="286" spans="1:7" x14ac:dyDescent="0.2">
      <c r="A286">
        <v>285</v>
      </c>
      <c r="B286" s="12">
        <v>3457317.1303461455</v>
      </c>
      <c r="C286" s="12">
        <v>142681.95013633923</v>
      </c>
      <c r="D286" s="12">
        <v>93568.946556714276</v>
      </c>
      <c r="E286" s="12">
        <v>155210.85438323734</v>
      </c>
      <c r="F286" s="12">
        <v>391461.75107629085</v>
      </c>
      <c r="G286" s="12">
        <v>248212.5586432626</v>
      </c>
    </row>
    <row r="287" spans="1:7" x14ac:dyDescent="0.2">
      <c r="A287">
        <v>286</v>
      </c>
      <c r="B287" s="12">
        <v>3399105.8003994538</v>
      </c>
      <c r="C287" s="12">
        <v>151491.84088629831</v>
      </c>
      <c r="D287" s="12">
        <v>182764.44939000116</v>
      </c>
      <c r="E287" s="12">
        <v>116768.54296264492</v>
      </c>
      <c r="F287" s="12">
        <v>451024.83323894441</v>
      </c>
      <c r="G287" s="12">
        <v>243905.51812542105</v>
      </c>
    </row>
    <row r="288" spans="1:7" x14ac:dyDescent="0.2">
      <c r="A288">
        <v>287</v>
      </c>
      <c r="B288" s="12">
        <v>3557538.9542422518</v>
      </c>
      <c r="C288" s="12">
        <v>145100.61857259297</v>
      </c>
      <c r="D288" s="12">
        <v>110441.23702011401</v>
      </c>
      <c r="E288" s="12">
        <v>86339.903714899119</v>
      </c>
      <c r="F288" s="12">
        <v>341881.75930760615</v>
      </c>
      <c r="G288" s="12">
        <v>256219.18664871357</v>
      </c>
    </row>
    <row r="289" spans="1:7" x14ac:dyDescent="0.2">
      <c r="A289">
        <v>288</v>
      </c>
      <c r="B289" s="12">
        <v>3332332.2777698506</v>
      </c>
      <c r="C289" s="12">
        <v>147884.6194407393</v>
      </c>
      <c r="D289" s="12">
        <v>95966.693200232723</v>
      </c>
      <c r="E289" s="12">
        <v>150282.1163937317</v>
      </c>
      <c r="F289" s="12">
        <v>394133.42903470376</v>
      </c>
      <c r="G289" s="12">
        <v>238796.76862777784</v>
      </c>
    </row>
    <row r="290" spans="1:7" x14ac:dyDescent="0.2">
      <c r="A290">
        <v>289</v>
      </c>
      <c r="B290" s="12">
        <v>3440106.2720506554</v>
      </c>
      <c r="C290" s="12">
        <v>138027.34289843778</v>
      </c>
      <c r="D290" s="12">
        <v>110122.82310529261</v>
      </c>
      <c r="E290" s="12">
        <v>348498.10265047825</v>
      </c>
      <c r="F290" s="12">
        <v>596648.26865420863</v>
      </c>
      <c r="G290" s="12">
        <v>247661.57914203499</v>
      </c>
    </row>
    <row r="291" spans="1:7" x14ac:dyDescent="0.2">
      <c r="A291">
        <v>290</v>
      </c>
      <c r="B291" s="12">
        <v>3384625.4272862631</v>
      </c>
      <c r="C291" s="12">
        <v>156063.05003129432</v>
      </c>
      <c r="D291" s="12">
        <v>79957.749923712181</v>
      </c>
      <c r="E291" s="12">
        <v>214675.874913846</v>
      </c>
      <c r="F291" s="12">
        <v>450696.67486885248</v>
      </c>
      <c r="G291" s="12">
        <v>242404.43763166305</v>
      </c>
    </row>
    <row r="292" spans="1:7" x14ac:dyDescent="0.2">
      <c r="A292">
        <v>291</v>
      </c>
      <c r="B292" s="12">
        <v>3540165.981146601</v>
      </c>
      <c r="C292" s="12">
        <v>141111.99144103925</v>
      </c>
      <c r="D292" s="12">
        <v>101468.56072454572</v>
      </c>
      <c r="E292" s="12">
        <v>232459.34947121076</v>
      </c>
      <c r="F292" s="12">
        <v>475039.90163679572</v>
      </c>
      <c r="G292" s="12">
        <v>255026.27979794663</v>
      </c>
    </row>
    <row r="293" spans="1:7" x14ac:dyDescent="0.2">
      <c r="A293">
        <v>292</v>
      </c>
      <c r="B293" s="12">
        <v>3427865.5283943028</v>
      </c>
      <c r="C293" s="12">
        <v>208678.92084407297</v>
      </c>
      <c r="D293" s="12">
        <v>192872.99994957028</v>
      </c>
      <c r="E293" s="12">
        <v>388549.45644311298</v>
      </c>
      <c r="F293" s="12">
        <v>790101.37723675626</v>
      </c>
      <c r="G293" s="12">
        <v>246151.53872242643</v>
      </c>
    </row>
    <row r="294" spans="1:7" x14ac:dyDescent="0.2">
      <c r="A294">
        <v>293</v>
      </c>
      <c r="B294" s="12">
        <v>3378013.8239838015</v>
      </c>
      <c r="C294" s="12">
        <v>145066.70586611101</v>
      </c>
      <c r="D294" s="12">
        <v>153664.63430754011</v>
      </c>
      <c r="E294" s="12">
        <v>213653.78741374871</v>
      </c>
      <c r="F294" s="12">
        <v>512385.12758739979</v>
      </c>
      <c r="G294" s="12">
        <v>242265.482139208</v>
      </c>
    </row>
    <row r="295" spans="1:7" x14ac:dyDescent="0.2">
      <c r="A295">
        <v>294</v>
      </c>
      <c r="B295" s="12">
        <v>3365413.0592734502</v>
      </c>
      <c r="C295" s="12">
        <v>152349.22681486711</v>
      </c>
      <c r="D295" s="12">
        <v>180331.72772093199</v>
      </c>
      <c r="E295" s="12">
        <v>310916.91597152955</v>
      </c>
      <c r="F295" s="12">
        <v>643597.87050732865</v>
      </c>
      <c r="G295" s="12">
        <v>241233.89280700524</v>
      </c>
    </row>
    <row r="296" spans="1:7" x14ac:dyDescent="0.2">
      <c r="A296">
        <v>295</v>
      </c>
      <c r="B296" s="12">
        <v>3474090.6198502756</v>
      </c>
      <c r="C296" s="12">
        <v>143122.71464905178</v>
      </c>
      <c r="D296" s="12">
        <v>111023.83812471607</v>
      </c>
      <c r="E296" s="12">
        <v>179690.46051874338</v>
      </c>
      <c r="F296" s="12">
        <v>433837.01329251123</v>
      </c>
      <c r="G296" s="12">
        <v>249562.49813435288</v>
      </c>
    </row>
    <row r="297" spans="1:7" x14ac:dyDescent="0.2">
      <c r="A297">
        <v>296</v>
      </c>
      <c r="B297" s="12">
        <v>3309774.8023262294</v>
      </c>
      <c r="C297" s="12">
        <v>140316.94342515175</v>
      </c>
      <c r="D297" s="12">
        <v>126983.49696517568</v>
      </c>
      <c r="E297" s="12">
        <v>265914.39702512458</v>
      </c>
      <c r="F297" s="12">
        <v>533214.837415452</v>
      </c>
      <c r="G297" s="12">
        <v>237004.61242285836</v>
      </c>
    </row>
    <row r="298" spans="1:7" x14ac:dyDescent="0.2">
      <c r="A298">
        <v>297</v>
      </c>
      <c r="B298" s="12">
        <v>3234063.0563273351</v>
      </c>
      <c r="C298" s="12">
        <v>140697.65030367565</v>
      </c>
      <c r="D298" s="12">
        <v>149205.7999160683</v>
      </c>
      <c r="E298" s="12">
        <v>200581.59928147416</v>
      </c>
      <c r="F298" s="12">
        <v>490485.04950121813</v>
      </c>
      <c r="G298" s="12">
        <v>231311.13616038676</v>
      </c>
    </row>
    <row r="299" spans="1:7" x14ac:dyDescent="0.2">
      <c r="A299">
        <v>298</v>
      </c>
      <c r="B299" s="12">
        <v>3161130.4799392028</v>
      </c>
      <c r="C299" s="12">
        <v>114323.50606377449</v>
      </c>
      <c r="D299" s="12">
        <v>157825.10883681383</v>
      </c>
      <c r="E299" s="12">
        <v>51873.568008258226</v>
      </c>
      <c r="F299" s="12">
        <v>324022.18290884653</v>
      </c>
      <c r="G299" s="12">
        <v>225272.54781685321</v>
      </c>
    </row>
    <row r="300" spans="1:7" x14ac:dyDescent="0.2">
      <c r="A300">
        <v>299</v>
      </c>
      <c r="B300" s="12">
        <v>3415840.5507020839</v>
      </c>
      <c r="C300" s="12">
        <v>153608.76650696067</v>
      </c>
      <c r="D300" s="12">
        <v>286589.17391464778</v>
      </c>
      <c r="E300" s="12">
        <v>146938.50656160008</v>
      </c>
      <c r="F300" s="12">
        <v>587136.44698320853</v>
      </c>
      <c r="G300" s="12">
        <v>245207.43427287627</v>
      </c>
    </row>
    <row r="301" spans="1:7" x14ac:dyDescent="0.2">
      <c r="A301">
        <v>300</v>
      </c>
      <c r="B301" s="12">
        <v>3429260.3820836805</v>
      </c>
      <c r="C301" s="12">
        <v>152260.41870624086</v>
      </c>
      <c r="D301" s="12">
        <v>166027.5780959634</v>
      </c>
      <c r="E301" s="12">
        <v>176336.64342049244</v>
      </c>
      <c r="F301" s="12">
        <v>494624.6402226967</v>
      </c>
      <c r="G301" s="12">
        <v>246151.15468915313</v>
      </c>
    </row>
    <row r="302" spans="1:7" x14ac:dyDescent="0.2">
      <c r="A302">
        <v>301</v>
      </c>
      <c r="B302" s="12">
        <v>3363317.4340751744</v>
      </c>
      <c r="C302" s="12">
        <v>154256.94949497163</v>
      </c>
      <c r="D302" s="12">
        <v>252326.78895820491</v>
      </c>
      <c r="E302" s="12">
        <v>282934.19487869652</v>
      </c>
      <c r="F302" s="12">
        <v>689517.93333187304</v>
      </c>
      <c r="G302" s="12">
        <v>241167.50053557876</v>
      </c>
    </row>
    <row r="303" spans="1:7" x14ac:dyDescent="0.2">
      <c r="A303">
        <v>302</v>
      </c>
      <c r="B303" s="12">
        <v>3419971.598385809</v>
      </c>
      <c r="C303" s="12">
        <v>130327.01625080354</v>
      </c>
      <c r="D303" s="12">
        <v>230698.818502393</v>
      </c>
      <c r="E303" s="12">
        <v>237425.58515323082</v>
      </c>
      <c r="F303" s="12">
        <v>598451.41990642739</v>
      </c>
      <c r="G303" s="12">
        <v>245243.86317382951</v>
      </c>
    </row>
    <row r="304" spans="1:7" x14ac:dyDescent="0.2">
      <c r="A304">
        <v>303</v>
      </c>
      <c r="B304" s="12">
        <v>3403832.1902565863</v>
      </c>
      <c r="C304" s="12">
        <v>174941.53264483775</v>
      </c>
      <c r="D304" s="12">
        <v>130858.29328409047</v>
      </c>
      <c r="E304" s="12">
        <v>195319.93238628912</v>
      </c>
      <c r="F304" s="12">
        <v>501119.75831521733</v>
      </c>
      <c r="G304" s="12">
        <v>244659.48781240592</v>
      </c>
    </row>
    <row r="305" spans="1:7" x14ac:dyDescent="0.2">
      <c r="A305">
        <v>304</v>
      </c>
      <c r="B305" s="12">
        <v>3335341.5579971201</v>
      </c>
      <c r="C305" s="12">
        <v>134306.04558692264</v>
      </c>
      <c r="D305" s="12">
        <v>71628.863359699026</v>
      </c>
      <c r="E305" s="12">
        <v>371780.74656780408</v>
      </c>
      <c r="F305" s="12">
        <v>577715.65551442571</v>
      </c>
      <c r="G305" s="12">
        <v>239080.70176722962</v>
      </c>
    </row>
    <row r="306" spans="1:7" x14ac:dyDescent="0.2">
      <c r="A306">
        <v>305</v>
      </c>
      <c r="B306" s="12">
        <v>3503405.8853303422</v>
      </c>
      <c r="C306" s="12">
        <v>142191.48443612631</v>
      </c>
      <c r="D306" s="12">
        <v>151588.30533208395</v>
      </c>
      <c r="E306" s="12">
        <v>297428.2776140112</v>
      </c>
      <c r="F306" s="12">
        <v>591208.06738222146</v>
      </c>
      <c r="G306" s="12">
        <v>251789.64999675087</v>
      </c>
    </row>
    <row r="307" spans="1:7" x14ac:dyDescent="0.2">
      <c r="A307">
        <v>306</v>
      </c>
      <c r="B307" s="12">
        <v>3421140.8534921398</v>
      </c>
      <c r="C307" s="12">
        <v>156377.91590420427</v>
      </c>
      <c r="D307" s="12">
        <v>101182.50266991448</v>
      </c>
      <c r="E307" s="12">
        <v>541003.85844926396</v>
      </c>
      <c r="F307" s="12">
        <v>798564.27702338272</v>
      </c>
      <c r="G307" s="12">
        <v>246013.62440001138</v>
      </c>
    </row>
    <row r="308" spans="1:7" x14ac:dyDescent="0.2">
      <c r="A308">
        <v>307</v>
      </c>
      <c r="B308" s="12">
        <v>3457264.3518065149</v>
      </c>
      <c r="C308" s="12">
        <v>145906.75668846336</v>
      </c>
      <c r="D308" s="12">
        <v>128463.74890864626</v>
      </c>
      <c r="E308" s="12">
        <v>109819.00804084828</v>
      </c>
      <c r="F308" s="12">
        <v>384189.51363795786</v>
      </c>
      <c r="G308" s="12">
        <v>248425.98533041828</v>
      </c>
    </row>
    <row r="309" spans="1:7" x14ac:dyDescent="0.2">
      <c r="A309">
        <v>308</v>
      </c>
      <c r="B309" s="12">
        <v>3345676.893195984</v>
      </c>
      <c r="C309" s="12">
        <v>131290.23114535669</v>
      </c>
      <c r="D309" s="12">
        <v>140873.67104182747</v>
      </c>
      <c r="E309" s="12">
        <v>611035.4614344096</v>
      </c>
      <c r="F309" s="12">
        <v>883199.3636215938</v>
      </c>
      <c r="G309" s="12">
        <v>240117.81913615012</v>
      </c>
    </row>
    <row r="310" spans="1:7" x14ac:dyDescent="0.2">
      <c r="A310">
        <v>309</v>
      </c>
      <c r="B310" s="12">
        <v>3337216.1214307602</v>
      </c>
      <c r="C310" s="12">
        <v>139444.98650350652</v>
      </c>
      <c r="D310" s="12">
        <v>111158.79634589785</v>
      </c>
      <c r="E310" s="12">
        <v>262611.11317304452</v>
      </c>
      <c r="F310" s="12">
        <v>513214.8960224489</v>
      </c>
      <c r="G310" s="12">
        <v>239041.39977249279</v>
      </c>
    </row>
    <row r="311" spans="1:7" x14ac:dyDescent="0.2">
      <c r="A311">
        <v>310</v>
      </c>
      <c r="B311" s="12">
        <v>3335503.3239936139</v>
      </c>
      <c r="C311" s="12">
        <v>118508.48700287087</v>
      </c>
      <c r="D311" s="12">
        <v>166745.93618260912</v>
      </c>
      <c r="E311" s="12">
        <v>136887.46832909307</v>
      </c>
      <c r="F311" s="12">
        <v>422141.89151457307</v>
      </c>
      <c r="G311" s="12">
        <v>239010.62486023924</v>
      </c>
    </row>
    <row r="312" spans="1:7" x14ac:dyDescent="0.2">
      <c r="A312">
        <v>311</v>
      </c>
      <c r="B312" s="12">
        <v>3357603.2861427208</v>
      </c>
      <c r="C312" s="12">
        <v>124060.03499115849</v>
      </c>
      <c r="D312" s="12">
        <v>146111.24404721273</v>
      </c>
      <c r="E312" s="12">
        <v>191939.96292300257</v>
      </c>
      <c r="F312" s="12">
        <v>462111.24196137383</v>
      </c>
      <c r="G312" s="12">
        <v>240812.14792656782</v>
      </c>
    </row>
    <row r="313" spans="1:7" x14ac:dyDescent="0.2">
      <c r="A313">
        <v>312</v>
      </c>
      <c r="B313" s="12">
        <v>3401318.5039176377</v>
      </c>
      <c r="C313" s="12">
        <v>145358.40905780043</v>
      </c>
      <c r="D313" s="12">
        <v>141446.36523668485</v>
      </c>
      <c r="E313" s="12">
        <v>173901.64422259785</v>
      </c>
      <c r="F313" s="12">
        <v>460706.41851708316</v>
      </c>
      <c r="G313" s="12">
        <v>244251.18771801473</v>
      </c>
    </row>
    <row r="314" spans="1:7" x14ac:dyDescent="0.2">
      <c r="A314">
        <v>313</v>
      </c>
      <c r="B314" s="12">
        <v>3423968.4993054881</v>
      </c>
      <c r="C314" s="12">
        <v>150117.12899035547</v>
      </c>
      <c r="D314" s="12">
        <v>133489.19399760835</v>
      </c>
      <c r="E314" s="12">
        <v>287810.73525537009</v>
      </c>
      <c r="F314" s="12">
        <v>571417.05824333383</v>
      </c>
      <c r="G314" s="12">
        <v>245929.05479042494</v>
      </c>
    </row>
    <row r="315" spans="1:7" x14ac:dyDescent="0.2">
      <c r="A315">
        <v>314</v>
      </c>
      <c r="B315" s="12">
        <v>3456070.2120916066</v>
      </c>
      <c r="C315" s="12">
        <v>123439.89733832896</v>
      </c>
      <c r="D315" s="12">
        <v>165865.24421381869</v>
      </c>
      <c r="E315" s="12">
        <v>416850.62829016772</v>
      </c>
      <c r="F315" s="12">
        <v>706155.76984231535</v>
      </c>
      <c r="G315" s="12">
        <v>248398.31649256279</v>
      </c>
    </row>
    <row r="316" spans="1:7" x14ac:dyDescent="0.2">
      <c r="A316">
        <v>315</v>
      </c>
      <c r="B316" s="12">
        <v>3283393.5132879023</v>
      </c>
      <c r="C316" s="12">
        <v>140797.25036981743</v>
      </c>
      <c r="D316" s="12">
        <v>121171.87937158388</v>
      </c>
      <c r="E316" s="12">
        <v>155666.29274162903</v>
      </c>
      <c r="F316" s="12">
        <v>417635.42248303036</v>
      </c>
      <c r="G316" s="12">
        <v>235045.72050247437</v>
      </c>
    </row>
    <row r="317" spans="1:7" x14ac:dyDescent="0.2">
      <c r="A317">
        <v>316</v>
      </c>
      <c r="B317" s="12">
        <v>3384520.2642801465</v>
      </c>
      <c r="C317" s="12">
        <v>145519.67172598132</v>
      </c>
      <c r="D317" s="12">
        <v>107295.49381657179</v>
      </c>
      <c r="E317" s="12">
        <v>280988.78230710101</v>
      </c>
      <c r="F317" s="12">
        <v>533803.94784965413</v>
      </c>
      <c r="G317" s="12">
        <v>243076.02556082414</v>
      </c>
    </row>
    <row r="318" spans="1:7" x14ac:dyDescent="0.2">
      <c r="A318">
        <v>317</v>
      </c>
      <c r="B318" s="12">
        <v>3324046.1578082377</v>
      </c>
      <c r="C318" s="12">
        <v>163722.84967111686</v>
      </c>
      <c r="D318" s="12">
        <v>86945.906098103515</v>
      </c>
      <c r="E318" s="12">
        <v>141697.17339602584</v>
      </c>
      <c r="F318" s="12">
        <v>392365.9291652462</v>
      </c>
      <c r="G318" s="12">
        <v>238183.47922998594</v>
      </c>
    </row>
    <row r="319" spans="1:7" x14ac:dyDescent="0.2">
      <c r="A319">
        <v>318</v>
      </c>
      <c r="B319" s="12">
        <v>3452347.5384033518</v>
      </c>
      <c r="C319" s="12">
        <v>116808.39756114478</v>
      </c>
      <c r="D319" s="12">
        <v>169481.24533703522</v>
      </c>
      <c r="E319" s="12">
        <v>409784.02269513323</v>
      </c>
      <c r="F319" s="12">
        <v>696073.66559331329</v>
      </c>
      <c r="G319" s="12">
        <v>248103.67113820717</v>
      </c>
    </row>
    <row r="320" spans="1:7" x14ac:dyDescent="0.2">
      <c r="A320">
        <v>319</v>
      </c>
      <c r="B320" s="12">
        <v>3421250.7441886831</v>
      </c>
      <c r="C320" s="12">
        <v>125484.07596970315</v>
      </c>
      <c r="D320" s="12">
        <v>115228.86154695958</v>
      </c>
      <c r="E320" s="12">
        <v>412393.69955773005</v>
      </c>
      <c r="F320" s="12">
        <v>653106.63707439275</v>
      </c>
      <c r="G320" s="12">
        <v>245594.40097154584</v>
      </c>
    </row>
    <row r="321" spans="1:7" x14ac:dyDescent="0.2">
      <c r="A321">
        <v>320</v>
      </c>
      <c r="B321" s="12">
        <v>3407742.1729672332</v>
      </c>
      <c r="C321" s="12">
        <v>194562.4648519257</v>
      </c>
      <c r="D321" s="12">
        <v>104453.40402480203</v>
      </c>
      <c r="E321" s="12">
        <v>177264.61956989291</v>
      </c>
      <c r="F321" s="12">
        <v>476280.48844662064</v>
      </c>
      <c r="G321" s="12">
        <v>245070.10474184039</v>
      </c>
    </row>
    <row r="322" spans="1:7" x14ac:dyDescent="0.2">
      <c r="A322">
        <v>321</v>
      </c>
      <c r="B322" s="12">
        <v>3356984.039640937</v>
      </c>
      <c r="C322" s="12">
        <v>152886.48715159856</v>
      </c>
      <c r="D322" s="12">
        <v>166755.32985525712</v>
      </c>
      <c r="E322" s="12">
        <v>132311.56875448374</v>
      </c>
      <c r="F322" s="12">
        <v>451953.38576133945</v>
      </c>
      <c r="G322" s="12">
        <v>241174.92005033692</v>
      </c>
    </row>
    <row r="323" spans="1:7" x14ac:dyDescent="0.2">
      <c r="A323">
        <v>322</v>
      </c>
      <c r="B323" s="12">
        <v>3270056.7915666858</v>
      </c>
      <c r="C323" s="12">
        <v>148690.92566899266</v>
      </c>
      <c r="D323" s="12">
        <v>166008.61367929401</v>
      </c>
      <c r="E323" s="12">
        <v>408681.40880146879</v>
      </c>
      <c r="F323" s="12">
        <v>723380.94814975548</v>
      </c>
      <c r="G323" s="12">
        <v>234164.16655297615</v>
      </c>
    </row>
    <row r="324" spans="1:7" x14ac:dyDescent="0.2">
      <c r="A324">
        <v>323</v>
      </c>
      <c r="B324" s="12">
        <v>3302129.3515431839</v>
      </c>
      <c r="C324" s="12">
        <v>132928.06072812379</v>
      </c>
      <c r="D324" s="12">
        <v>87100.901775708422</v>
      </c>
      <c r="E324" s="12">
        <v>240991.88905806525</v>
      </c>
      <c r="F324" s="12">
        <v>461020.85156189743</v>
      </c>
      <c r="G324" s="12">
        <v>236149.95924627301</v>
      </c>
    </row>
    <row r="325" spans="1:7" x14ac:dyDescent="0.2">
      <c r="A325">
        <v>324</v>
      </c>
      <c r="B325" s="12">
        <v>3561770.4351420309</v>
      </c>
      <c r="C325" s="12">
        <v>128266.60280965205</v>
      </c>
      <c r="D325" s="12">
        <v>190285.45774726034</v>
      </c>
      <c r="E325" s="12">
        <v>312407.64869069145</v>
      </c>
      <c r="F325" s="12">
        <v>630959.70924760378</v>
      </c>
      <c r="G325" s="12">
        <v>256523.12080001153</v>
      </c>
    </row>
    <row r="326" spans="1:7" x14ac:dyDescent="0.2">
      <c r="A326">
        <v>325</v>
      </c>
      <c r="B326" s="12">
        <v>3540983.4803563529</v>
      </c>
      <c r="C326" s="12">
        <v>120367.52881083808</v>
      </c>
      <c r="D326" s="12">
        <v>188068.25969661647</v>
      </c>
      <c r="E326" s="12">
        <v>118781.05218836812</v>
      </c>
      <c r="F326" s="12">
        <v>427216.84069582267</v>
      </c>
      <c r="G326" s="12">
        <v>254914.1735634364</v>
      </c>
    </row>
    <row r="327" spans="1:7" x14ac:dyDescent="0.2">
      <c r="A327">
        <v>326</v>
      </c>
      <c r="B327" s="12">
        <v>3332629.0101636066</v>
      </c>
      <c r="C327" s="12">
        <v>114442.57082345655</v>
      </c>
      <c r="D327" s="12">
        <v>123526.75405660324</v>
      </c>
      <c r="E327" s="12">
        <v>84246.803164542696</v>
      </c>
      <c r="F327" s="12">
        <v>322216.12804460252</v>
      </c>
      <c r="G327" s="12">
        <v>238764.36055616598</v>
      </c>
    </row>
    <row r="328" spans="1:7" x14ac:dyDescent="0.2">
      <c r="A328">
        <v>327</v>
      </c>
      <c r="B328" s="12">
        <v>3430889.9343993962</v>
      </c>
      <c r="C328" s="12">
        <v>150788.25858545548</v>
      </c>
      <c r="D328" s="12">
        <v>124398.57254120804</v>
      </c>
      <c r="E328" s="12">
        <v>66585.857022968412</v>
      </c>
      <c r="F328" s="12">
        <v>341772.6881496319</v>
      </c>
      <c r="G328" s="12">
        <v>246395.91506776362</v>
      </c>
    </row>
    <row r="329" spans="1:7" x14ac:dyDescent="0.2">
      <c r="A329">
        <v>328</v>
      </c>
      <c r="B329" s="12">
        <v>3369466.6761102132</v>
      </c>
      <c r="C329" s="12">
        <v>123221.3463575389</v>
      </c>
      <c r="D329" s="12">
        <v>149545.80470032964</v>
      </c>
      <c r="E329" s="12">
        <v>313776.13933207048</v>
      </c>
      <c r="F329" s="12">
        <v>586543.29038993898</v>
      </c>
      <c r="G329" s="12">
        <v>242065.33907932389</v>
      </c>
    </row>
    <row r="330" spans="1:7" x14ac:dyDescent="0.2">
      <c r="A330">
        <v>329</v>
      </c>
      <c r="B330" s="12">
        <v>3349725.6859147996</v>
      </c>
      <c r="C330" s="12">
        <v>115516.93673603966</v>
      </c>
      <c r="D330" s="12">
        <v>127347.03168138064</v>
      </c>
      <c r="E330" s="12">
        <v>108707.89784992233</v>
      </c>
      <c r="F330" s="12">
        <v>351571.86626734259</v>
      </c>
      <c r="G330" s="12">
        <v>240159.98246221751</v>
      </c>
    </row>
    <row r="331" spans="1:7" x14ac:dyDescent="0.2">
      <c r="A331">
        <v>330</v>
      </c>
      <c r="B331" s="12">
        <v>3482432.2056760928</v>
      </c>
      <c r="C331" s="12">
        <v>149589.63498958468</v>
      </c>
      <c r="D331" s="12">
        <v>109534.37170933414</v>
      </c>
      <c r="E331" s="12">
        <v>697063.1836835834</v>
      </c>
      <c r="F331" s="12">
        <v>956187.19038250227</v>
      </c>
      <c r="G331" s="12">
        <v>250357.20657633836</v>
      </c>
    </row>
    <row r="332" spans="1:7" x14ac:dyDescent="0.2">
      <c r="A332">
        <v>331</v>
      </c>
      <c r="B332" s="12">
        <v>3395945.1609916296</v>
      </c>
      <c r="C332" s="12">
        <v>132006.43382795676</v>
      </c>
      <c r="D332" s="12">
        <v>98279.547485565767</v>
      </c>
      <c r="E332" s="12">
        <v>111144.92474916182</v>
      </c>
      <c r="F332" s="12">
        <v>341430.90606268437</v>
      </c>
      <c r="G332" s="12">
        <v>243431.32258624124</v>
      </c>
    </row>
    <row r="333" spans="1:7" x14ac:dyDescent="0.2">
      <c r="A333">
        <v>332</v>
      </c>
      <c r="B333" s="12">
        <v>3468841.3442412047</v>
      </c>
      <c r="C333" s="12">
        <v>130961.83088572179</v>
      </c>
      <c r="D333" s="12">
        <v>134253.18955863602</v>
      </c>
      <c r="E333" s="12">
        <v>377239.81296181033</v>
      </c>
      <c r="F333" s="12">
        <v>642454.83340616815</v>
      </c>
      <c r="G333" s="12">
        <v>249230.1803812212</v>
      </c>
    </row>
    <row r="334" spans="1:7" x14ac:dyDescent="0.2">
      <c r="A334">
        <v>333</v>
      </c>
      <c r="B334" s="12">
        <v>3394650.2817176217</v>
      </c>
      <c r="C334" s="12">
        <v>135663.72186430346</v>
      </c>
      <c r="D334" s="12">
        <v>147917.82673781613</v>
      </c>
      <c r="E334" s="12">
        <v>247583.85677345173</v>
      </c>
      <c r="F334" s="12">
        <v>531165.40537557122</v>
      </c>
      <c r="G334" s="12">
        <v>243782.96632698047</v>
      </c>
    </row>
    <row r="335" spans="1:7" x14ac:dyDescent="0.2">
      <c r="A335">
        <v>334</v>
      </c>
      <c r="B335" s="12">
        <v>3410126.2374951076</v>
      </c>
      <c r="C335" s="12">
        <v>145885.84729996554</v>
      </c>
      <c r="D335" s="12">
        <v>260434.46199519158</v>
      </c>
      <c r="E335" s="12">
        <v>269855.36937175866</v>
      </c>
      <c r="F335" s="12">
        <v>676175.67866691574</v>
      </c>
      <c r="G335" s="12">
        <v>244738.66146437885</v>
      </c>
    </row>
    <row r="336" spans="1:7" x14ac:dyDescent="0.2">
      <c r="A336">
        <v>335</v>
      </c>
      <c r="B336" s="12">
        <v>3648562.942415114</v>
      </c>
      <c r="C336" s="12">
        <v>178379.27157713205</v>
      </c>
      <c r="D336" s="12">
        <v>187719.83458702359</v>
      </c>
      <c r="E336" s="12">
        <v>135194.33812635444</v>
      </c>
      <c r="F336" s="12">
        <v>501293.44429051009</v>
      </c>
      <c r="G336" s="12">
        <v>263431.59090720123</v>
      </c>
    </row>
    <row r="337" spans="1:7" x14ac:dyDescent="0.2">
      <c r="A337">
        <v>336</v>
      </c>
      <c r="B337" s="12">
        <v>3427484.5062514897</v>
      </c>
      <c r="C337" s="12">
        <v>164850.45560149517</v>
      </c>
      <c r="D337" s="12">
        <v>140878.78205034937</v>
      </c>
      <c r="E337" s="12">
        <v>127231.7936926846</v>
      </c>
      <c r="F337" s="12">
        <v>432961.03134452912</v>
      </c>
      <c r="G337" s="12">
        <v>246394.60429614747</v>
      </c>
    </row>
    <row r="338" spans="1:7" x14ac:dyDescent="0.2">
      <c r="A338">
        <v>337</v>
      </c>
      <c r="B338" s="12">
        <v>3519090.1523481109</v>
      </c>
      <c r="C338" s="12">
        <v>155547.62504539112</v>
      </c>
      <c r="D338" s="12">
        <v>161004.57298115874</v>
      </c>
      <c r="E338" s="12">
        <v>152471.93700592831</v>
      </c>
      <c r="F338" s="12">
        <v>469024.1350324782</v>
      </c>
      <c r="G338" s="12">
        <v>253278.09968084353</v>
      </c>
    </row>
    <row r="339" spans="1:7" x14ac:dyDescent="0.2">
      <c r="A339">
        <v>338</v>
      </c>
      <c r="B339" s="12">
        <v>3417749.9484167174</v>
      </c>
      <c r="C339" s="12">
        <v>141582.85142024234</v>
      </c>
      <c r="D339" s="12">
        <v>101734.51114925554</v>
      </c>
      <c r="E339" s="12">
        <v>179932.6549921532</v>
      </c>
      <c r="F339" s="12">
        <v>423250.01756165107</v>
      </c>
      <c r="G339" s="12">
        <v>244922.18648623343</v>
      </c>
    </row>
    <row r="340" spans="1:7" x14ac:dyDescent="0.2">
      <c r="A340">
        <v>339</v>
      </c>
      <c r="B340" s="12">
        <v>3374766.3565372019</v>
      </c>
      <c r="C340" s="12">
        <v>141266.72720955999</v>
      </c>
      <c r="D340" s="12">
        <v>94797.079270945251</v>
      </c>
      <c r="E340" s="12">
        <v>118465.50938790712</v>
      </c>
      <c r="F340" s="12">
        <v>354529.31586841238</v>
      </c>
      <c r="G340" s="12">
        <v>242254.53124173079</v>
      </c>
    </row>
    <row r="341" spans="1:7" x14ac:dyDescent="0.2">
      <c r="A341">
        <v>340</v>
      </c>
      <c r="B341" s="12">
        <v>3405110.2190025239</v>
      </c>
      <c r="C341" s="12">
        <v>155636.53209917259</v>
      </c>
      <c r="D341" s="12">
        <v>145850.44068433531</v>
      </c>
      <c r="E341" s="12">
        <v>100943.03631445249</v>
      </c>
      <c r="F341" s="12">
        <v>402430.00909796037</v>
      </c>
      <c r="G341" s="12">
        <v>244081.58269803473</v>
      </c>
    </row>
    <row r="342" spans="1:7" x14ac:dyDescent="0.2">
      <c r="A342">
        <v>341</v>
      </c>
      <c r="B342" s="12">
        <v>3429253.7094817329</v>
      </c>
      <c r="C342" s="12">
        <v>114764.91177432593</v>
      </c>
      <c r="D342" s="12">
        <v>107136.52059877952</v>
      </c>
      <c r="E342" s="12">
        <v>86068.650641180575</v>
      </c>
      <c r="F342" s="12">
        <v>307970.08301428601</v>
      </c>
      <c r="G342" s="12">
        <v>246193.145454724</v>
      </c>
    </row>
    <row r="343" spans="1:7" x14ac:dyDescent="0.2">
      <c r="A343">
        <v>342</v>
      </c>
      <c r="B343" s="12">
        <v>3430149.4277661038</v>
      </c>
      <c r="C343" s="12">
        <v>157517.12980883176</v>
      </c>
      <c r="D343" s="12">
        <v>120697.00705328242</v>
      </c>
      <c r="E343" s="12">
        <v>286461.69519811723</v>
      </c>
      <c r="F343" s="12">
        <v>564675.83206023136</v>
      </c>
      <c r="G343" s="12">
        <v>246099.53693172705</v>
      </c>
    </row>
    <row r="344" spans="1:7" x14ac:dyDescent="0.2">
      <c r="A344">
        <v>343</v>
      </c>
      <c r="B344" s="12">
        <v>3484757.7810966694</v>
      </c>
      <c r="C344" s="12">
        <v>114304.46135180951</v>
      </c>
      <c r="D344" s="12">
        <v>154412.3933318854</v>
      </c>
      <c r="E344" s="12">
        <v>109005.2289490754</v>
      </c>
      <c r="F344" s="12">
        <v>377722.08363277029</v>
      </c>
      <c r="G344" s="12">
        <v>250800.34368240429</v>
      </c>
    </row>
    <row r="345" spans="1:7" x14ac:dyDescent="0.2">
      <c r="A345">
        <v>344</v>
      </c>
      <c r="B345" s="12">
        <v>3282877.5813375982</v>
      </c>
      <c r="C345" s="12">
        <v>157039.90751417703</v>
      </c>
      <c r="D345" s="12">
        <v>120655.01419684931</v>
      </c>
      <c r="E345" s="12">
        <v>176811.55695512783</v>
      </c>
      <c r="F345" s="12">
        <v>454506.4786661542</v>
      </c>
      <c r="G345" s="12">
        <v>234908.78940206592</v>
      </c>
    </row>
    <row r="346" spans="1:7" x14ac:dyDescent="0.2">
      <c r="A346">
        <v>345</v>
      </c>
      <c r="B346" s="12">
        <v>3333135.1009100103</v>
      </c>
      <c r="C346" s="12">
        <v>137759.02655241531</v>
      </c>
      <c r="D346" s="12">
        <v>125783.63626137706</v>
      </c>
      <c r="E346" s="12">
        <v>120309.3349946277</v>
      </c>
      <c r="F346" s="12">
        <v>383851.99780842004</v>
      </c>
      <c r="G346" s="12">
        <v>238809.58803473681</v>
      </c>
    </row>
    <row r="347" spans="1:7" x14ac:dyDescent="0.2">
      <c r="A347">
        <v>346</v>
      </c>
      <c r="B347" s="12">
        <v>3469701.5531137306</v>
      </c>
      <c r="C347" s="12">
        <v>171227.75825942159</v>
      </c>
      <c r="D347" s="12">
        <v>158736.11075121121</v>
      </c>
      <c r="E347" s="12">
        <v>105284.6704578249</v>
      </c>
      <c r="F347" s="12">
        <v>435248.53946845769</v>
      </c>
      <c r="G347" s="12">
        <v>249599.80873811489</v>
      </c>
    </row>
    <row r="348" spans="1:7" x14ac:dyDescent="0.2">
      <c r="A348">
        <v>347</v>
      </c>
      <c r="B348" s="12">
        <v>3327687.3595413268</v>
      </c>
      <c r="C348" s="12">
        <v>151485.77559840164</v>
      </c>
      <c r="D348" s="12">
        <v>138886.68456001946</v>
      </c>
      <c r="E348" s="12">
        <v>57966.656777233948</v>
      </c>
      <c r="F348" s="12">
        <v>348339.11693565501</v>
      </c>
      <c r="G348" s="12">
        <v>238332.16830643438</v>
      </c>
    </row>
    <row r="349" spans="1:7" x14ac:dyDescent="0.2">
      <c r="A349">
        <v>348</v>
      </c>
      <c r="B349" s="12">
        <v>3530092.8616035911</v>
      </c>
      <c r="C349" s="12">
        <v>158742.20261633044</v>
      </c>
      <c r="D349" s="12">
        <v>167822.81948272648</v>
      </c>
      <c r="E349" s="12">
        <v>50513.860075833021</v>
      </c>
      <c r="F349" s="12">
        <v>377078.88217488996</v>
      </c>
      <c r="G349" s="12">
        <v>254491.90329385616</v>
      </c>
    </row>
    <row r="350" spans="1:7" x14ac:dyDescent="0.2">
      <c r="A350">
        <v>349</v>
      </c>
      <c r="B350" s="12">
        <v>3470972.5414171121</v>
      </c>
      <c r="C350" s="12">
        <v>144853.14722478567</v>
      </c>
      <c r="D350" s="12">
        <v>98310.496794402512</v>
      </c>
      <c r="E350" s="12">
        <v>229706.85329615697</v>
      </c>
      <c r="F350" s="12">
        <v>472870.49731534516</v>
      </c>
      <c r="G350" s="12">
        <v>249594.79235439433</v>
      </c>
    </row>
    <row r="351" spans="1:7" x14ac:dyDescent="0.2">
      <c r="A351">
        <v>350</v>
      </c>
      <c r="B351" s="12">
        <v>3390975.9495807351</v>
      </c>
      <c r="C351" s="12">
        <v>136755.51675791439</v>
      </c>
      <c r="D351" s="12">
        <v>109843.55380846915</v>
      </c>
      <c r="E351" s="12">
        <v>69497.775474202557</v>
      </c>
      <c r="F351" s="12">
        <v>316096.84604058613</v>
      </c>
      <c r="G351" s="12">
        <v>243733.68335655858</v>
      </c>
    </row>
    <row r="352" spans="1:7" x14ac:dyDescent="0.2">
      <c r="A352">
        <v>351</v>
      </c>
      <c r="B352" s="12">
        <v>3475964.7962977537</v>
      </c>
      <c r="C352" s="12">
        <v>151779.90630977045</v>
      </c>
      <c r="D352" s="12">
        <v>85587.445513572922</v>
      </c>
      <c r="E352" s="12">
        <v>87442.685687112709</v>
      </c>
      <c r="F352" s="12">
        <v>324810.03751045605</v>
      </c>
      <c r="G352" s="12">
        <v>250005.80676927348</v>
      </c>
    </row>
    <row r="353" spans="1:7" x14ac:dyDescent="0.2">
      <c r="A353">
        <v>352</v>
      </c>
      <c r="B353" s="12">
        <v>3345717.8444864489</v>
      </c>
      <c r="C353" s="12">
        <v>144674.05230379393</v>
      </c>
      <c r="D353" s="12">
        <v>130781.57025627907</v>
      </c>
      <c r="E353" s="12">
        <v>150989.77200123016</v>
      </c>
      <c r="F353" s="12">
        <v>426445.39456130314</v>
      </c>
      <c r="G353" s="12">
        <v>239966.80530666761</v>
      </c>
    </row>
    <row r="354" spans="1:7" x14ac:dyDescent="0.2">
      <c r="A354">
        <v>353</v>
      </c>
      <c r="B354" s="12">
        <v>3484734.2354708421</v>
      </c>
      <c r="C354" s="12">
        <v>155056.3394868137</v>
      </c>
      <c r="D354" s="12">
        <v>157426.26840890275</v>
      </c>
      <c r="E354" s="12">
        <v>96818.373803761235</v>
      </c>
      <c r="F354" s="12">
        <v>409300.98169947765</v>
      </c>
      <c r="G354" s="12">
        <v>250436.74517281767</v>
      </c>
    </row>
    <row r="355" spans="1:7" x14ac:dyDescent="0.2">
      <c r="A355">
        <v>354</v>
      </c>
      <c r="B355" s="12">
        <v>3321587.6332748476</v>
      </c>
      <c r="C355" s="12">
        <v>146314.19147273971</v>
      </c>
      <c r="D355" s="12">
        <v>153393.09215453966</v>
      </c>
      <c r="E355" s="12">
        <v>49476.542532749561</v>
      </c>
      <c r="F355" s="12">
        <v>349183.82616002893</v>
      </c>
      <c r="G355" s="12">
        <v>238425.54365824355</v>
      </c>
    </row>
    <row r="356" spans="1:7" x14ac:dyDescent="0.2">
      <c r="A356">
        <v>355</v>
      </c>
      <c r="B356" s="12">
        <v>3457647.5084305033</v>
      </c>
      <c r="C356" s="12">
        <v>140982.98412043537</v>
      </c>
      <c r="D356" s="12">
        <v>150709.73857093317</v>
      </c>
      <c r="E356" s="12">
        <v>149977.1898957525</v>
      </c>
      <c r="F356" s="12">
        <v>441669.91258712101</v>
      </c>
      <c r="G356" s="12">
        <v>248351.95357914778</v>
      </c>
    </row>
    <row r="357" spans="1:7" x14ac:dyDescent="0.2">
      <c r="A357">
        <v>356</v>
      </c>
      <c r="B357" s="12">
        <v>3501673.4661950949</v>
      </c>
      <c r="C357" s="12">
        <v>161918.02681288429</v>
      </c>
      <c r="D357" s="12">
        <v>78227.521424851831</v>
      </c>
      <c r="E357" s="12">
        <v>272393.7068585275</v>
      </c>
      <c r="F357" s="12">
        <v>512539.2550962636</v>
      </c>
      <c r="G357" s="12">
        <v>252383.29631783158</v>
      </c>
    </row>
    <row r="358" spans="1:7" x14ac:dyDescent="0.2">
      <c r="A358">
        <v>357</v>
      </c>
      <c r="B358" s="12">
        <v>3411386.2077595685</v>
      </c>
      <c r="C358" s="12">
        <v>154766.28720854755</v>
      </c>
      <c r="D358" s="12">
        <v>207581.45599779431</v>
      </c>
      <c r="E358" s="12">
        <v>127990.02403995284</v>
      </c>
      <c r="F358" s="12">
        <v>490337.76724629471</v>
      </c>
      <c r="G358" s="12">
        <v>244945.59747968163</v>
      </c>
    </row>
    <row r="359" spans="1:7" x14ac:dyDescent="0.2">
      <c r="A359">
        <v>358</v>
      </c>
      <c r="B359" s="12">
        <v>3276321.3397711455</v>
      </c>
      <c r="C359" s="12">
        <v>149313.63146942828</v>
      </c>
      <c r="D359" s="12">
        <v>192533.80855476801</v>
      </c>
      <c r="E359" s="12">
        <v>147413.71390604152</v>
      </c>
      <c r="F359" s="12">
        <v>489261.15393023781</v>
      </c>
      <c r="G359" s="12">
        <v>234343.56878950007</v>
      </c>
    </row>
    <row r="360" spans="1:7" x14ac:dyDescent="0.2">
      <c r="A360">
        <v>359</v>
      </c>
      <c r="B360" s="12">
        <v>3436171.8974172729</v>
      </c>
      <c r="C360" s="12">
        <v>142627.75195888482</v>
      </c>
      <c r="D360" s="12">
        <v>185176.30097744815</v>
      </c>
      <c r="E360" s="12">
        <v>209451.21175675973</v>
      </c>
      <c r="F360" s="12">
        <v>537255.26469309279</v>
      </c>
      <c r="G360" s="12">
        <v>246536.86873372403</v>
      </c>
    </row>
    <row r="361" spans="1:7" x14ac:dyDescent="0.2">
      <c r="A361">
        <v>360</v>
      </c>
      <c r="B361" s="12">
        <v>3344713.1433151099</v>
      </c>
      <c r="C361" s="12">
        <v>155869.57300666088</v>
      </c>
      <c r="D361" s="12">
        <v>141080.22292794465</v>
      </c>
      <c r="E361" s="12">
        <v>339078.1299372323</v>
      </c>
      <c r="F361" s="12">
        <v>636027.92587183788</v>
      </c>
      <c r="G361" s="12">
        <v>239861.73730608335</v>
      </c>
    </row>
    <row r="362" spans="1:7" x14ac:dyDescent="0.2">
      <c r="A362">
        <v>361</v>
      </c>
      <c r="B362" s="12">
        <v>3308585.0078483718</v>
      </c>
      <c r="C362" s="12">
        <v>143309.6330234762</v>
      </c>
      <c r="D362" s="12">
        <v>143507.59672408635</v>
      </c>
      <c r="E362" s="12">
        <v>990836.35822296981</v>
      </c>
      <c r="F362" s="12">
        <v>1277653.5879705325</v>
      </c>
      <c r="G362" s="12">
        <v>237407.35738325192</v>
      </c>
    </row>
    <row r="363" spans="1:7" x14ac:dyDescent="0.2">
      <c r="A363">
        <v>362</v>
      </c>
      <c r="B363" s="12">
        <v>3471331.930557196</v>
      </c>
      <c r="C363" s="12">
        <v>151061.48567611433</v>
      </c>
      <c r="D363" s="12">
        <v>290033.98875253234</v>
      </c>
      <c r="E363" s="12">
        <v>114549.13841139576</v>
      </c>
      <c r="F363" s="12">
        <v>555644.61284004245</v>
      </c>
      <c r="G363" s="12">
        <v>249749.97578676464</v>
      </c>
    </row>
    <row r="364" spans="1:7" x14ac:dyDescent="0.2">
      <c r="A364">
        <v>363</v>
      </c>
      <c r="B364" s="12">
        <v>3347761.2684279145</v>
      </c>
      <c r="C364" s="12">
        <v>130196.22395770939</v>
      </c>
      <c r="D364" s="12">
        <v>170244.56513799768</v>
      </c>
      <c r="E364" s="12">
        <v>244238.78232607778</v>
      </c>
      <c r="F364" s="12">
        <v>544679.57142178481</v>
      </c>
      <c r="G364" s="12">
        <v>240352.28315968058</v>
      </c>
    </row>
    <row r="365" spans="1:7" x14ac:dyDescent="0.2">
      <c r="A365">
        <v>364</v>
      </c>
      <c r="B365" s="12">
        <v>3572660.1454566419</v>
      </c>
      <c r="C365" s="12">
        <v>151897.95720130441</v>
      </c>
      <c r="D365" s="12">
        <v>139230.52363289162</v>
      </c>
      <c r="E365" s="12">
        <v>122890.70116287172</v>
      </c>
      <c r="F365" s="12">
        <v>414019.18199706776</v>
      </c>
      <c r="G365" s="12">
        <v>257481.36055525683</v>
      </c>
    </row>
    <row r="366" spans="1:7" x14ac:dyDescent="0.2">
      <c r="A366">
        <v>365</v>
      </c>
      <c r="B366" s="12">
        <v>3337356.6227927757</v>
      </c>
      <c r="C366" s="12">
        <v>115173.45095527235</v>
      </c>
      <c r="D366" s="12">
        <v>183006.33844368803</v>
      </c>
      <c r="E366" s="12">
        <v>260350.63409395472</v>
      </c>
      <c r="F366" s="12">
        <v>558530.42349291511</v>
      </c>
      <c r="G366" s="12">
        <v>239578.2955482784</v>
      </c>
    </row>
    <row r="367" spans="1:7" x14ac:dyDescent="0.2">
      <c r="A367">
        <v>366</v>
      </c>
      <c r="B367" s="12">
        <v>3410754.2356112753</v>
      </c>
      <c r="C367" s="12">
        <v>163106.5940096385</v>
      </c>
      <c r="D367" s="12">
        <v>96138.362607501535</v>
      </c>
      <c r="E367" s="12">
        <v>172771.72672251158</v>
      </c>
      <c r="F367" s="12">
        <v>432016.68333965162</v>
      </c>
      <c r="G367" s="12">
        <v>245078.34005540988</v>
      </c>
    </row>
    <row r="368" spans="1:7" x14ac:dyDescent="0.2">
      <c r="A368">
        <v>367</v>
      </c>
      <c r="B368" s="12">
        <v>3402698.3101583822</v>
      </c>
      <c r="C368" s="12">
        <v>145945.51077739501</v>
      </c>
      <c r="D368" s="12">
        <v>223726.89833577065</v>
      </c>
      <c r="E368" s="12">
        <v>119061.00339996367</v>
      </c>
      <c r="F368" s="12">
        <v>488733.41251312935</v>
      </c>
      <c r="G368" s="12">
        <v>244439.37214627108</v>
      </c>
    </row>
    <row r="369" spans="1:7" x14ac:dyDescent="0.2">
      <c r="A369">
        <v>368</v>
      </c>
      <c r="B369" s="12">
        <v>3314672.7912548645</v>
      </c>
      <c r="C369" s="12">
        <v>126604.73201845796</v>
      </c>
      <c r="D369" s="12">
        <v>161089.84522110847</v>
      </c>
      <c r="E369" s="12">
        <v>342028.66570678022</v>
      </c>
      <c r="F369" s="12">
        <v>629723.24294634664</v>
      </c>
      <c r="G369" s="12">
        <v>237342.69632012135</v>
      </c>
    </row>
    <row r="370" spans="1:7" x14ac:dyDescent="0.2">
      <c r="A370">
        <v>369</v>
      </c>
      <c r="B370" s="12">
        <v>3439506.515977459</v>
      </c>
      <c r="C370" s="12">
        <v>141616.31286467426</v>
      </c>
      <c r="D370" s="12">
        <v>193892.467969505</v>
      </c>
      <c r="E370" s="12">
        <v>152520.31463280655</v>
      </c>
      <c r="F370" s="12">
        <v>488029.09546698583</v>
      </c>
      <c r="G370" s="12">
        <v>246894.2377279819</v>
      </c>
    </row>
    <row r="371" spans="1:7" x14ac:dyDescent="0.2">
      <c r="A371">
        <v>370</v>
      </c>
      <c r="B371" s="12">
        <v>3378054.4858139302</v>
      </c>
      <c r="C371" s="12">
        <v>131814.56126271497</v>
      </c>
      <c r="D371" s="12">
        <v>88425.042315590137</v>
      </c>
      <c r="E371" s="12">
        <v>119860.51569475851</v>
      </c>
      <c r="F371" s="12">
        <v>340100.11927306361</v>
      </c>
      <c r="G371" s="12">
        <v>242248.84206083984</v>
      </c>
    </row>
    <row r="372" spans="1:7" x14ac:dyDescent="0.2">
      <c r="A372">
        <v>371</v>
      </c>
      <c r="B372" s="12">
        <v>3505220.9355776091</v>
      </c>
      <c r="C372" s="12">
        <v>138980.06249947706</v>
      </c>
      <c r="D372" s="12">
        <v>226845.80558642204</v>
      </c>
      <c r="E372" s="12">
        <v>188306.75135979985</v>
      </c>
      <c r="F372" s="12">
        <v>554132.61944569892</v>
      </c>
      <c r="G372" s="12">
        <v>252324.01048635205</v>
      </c>
    </row>
    <row r="373" spans="1:7" x14ac:dyDescent="0.2">
      <c r="A373">
        <v>372</v>
      </c>
      <c r="B373" s="12">
        <v>3428533.2007278851</v>
      </c>
      <c r="C373" s="12">
        <v>140318.0529979456</v>
      </c>
      <c r="D373" s="12">
        <v>127640.20354229851</v>
      </c>
      <c r="E373" s="12">
        <v>107731.88133531176</v>
      </c>
      <c r="F373" s="12">
        <v>375690.13787555584</v>
      </c>
      <c r="G373" s="12">
        <v>246055.86514435688</v>
      </c>
    </row>
    <row r="374" spans="1:7" x14ac:dyDescent="0.2">
      <c r="A374">
        <v>373</v>
      </c>
      <c r="B374" s="12">
        <v>3324018.3320442331</v>
      </c>
      <c r="C374" s="12">
        <v>156203.44851176155</v>
      </c>
      <c r="D374" s="12">
        <v>178153.40075523691</v>
      </c>
      <c r="E374" s="12">
        <v>148693.62827750322</v>
      </c>
      <c r="F374" s="12">
        <v>483050.47754450166</v>
      </c>
      <c r="G374" s="12">
        <v>237895.42558180232</v>
      </c>
    </row>
    <row r="375" spans="1:7" x14ac:dyDescent="0.2">
      <c r="A375">
        <v>374</v>
      </c>
      <c r="B375" s="12">
        <v>3431919.4724114682</v>
      </c>
      <c r="C375" s="12">
        <v>145264.44945684756</v>
      </c>
      <c r="D375" s="12">
        <v>155286.00884302135</v>
      </c>
      <c r="E375" s="12">
        <v>63028.821755018929</v>
      </c>
      <c r="F375" s="12">
        <v>363579.28005488787</v>
      </c>
      <c r="G375" s="12">
        <v>246542.84468561795</v>
      </c>
    </row>
    <row r="376" spans="1:7" x14ac:dyDescent="0.2">
      <c r="A376">
        <v>375</v>
      </c>
      <c r="B376" s="12">
        <v>3327179.0944127804</v>
      </c>
      <c r="C376" s="12">
        <v>181599.5856608045</v>
      </c>
      <c r="D376" s="12">
        <v>176223.25909464573</v>
      </c>
      <c r="E376" s="12">
        <v>131107.83798267398</v>
      </c>
      <c r="F376" s="12">
        <v>488930.68273812428</v>
      </c>
      <c r="G376" s="12">
        <v>239354.63678751985</v>
      </c>
    </row>
    <row r="377" spans="1:7" x14ac:dyDescent="0.2">
      <c r="A377">
        <v>376</v>
      </c>
      <c r="B377" s="12">
        <v>3343865.7101764018</v>
      </c>
      <c r="C377" s="12">
        <v>128795.36515900167</v>
      </c>
      <c r="D377" s="12">
        <v>161130.00365680893</v>
      </c>
      <c r="E377" s="12">
        <v>77474.796535498492</v>
      </c>
      <c r="F377" s="12">
        <v>367400.16535130912</v>
      </c>
      <c r="G377" s="12">
        <v>239574.07147288468</v>
      </c>
    </row>
    <row r="378" spans="1:7" x14ac:dyDescent="0.2">
      <c r="A378">
        <v>377</v>
      </c>
      <c r="B378" s="12">
        <v>3323620.8241866492</v>
      </c>
      <c r="C378" s="12">
        <v>130616.53403819152</v>
      </c>
      <c r="D378" s="12">
        <v>91113.363401895142</v>
      </c>
      <c r="E378" s="12">
        <v>59834.031919002075</v>
      </c>
      <c r="F378" s="12">
        <v>281563.92935908871</v>
      </c>
      <c r="G378" s="12">
        <v>237723.41246660965</v>
      </c>
    </row>
    <row r="379" spans="1:7" x14ac:dyDescent="0.2">
      <c r="A379">
        <v>378</v>
      </c>
      <c r="B379" s="12">
        <v>3404365.0092416452</v>
      </c>
      <c r="C379" s="12">
        <v>169222.30373334524</v>
      </c>
      <c r="D379" s="12">
        <v>205373.14434974419</v>
      </c>
      <c r="E379" s="12">
        <v>475211.46472268167</v>
      </c>
      <c r="F379" s="12">
        <v>849806.91280577111</v>
      </c>
      <c r="G379" s="12">
        <v>244293.98309877512</v>
      </c>
    </row>
    <row r="380" spans="1:7" x14ac:dyDescent="0.2">
      <c r="A380">
        <v>379</v>
      </c>
      <c r="B380" s="12">
        <v>3355577.5315201916</v>
      </c>
      <c r="C380" s="12">
        <v>125234.1347032918</v>
      </c>
      <c r="D380" s="12">
        <v>118672.38478844884</v>
      </c>
      <c r="E380" s="12">
        <v>144874.8147306552</v>
      </c>
      <c r="F380" s="12">
        <v>388781.33422239579</v>
      </c>
      <c r="G380" s="12">
        <v>240450.07406823942</v>
      </c>
    </row>
    <row r="381" spans="1:7" x14ac:dyDescent="0.2">
      <c r="A381">
        <v>380</v>
      </c>
      <c r="B381" s="12">
        <v>3344829.7507609776</v>
      </c>
      <c r="C381" s="12">
        <v>170153.87708545747</v>
      </c>
      <c r="D381" s="12">
        <v>172730.66376766717</v>
      </c>
      <c r="E381" s="12">
        <v>240292.31054863328</v>
      </c>
      <c r="F381" s="12">
        <v>583176.85140175791</v>
      </c>
      <c r="G381" s="12">
        <v>239623.80323172527</v>
      </c>
    </row>
    <row r="382" spans="1:7" x14ac:dyDescent="0.2">
      <c r="A382">
        <v>381</v>
      </c>
      <c r="B382" s="12">
        <v>3252500.9044578639</v>
      </c>
      <c r="C382" s="12">
        <v>125856.43916961338</v>
      </c>
      <c r="D382" s="12">
        <v>100404.50683459728</v>
      </c>
      <c r="E382" s="12">
        <v>126022.05653012812</v>
      </c>
      <c r="F382" s="12">
        <v>352283.0025343388</v>
      </c>
      <c r="G382" s="12">
        <v>232512.11222615416</v>
      </c>
    </row>
    <row r="383" spans="1:7" x14ac:dyDescent="0.2">
      <c r="A383">
        <v>382</v>
      </c>
      <c r="B383" s="12">
        <v>3253308.4517928595</v>
      </c>
      <c r="C383" s="12">
        <v>128021.52095340074</v>
      </c>
      <c r="D383" s="12">
        <v>110893.0562794787</v>
      </c>
      <c r="E383" s="12">
        <v>158519.52961660107</v>
      </c>
      <c r="F383" s="12">
        <v>397434.10684948054</v>
      </c>
      <c r="G383" s="12">
        <v>232832.83984027972</v>
      </c>
    </row>
    <row r="384" spans="1:7" x14ac:dyDescent="0.2">
      <c r="A384">
        <v>383</v>
      </c>
      <c r="B384" s="12">
        <v>3441050.345397762</v>
      </c>
      <c r="C384" s="12">
        <v>137363.14777556004</v>
      </c>
      <c r="D384" s="12">
        <v>184663.68290297891</v>
      </c>
      <c r="E384" s="12">
        <v>215223.45238084751</v>
      </c>
      <c r="F384" s="12">
        <v>537250.28305938642</v>
      </c>
      <c r="G384" s="12">
        <v>247493.724711588</v>
      </c>
    </row>
    <row r="385" spans="1:7" x14ac:dyDescent="0.2">
      <c r="A385">
        <v>384</v>
      </c>
      <c r="B385" s="12">
        <v>3472078.6752079125</v>
      </c>
      <c r="C385" s="12">
        <v>131140.74860344507</v>
      </c>
      <c r="D385" s="12">
        <v>174943.3748881275</v>
      </c>
      <c r="E385" s="12">
        <v>214717.82323928754</v>
      </c>
      <c r="F385" s="12">
        <v>520801.9467308601</v>
      </c>
      <c r="G385" s="12">
        <v>249640.84973647157</v>
      </c>
    </row>
    <row r="386" spans="1:7" x14ac:dyDescent="0.2">
      <c r="A386">
        <v>385</v>
      </c>
      <c r="B386" s="12">
        <v>3412473.1141172275</v>
      </c>
      <c r="C386" s="12">
        <v>149816.59344817471</v>
      </c>
      <c r="D386" s="12">
        <v>112223.53850372021</v>
      </c>
      <c r="E386" s="12">
        <v>131853.42603471919</v>
      </c>
      <c r="F386" s="12">
        <v>393893.55798661406</v>
      </c>
      <c r="G386" s="12">
        <v>244964.42901022188</v>
      </c>
    </row>
    <row r="387" spans="1:7" x14ac:dyDescent="0.2">
      <c r="A387">
        <v>386</v>
      </c>
      <c r="B387" s="12">
        <v>3421015.0613407926</v>
      </c>
      <c r="C387" s="12">
        <v>142482.42386653298</v>
      </c>
      <c r="D387" s="12">
        <v>128168.88708208068</v>
      </c>
      <c r="E387" s="12">
        <v>417215.51968531392</v>
      </c>
      <c r="F387" s="12">
        <v>687866.8306339276</v>
      </c>
      <c r="G387" s="12">
        <v>245415.18766968339</v>
      </c>
    </row>
    <row r="388" spans="1:7" x14ac:dyDescent="0.2">
      <c r="A388">
        <v>387</v>
      </c>
      <c r="B388" s="12">
        <v>3367910.9786318978</v>
      </c>
      <c r="C388" s="12">
        <v>141709.88924527669</v>
      </c>
      <c r="D388" s="12">
        <v>188565.82173502556</v>
      </c>
      <c r="E388" s="12">
        <v>505795.00402538269</v>
      </c>
      <c r="F388" s="12">
        <v>836070.71500568488</v>
      </c>
      <c r="G388" s="12">
        <v>241557.72330116972</v>
      </c>
    </row>
    <row r="389" spans="1:7" x14ac:dyDescent="0.2">
      <c r="A389">
        <v>388</v>
      </c>
      <c r="B389" s="12">
        <v>3410096.0634444198</v>
      </c>
      <c r="C389" s="12">
        <v>138109.91533010814</v>
      </c>
      <c r="D389" s="12">
        <v>123043.35203554093</v>
      </c>
      <c r="E389" s="12">
        <v>109265.70361436892</v>
      </c>
      <c r="F389" s="12">
        <v>370418.97098001797</v>
      </c>
      <c r="G389" s="12">
        <v>244693.51017456586</v>
      </c>
    </row>
    <row r="390" spans="1:7" x14ac:dyDescent="0.2">
      <c r="A390">
        <v>389</v>
      </c>
      <c r="B390" s="12">
        <v>3394268.003501466</v>
      </c>
      <c r="C390" s="12">
        <v>127395.47807679827</v>
      </c>
      <c r="D390" s="12">
        <v>111383.56321097919</v>
      </c>
      <c r="E390" s="12">
        <v>126061.43154244282</v>
      </c>
      <c r="F390" s="12">
        <v>364840.4728302203</v>
      </c>
      <c r="G390" s="12">
        <v>243454.05966898019</v>
      </c>
    </row>
    <row r="391" spans="1:7" x14ac:dyDescent="0.2">
      <c r="A391">
        <v>390</v>
      </c>
      <c r="B391" s="12">
        <v>3386609.5493587283</v>
      </c>
      <c r="C391" s="12">
        <v>181533.45094972567</v>
      </c>
      <c r="D391" s="12">
        <v>175432.23891326992</v>
      </c>
      <c r="E391" s="12">
        <v>35136.05868509689</v>
      </c>
      <c r="F391" s="12">
        <v>392101.7485480925</v>
      </c>
      <c r="G391" s="12">
        <v>243019.99552457992</v>
      </c>
    </row>
    <row r="392" spans="1:7" x14ac:dyDescent="0.2">
      <c r="A392">
        <v>391</v>
      </c>
      <c r="B392" s="12">
        <v>3347511.4339664327</v>
      </c>
      <c r="C392" s="12">
        <v>87907.240784797075</v>
      </c>
      <c r="D392" s="12">
        <v>251335.70696692145</v>
      </c>
      <c r="E392" s="12">
        <v>149922.8384887632</v>
      </c>
      <c r="F392" s="12">
        <v>489165.78624048171</v>
      </c>
      <c r="G392" s="12">
        <v>239697.64616318356</v>
      </c>
    </row>
    <row r="393" spans="1:7" x14ac:dyDescent="0.2">
      <c r="A393">
        <v>392</v>
      </c>
      <c r="B393" s="12">
        <v>3455244.8691743198</v>
      </c>
      <c r="C393" s="12">
        <v>164473.74959891159</v>
      </c>
      <c r="D393" s="12">
        <v>137083.80386410482</v>
      </c>
      <c r="E393" s="12">
        <v>467303.60465519596</v>
      </c>
      <c r="F393" s="12">
        <v>768861.15811821236</v>
      </c>
      <c r="G393" s="12">
        <v>248220.62986003669</v>
      </c>
    </row>
    <row r="394" spans="1:7" x14ac:dyDescent="0.2">
      <c r="A394">
        <v>393</v>
      </c>
      <c r="B394" s="12">
        <v>3491251.4280789527</v>
      </c>
      <c r="C394" s="12">
        <v>145762.14899540143</v>
      </c>
      <c r="D394" s="12">
        <v>178326.4419298307</v>
      </c>
      <c r="E394" s="12">
        <v>186030.27374952691</v>
      </c>
      <c r="F394" s="12">
        <v>510118.8646747591</v>
      </c>
      <c r="G394" s="12">
        <v>251058.57447106848</v>
      </c>
    </row>
    <row r="395" spans="1:7" x14ac:dyDescent="0.2">
      <c r="A395">
        <v>394</v>
      </c>
      <c r="B395" s="12">
        <v>3293587.9137230921</v>
      </c>
      <c r="C395" s="12">
        <v>164867.53296648356</v>
      </c>
      <c r="D395" s="12">
        <v>180711.31771219996</v>
      </c>
      <c r="E395" s="12">
        <v>271436.86380100634</v>
      </c>
      <c r="F395" s="12">
        <v>617015.71447968984</v>
      </c>
      <c r="G395" s="12">
        <v>235666.63465683197</v>
      </c>
    </row>
    <row r="396" spans="1:7" x14ac:dyDescent="0.2">
      <c r="A396">
        <v>395</v>
      </c>
      <c r="B396" s="12">
        <v>3474449.517655829</v>
      </c>
      <c r="C396" s="12">
        <v>137800.81298639247</v>
      </c>
      <c r="D396" s="12">
        <v>116061.26265129291</v>
      </c>
      <c r="E396" s="12">
        <v>170306.60787905261</v>
      </c>
      <c r="F396" s="12">
        <v>424168.683516738</v>
      </c>
      <c r="G396" s="12">
        <v>249973.94380886239</v>
      </c>
    </row>
    <row r="397" spans="1:7" x14ac:dyDescent="0.2">
      <c r="A397">
        <v>396</v>
      </c>
      <c r="B397" s="12">
        <v>3367883.0499939485</v>
      </c>
      <c r="C397" s="12">
        <v>143624.21466015969</v>
      </c>
      <c r="D397" s="12">
        <v>146482.99437327334</v>
      </c>
      <c r="E397" s="12">
        <v>276555.35864270345</v>
      </c>
      <c r="F397" s="12">
        <v>566662.5676761365</v>
      </c>
      <c r="G397" s="12">
        <v>241817.12740590126</v>
      </c>
    </row>
    <row r="398" spans="1:7" x14ac:dyDescent="0.2">
      <c r="A398">
        <v>397</v>
      </c>
      <c r="B398" s="12">
        <v>3332383.1236238978</v>
      </c>
      <c r="C398" s="12">
        <v>155676.58322871086</v>
      </c>
      <c r="D398" s="12">
        <v>152477.38846176607</v>
      </c>
      <c r="E398" s="12">
        <v>271208.11526799854</v>
      </c>
      <c r="F398" s="12">
        <v>579362.08695847541</v>
      </c>
      <c r="G398" s="12">
        <v>238595.86153957198</v>
      </c>
    </row>
    <row r="399" spans="1:7" x14ac:dyDescent="0.2">
      <c r="A399">
        <v>398</v>
      </c>
      <c r="B399" s="12">
        <v>3341933.1230376028</v>
      </c>
      <c r="C399" s="12">
        <v>144305.81575355818</v>
      </c>
      <c r="D399" s="12">
        <v>97771.237602909212</v>
      </c>
      <c r="E399" s="12">
        <v>309933.7291455614</v>
      </c>
      <c r="F399" s="12">
        <v>552010.78250202886</v>
      </c>
      <c r="G399" s="12">
        <v>239517.86432448329</v>
      </c>
    </row>
    <row r="400" spans="1:7" x14ac:dyDescent="0.2">
      <c r="A400">
        <v>399</v>
      </c>
      <c r="B400" s="12">
        <v>3575807.6941397721</v>
      </c>
      <c r="C400" s="12">
        <v>163131.29404159458</v>
      </c>
      <c r="D400" s="12">
        <v>122756.38985857547</v>
      </c>
      <c r="E400" s="12">
        <v>57390.055332935008</v>
      </c>
      <c r="F400" s="12">
        <v>343277.73923310504</v>
      </c>
      <c r="G400" s="12">
        <v>257657.21105666424</v>
      </c>
    </row>
    <row r="401" spans="1:7" x14ac:dyDescent="0.2">
      <c r="A401">
        <v>400</v>
      </c>
      <c r="B401" s="12">
        <v>3397706.94601137</v>
      </c>
      <c r="C401" s="12">
        <v>144167.8736257462</v>
      </c>
      <c r="D401" s="12">
        <v>127469.25621828606</v>
      </c>
      <c r="E401" s="12">
        <v>281549.47213238635</v>
      </c>
      <c r="F401" s="12">
        <v>553186.60197641863</v>
      </c>
      <c r="G401" s="12">
        <v>243758.9351194755</v>
      </c>
    </row>
    <row r="402" spans="1:7" x14ac:dyDescent="0.2">
      <c r="A402">
        <v>401</v>
      </c>
      <c r="B402" s="12">
        <v>3385851.9397432064</v>
      </c>
      <c r="C402" s="12">
        <v>127257.20354336531</v>
      </c>
      <c r="D402" s="12">
        <v>167781.83269648594</v>
      </c>
      <c r="E402" s="12">
        <v>153680.61469780843</v>
      </c>
      <c r="F402" s="12">
        <v>448719.65093765967</v>
      </c>
      <c r="G402" s="12">
        <v>243157.36824727029</v>
      </c>
    </row>
    <row r="403" spans="1:7" x14ac:dyDescent="0.2">
      <c r="A403">
        <v>402</v>
      </c>
      <c r="B403" s="12">
        <v>3487965.853105092</v>
      </c>
      <c r="C403" s="12">
        <v>147852.44931483164</v>
      </c>
      <c r="D403" s="12">
        <v>106149.89924421023</v>
      </c>
      <c r="E403" s="12">
        <v>102106.00801688073</v>
      </c>
      <c r="F403" s="12">
        <v>356108.35657592257</v>
      </c>
      <c r="G403" s="12">
        <v>250456.4581948788</v>
      </c>
    </row>
    <row r="404" spans="1:7" x14ac:dyDescent="0.2">
      <c r="A404">
        <v>403</v>
      </c>
      <c r="B404" s="12">
        <v>3336255.7553681196</v>
      </c>
      <c r="C404" s="12">
        <v>104468.18691335669</v>
      </c>
      <c r="D404" s="12">
        <v>201335.97759565269</v>
      </c>
      <c r="E404" s="12">
        <v>99772.889122312801</v>
      </c>
      <c r="F404" s="12">
        <v>405577.05363132223</v>
      </c>
      <c r="G404" s="12">
        <v>239012.56484939219</v>
      </c>
    </row>
    <row r="405" spans="1:7" x14ac:dyDescent="0.2">
      <c r="A405">
        <v>404</v>
      </c>
      <c r="B405" s="12">
        <v>3285911.0864291904</v>
      </c>
      <c r="C405" s="12">
        <v>132665.27090921495</v>
      </c>
      <c r="D405" s="12">
        <v>152125.40368759545</v>
      </c>
      <c r="E405" s="12">
        <v>107316.86195721131</v>
      </c>
      <c r="F405" s="12">
        <v>392107.53655402164</v>
      </c>
      <c r="G405" s="12">
        <v>235465.6115997211</v>
      </c>
    </row>
    <row r="406" spans="1:7" x14ac:dyDescent="0.2">
      <c r="A406">
        <v>405</v>
      </c>
      <c r="B406" s="12">
        <v>3433149.1736566373</v>
      </c>
      <c r="C406" s="12">
        <v>127528.45885794023</v>
      </c>
      <c r="D406" s="12">
        <v>196242.0396600781</v>
      </c>
      <c r="E406" s="12">
        <v>462662.3977692984</v>
      </c>
      <c r="F406" s="12">
        <v>786432.89628731669</v>
      </c>
      <c r="G406" s="12">
        <v>246590.61149782891</v>
      </c>
    </row>
    <row r="407" spans="1:7" x14ac:dyDescent="0.2">
      <c r="A407">
        <v>406</v>
      </c>
      <c r="B407" s="12">
        <v>3274415.531532018</v>
      </c>
      <c r="C407" s="12">
        <v>153075.63952700378</v>
      </c>
      <c r="D407" s="12">
        <v>111219.35771622375</v>
      </c>
      <c r="E407" s="12">
        <v>197416.64957787615</v>
      </c>
      <c r="F407" s="12">
        <v>461711.6468211037</v>
      </c>
      <c r="G407" s="12">
        <v>234227.28988761819</v>
      </c>
    </row>
    <row r="408" spans="1:7" x14ac:dyDescent="0.2">
      <c r="A408">
        <v>407</v>
      </c>
      <c r="B408" s="12">
        <v>3344307.0738586374</v>
      </c>
      <c r="C408" s="12">
        <v>124489.97891861438</v>
      </c>
      <c r="D408" s="12">
        <v>201999.97499718284</v>
      </c>
      <c r="E408" s="12">
        <v>264671.88885813678</v>
      </c>
      <c r="F408" s="12">
        <v>591161.84277393401</v>
      </c>
      <c r="G408" s="12">
        <v>239771.42557870934</v>
      </c>
    </row>
    <row r="409" spans="1:7" x14ac:dyDescent="0.2">
      <c r="A409">
        <v>408</v>
      </c>
      <c r="B409" s="12">
        <v>3296963.2436342514</v>
      </c>
      <c r="C409" s="12">
        <v>139568.32419033971</v>
      </c>
      <c r="D409" s="12">
        <v>110169.970093478</v>
      </c>
      <c r="E409" s="12">
        <v>172687.03835949823</v>
      </c>
      <c r="F409" s="12">
        <v>422425.33264331589</v>
      </c>
      <c r="G409" s="12">
        <v>236046.15292143138</v>
      </c>
    </row>
    <row r="410" spans="1:7" x14ac:dyDescent="0.2">
      <c r="A410">
        <v>409</v>
      </c>
      <c r="B410" s="12">
        <v>3342984.6609000321</v>
      </c>
      <c r="C410" s="12">
        <v>118311.14539810416</v>
      </c>
      <c r="D410" s="12">
        <v>151990.67867247851</v>
      </c>
      <c r="E410" s="12">
        <v>174603.35872137299</v>
      </c>
      <c r="F410" s="12">
        <v>444905.18279195565</v>
      </c>
      <c r="G410" s="12">
        <v>239211.14541740454</v>
      </c>
    </row>
    <row r="411" spans="1:7" x14ac:dyDescent="0.2">
      <c r="A411">
        <v>410</v>
      </c>
      <c r="B411" s="12">
        <v>3409047.714844496</v>
      </c>
      <c r="C411" s="12">
        <v>134505.17808040357</v>
      </c>
      <c r="D411" s="12">
        <v>132898.35856476906</v>
      </c>
      <c r="E411" s="12">
        <v>240122.14300878716</v>
      </c>
      <c r="F411" s="12">
        <v>507525.67965395981</v>
      </c>
      <c r="G411" s="12">
        <v>244493.87672548339</v>
      </c>
    </row>
    <row r="412" spans="1:7" x14ac:dyDescent="0.2">
      <c r="A412">
        <v>411</v>
      </c>
      <c r="B412" s="12">
        <v>3385815.971521771</v>
      </c>
      <c r="C412" s="12">
        <v>147690.0747553767</v>
      </c>
      <c r="D412" s="12">
        <v>147370.69272966537</v>
      </c>
      <c r="E412" s="12">
        <v>128596.47009726419</v>
      </c>
      <c r="F412" s="12">
        <v>423657.23758230626</v>
      </c>
      <c r="G412" s="12">
        <v>242995.14426303317</v>
      </c>
    </row>
    <row r="413" spans="1:7" x14ac:dyDescent="0.2">
      <c r="A413">
        <v>412</v>
      </c>
      <c r="B413" s="12">
        <v>3302059.5439739879</v>
      </c>
      <c r="C413" s="12">
        <v>134683.00435286266</v>
      </c>
      <c r="D413" s="12">
        <v>118782.06322578926</v>
      </c>
      <c r="E413" s="12">
        <v>430410.58265137946</v>
      </c>
      <c r="F413" s="12">
        <v>683875.65023003134</v>
      </c>
      <c r="G413" s="12">
        <v>236754.41959398065</v>
      </c>
    </row>
    <row r="414" spans="1:7" x14ac:dyDescent="0.2">
      <c r="A414">
        <v>413</v>
      </c>
      <c r="B414" s="12">
        <v>3406902.5434485436</v>
      </c>
      <c r="C414" s="12">
        <v>116996.47626561949</v>
      </c>
      <c r="D414" s="12">
        <v>139381.06372487481</v>
      </c>
      <c r="E414" s="12">
        <v>100578.74110486142</v>
      </c>
      <c r="F414" s="12">
        <v>356956.28109535575</v>
      </c>
      <c r="G414" s="12">
        <v>244433.98544358951</v>
      </c>
    </row>
    <row r="415" spans="1:7" x14ac:dyDescent="0.2">
      <c r="A415">
        <v>414</v>
      </c>
      <c r="B415" s="12">
        <v>3478818.5682940981</v>
      </c>
      <c r="C415" s="12">
        <v>172061.94269140813</v>
      </c>
      <c r="D415" s="12">
        <v>120265.73501837667</v>
      </c>
      <c r="E415" s="12">
        <v>162919.106683216</v>
      </c>
      <c r="F415" s="12">
        <v>455246.78439300082</v>
      </c>
      <c r="G415" s="12">
        <v>250375.19898984322</v>
      </c>
    </row>
    <row r="416" spans="1:7" x14ac:dyDescent="0.2">
      <c r="A416">
        <v>415</v>
      </c>
      <c r="B416" s="12">
        <v>3322029.977135059</v>
      </c>
      <c r="C416" s="12">
        <v>130823.31847114318</v>
      </c>
      <c r="D416" s="12">
        <v>187267.06338305044</v>
      </c>
      <c r="E416" s="12">
        <v>203321.22970105265</v>
      </c>
      <c r="F416" s="12">
        <v>521411.61155524629</v>
      </c>
      <c r="G416" s="12">
        <v>237848.75543258598</v>
      </c>
    </row>
    <row r="417" spans="1:7" x14ac:dyDescent="0.2">
      <c r="A417">
        <v>416</v>
      </c>
      <c r="B417" s="12">
        <v>3366182.8665492823</v>
      </c>
      <c r="C417" s="12">
        <v>135691.33228143267</v>
      </c>
      <c r="D417" s="12">
        <v>173418.27180582404</v>
      </c>
      <c r="E417" s="12">
        <v>127772.1519208425</v>
      </c>
      <c r="F417" s="12">
        <v>436881.75600809918</v>
      </c>
      <c r="G417" s="12">
        <v>241382.87342210129</v>
      </c>
    </row>
    <row r="418" spans="1:7" x14ac:dyDescent="0.2">
      <c r="A418">
        <v>417</v>
      </c>
      <c r="B418" s="12">
        <v>3513059.408089567</v>
      </c>
      <c r="C418" s="12">
        <v>161187.41760821486</v>
      </c>
      <c r="D418" s="12">
        <v>176061.47555665436</v>
      </c>
      <c r="E418" s="12">
        <v>181723.09776056721</v>
      </c>
      <c r="F418" s="12">
        <v>518971.99092543643</v>
      </c>
      <c r="G418" s="12">
        <v>252937.53692144333</v>
      </c>
    </row>
    <row r="419" spans="1:7" x14ac:dyDescent="0.2">
      <c r="A419">
        <v>418</v>
      </c>
      <c r="B419" s="12">
        <v>3432775.0947373915</v>
      </c>
      <c r="C419" s="12">
        <v>131581.81550128281</v>
      </c>
      <c r="D419" s="12">
        <v>273368.55668213085</v>
      </c>
      <c r="E419" s="12">
        <v>237049.40942225597</v>
      </c>
      <c r="F419" s="12">
        <v>641999.78160566965</v>
      </c>
      <c r="G419" s="12">
        <v>246702.11796676402</v>
      </c>
    </row>
    <row r="420" spans="1:7" x14ac:dyDescent="0.2">
      <c r="A420">
        <v>419</v>
      </c>
      <c r="B420" s="12">
        <v>3528385.4838665049</v>
      </c>
      <c r="C420" s="12">
        <v>132794.7624324963</v>
      </c>
      <c r="D420" s="12">
        <v>153140.09858721448</v>
      </c>
      <c r="E420" s="12">
        <v>467852.30404849077</v>
      </c>
      <c r="F420" s="12">
        <v>753787.16506820149</v>
      </c>
      <c r="G420" s="12">
        <v>254379.48899471428</v>
      </c>
    </row>
    <row r="421" spans="1:7" x14ac:dyDescent="0.2">
      <c r="A421">
        <v>420</v>
      </c>
      <c r="B421" s="12">
        <v>3424792.2744900309</v>
      </c>
      <c r="C421" s="12">
        <v>124722.34709032928</v>
      </c>
      <c r="D421" s="12">
        <v>131044.66789290833</v>
      </c>
      <c r="E421" s="12">
        <v>413688.25058498868</v>
      </c>
      <c r="F421" s="12">
        <v>669455.26556822634</v>
      </c>
      <c r="G421" s="12">
        <v>246126.36061118651</v>
      </c>
    </row>
    <row r="422" spans="1:7" x14ac:dyDescent="0.2">
      <c r="A422">
        <v>421</v>
      </c>
      <c r="B422" s="12">
        <v>3449188.9473580178</v>
      </c>
      <c r="C422" s="12">
        <v>121379.33403656048</v>
      </c>
      <c r="D422" s="12">
        <v>182253.23645230572</v>
      </c>
      <c r="E422" s="12">
        <v>135017.88742359294</v>
      </c>
      <c r="F422" s="12">
        <v>438650.45791245915</v>
      </c>
      <c r="G422" s="12">
        <v>248226.10582393713</v>
      </c>
    </row>
    <row r="423" spans="1:7" x14ac:dyDescent="0.2">
      <c r="A423">
        <v>422</v>
      </c>
      <c r="B423" s="12">
        <v>3442671.6627112054</v>
      </c>
      <c r="C423" s="12">
        <v>153701.89487742001</v>
      </c>
      <c r="D423" s="12">
        <v>168933.94853270342</v>
      </c>
      <c r="E423" s="12">
        <v>139152.2195469483</v>
      </c>
      <c r="F423" s="12">
        <v>461788.0629570717</v>
      </c>
      <c r="G423" s="12">
        <v>247489.2996391452</v>
      </c>
    </row>
    <row r="424" spans="1:7" x14ac:dyDescent="0.2">
      <c r="A424">
        <v>423</v>
      </c>
      <c r="B424" s="12">
        <v>3459011.3976959949</v>
      </c>
      <c r="C424" s="12">
        <v>187031.95029692838</v>
      </c>
      <c r="D424" s="12">
        <v>91308.659795601401</v>
      </c>
      <c r="E424" s="12">
        <v>131915.61152432408</v>
      </c>
      <c r="F424" s="12">
        <v>410256.22161685384</v>
      </c>
      <c r="G424" s="12">
        <v>248609.37625544675</v>
      </c>
    </row>
    <row r="425" spans="1:7" x14ac:dyDescent="0.2">
      <c r="A425">
        <v>424</v>
      </c>
      <c r="B425" s="12">
        <v>3436635.3833556632</v>
      </c>
      <c r="C425" s="12">
        <v>128046.65075811623</v>
      </c>
      <c r="D425" s="12">
        <v>121265.00106983309</v>
      </c>
      <c r="E425" s="12">
        <v>271581.19720762299</v>
      </c>
      <c r="F425" s="12">
        <v>520892.84903557232</v>
      </c>
      <c r="G425" s="12">
        <v>246935.87560383789</v>
      </c>
    </row>
    <row r="426" spans="1:7" x14ac:dyDescent="0.2">
      <c r="A426">
        <v>425</v>
      </c>
      <c r="B426" s="12">
        <v>3296258.5193414572</v>
      </c>
      <c r="C426" s="12">
        <v>150300.82920431465</v>
      </c>
      <c r="D426" s="12">
        <v>178513.83287054251</v>
      </c>
      <c r="E426" s="12">
        <v>591998.41485921876</v>
      </c>
      <c r="F426" s="12">
        <v>920813.07693407591</v>
      </c>
      <c r="G426" s="12">
        <v>235840.85369735584</v>
      </c>
    </row>
    <row r="427" spans="1:7" x14ac:dyDescent="0.2">
      <c r="A427">
        <v>426</v>
      </c>
      <c r="B427" s="12">
        <v>3311678.8393801246</v>
      </c>
      <c r="C427" s="12">
        <v>147152.56541228181</v>
      </c>
      <c r="D427" s="12">
        <v>191759.00666564133</v>
      </c>
      <c r="E427" s="12">
        <v>259379.40777326832</v>
      </c>
      <c r="F427" s="12">
        <v>598290.9798511914</v>
      </c>
      <c r="G427" s="12">
        <v>236845.53834568971</v>
      </c>
    </row>
    <row r="428" spans="1:7" x14ac:dyDescent="0.2">
      <c r="A428">
        <v>427</v>
      </c>
      <c r="B428" s="12">
        <v>3473217.3149027592</v>
      </c>
      <c r="C428" s="12">
        <v>156451.91568024698</v>
      </c>
      <c r="D428" s="12">
        <v>75277.283418761057</v>
      </c>
      <c r="E428" s="12">
        <v>57499.863739779437</v>
      </c>
      <c r="F428" s="12">
        <v>289229.0628387875</v>
      </c>
      <c r="G428" s="12">
        <v>249823.62835049513</v>
      </c>
    </row>
    <row r="429" spans="1:7" x14ac:dyDescent="0.2">
      <c r="A429">
        <v>428</v>
      </c>
      <c r="B429" s="12">
        <v>3376304.3896070174</v>
      </c>
      <c r="C429" s="12">
        <v>132052.73564071261</v>
      </c>
      <c r="D429" s="12">
        <v>237381.2019856816</v>
      </c>
      <c r="E429" s="12">
        <v>311933.70332476893</v>
      </c>
      <c r="F429" s="12">
        <v>681367.64095116314</v>
      </c>
      <c r="G429" s="12">
        <v>242327.25051709055</v>
      </c>
    </row>
    <row r="430" spans="1:7" x14ac:dyDescent="0.2">
      <c r="A430">
        <v>429</v>
      </c>
      <c r="B430" s="12">
        <v>3412297.8226241013</v>
      </c>
      <c r="C430" s="12">
        <v>173612.09557285885</v>
      </c>
      <c r="D430" s="12">
        <v>150167.93977333713</v>
      </c>
      <c r="E430" s="12">
        <v>124035.15453311631</v>
      </c>
      <c r="F430" s="12">
        <v>447815.1898793123</v>
      </c>
      <c r="G430" s="12">
        <v>244616.65744454425</v>
      </c>
    </row>
    <row r="431" spans="1:7" x14ac:dyDescent="0.2">
      <c r="A431">
        <v>430</v>
      </c>
      <c r="B431" s="12">
        <v>3276199.8221874079</v>
      </c>
      <c r="C431" s="12">
        <v>116588.99690974635</v>
      </c>
      <c r="D431" s="12">
        <v>109108.43133518248</v>
      </c>
      <c r="E431" s="12">
        <v>115111.78118325255</v>
      </c>
      <c r="F431" s="12">
        <v>340809.20942818141</v>
      </c>
      <c r="G431" s="12">
        <v>234359.9599192458</v>
      </c>
    </row>
    <row r="432" spans="1:7" x14ac:dyDescent="0.2">
      <c r="A432">
        <v>431</v>
      </c>
      <c r="B432" s="12">
        <v>3301035.8429090558</v>
      </c>
      <c r="C432" s="12">
        <v>160324.37854946463</v>
      </c>
      <c r="D432" s="12">
        <v>99467.691678011353</v>
      </c>
      <c r="E432" s="12">
        <v>124396.93884078048</v>
      </c>
      <c r="F432" s="12">
        <v>384189.00906825648</v>
      </c>
      <c r="G432" s="12">
        <v>236477.56070820303</v>
      </c>
    </row>
    <row r="433" spans="1:7" x14ac:dyDescent="0.2">
      <c r="A433">
        <v>432</v>
      </c>
      <c r="B433" s="12">
        <v>3392628.8607805641</v>
      </c>
      <c r="C433" s="12">
        <v>180041.27734510097</v>
      </c>
      <c r="D433" s="12">
        <v>185925.57113663037</v>
      </c>
      <c r="E433" s="12">
        <v>146425.93599747575</v>
      </c>
      <c r="F433" s="12">
        <v>512392.78447920713</v>
      </c>
      <c r="G433" s="12">
        <v>243423.54087409147</v>
      </c>
    </row>
    <row r="434" spans="1:7" x14ac:dyDescent="0.2">
      <c r="A434">
        <v>433</v>
      </c>
      <c r="B434" s="12">
        <v>3311410.9660684471</v>
      </c>
      <c r="C434" s="12">
        <v>137289.05279916176</v>
      </c>
      <c r="D434" s="12">
        <v>210518.77525836436</v>
      </c>
      <c r="E434" s="12">
        <v>123010.50206602603</v>
      </c>
      <c r="F434" s="12">
        <v>470818.33012355218</v>
      </c>
      <c r="G434" s="12">
        <v>237547.02252526142</v>
      </c>
    </row>
    <row r="435" spans="1:7" x14ac:dyDescent="0.2">
      <c r="A435">
        <v>434</v>
      </c>
      <c r="B435" s="12">
        <v>3504347.1079371665</v>
      </c>
      <c r="C435" s="12">
        <v>175989.13694872355</v>
      </c>
      <c r="D435" s="12">
        <v>109188.63184507428</v>
      </c>
      <c r="E435" s="12">
        <v>259443.70645615796</v>
      </c>
      <c r="F435" s="12">
        <v>544621.47524995578</v>
      </c>
      <c r="G435" s="12">
        <v>252211.67012781207</v>
      </c>
    </row>
    <row r="436" spans="1:7" x14ac:dyDescent="0.2">
      <c r="A436">
        <v>435</v>
      </c>
      <c r="B436" s="12">
        <v>3330087.8873110861</v>
      </c>
      <c r="C436" s="12">
        <v>125561.25139961689</v>
      </c>
      <c r="D436" s="12">
        <v>189833.49345830825</v>
      </c>
      <c r="E436" s="12">
        <v>252459.75678263465</v>
      </c>
      <c r="F436" s="12">
        <v>567854.50164055976</v>
      </c>
      <c r="G436" s="12">
        <v>238914.09958390385</v>
      </c>
    </row>
    <row r="437" spans="1:7" x14ac:dyDescent="0.2">
      <c r="A437">
        <v>436</v>
      </c>
      <c r="B437" s="12">
        <v>3546751.0788613083</v>
      </c>
      <c r="C437" s="12">
        <v>168869.47983081205</v>
      </c>
      <c r="D437" s="12">
        <v>148811.61989343519</v>
      </c>
      <c r="E437" s="12">
        <v>160221.18760420292</v>
      </c>
      <c r="F437" s="12">
        <v>477902.28732845013</v>
      </c>
      <c r="G437" s="12">
        <v>255517.21977213363</v>
      </c>
    </row>
    <row r="438" spans="1:7" x14ac:dyDescent="0.2">
      <c r="A438">
        <v>437</v>
      </c>
      <c r="B438" s="12">
        <v>3441110.3275176175</v>
      </c>
      <c r="C438" s="12">
        <v>170890.54647640203</v>
      </c>
      <c r="D438" s="12">
        <v>183327.79216995827</v>
      </c>
      <c r="E438" s="12">
        <v>127187.73885622791</v>
      </c>
      <c r="F438" s="12">
        <v>481406.07750258822</v>
      </c>
      <c r="G438" s="12">
        <v>247641.51929941302</v>
      </c>
    </row>
    <row r="439" spans="1:7" x14ac:dyDescent="0.2">
      <c r="A439">
        <v>438</v>
      </c>
      <c r="B439" s="12">
        <v>3495207.5474800533</v>
      </c>
      <c r="C439" s="12">
        <v>148592.54617795555</v>
      </c>
      <c r="D439" s="12">
        <v>252780.23189898592</v>
      </c>
      <c r="E439" s="12">
        <v>432327.62933365448</v>
      </c>
      <c r="F439" s="12">
        <v>833700.40741059603</v>
      </c>
      <c r="G439" s="12">
        <v>251686.73701622264</v>
      </c>
    </row>
    <row r="440" spans="1:7" x14ac:dyDescent="0.2">
      <c r="A440">
        <v>439</v>
      </c>
      <c r="B440" s="12">
        <v>3500381.5561901676</v>
      </c>
      <c r="C440" s="12">
        <v>149171.12113603423</v>
      </c>
      <c r="D440" s="12">
        <v>171677.04553767954</v>
      </c>
      <c r="E440" s="12">
        <v>93927.839393688482</v>
      </c>
      <c r="F440" s="12">
        <v>414776.00606740225</v>
      </c>
      <c r="G440" s="12">
        <v>251671.95361662467</v>
      </c>
    </row>
    <row r="441" spans="1:7" x14ac:dyDescent="0.2">
      <c r="A441">
        <v>440</v>
      </c>
      <c r="B441" s="12">
        <v>3415486.2930794372</v>
      </c>
      <c r="C441" s="12">
        <v>119258.82572832407</v>
      </c>
      <c r="D441" s="12">
        <v>191108.75019372432</v>
      </c>
      <c r="E441" s="12">
        <v>190414.98898960842</v>
      </c>
      <c r="F441" s="12">
        <v>500782.56491165684</v>
      </c>
      <c r="G441" s="12">
        <v>245086.12085550689</v>
      </c>
    </row>
    <row r="442" spans="1:7" x14ac:dyDescent="0.2">
      <c r="A442">
        <v>441</v>
      </c>
      <c r="B442" s="12">
        <v>3389172.4837360671</v>
      </c>
      <c r="C442" s="12">
        <v>139976.44122708502</v>
      </c>
      <c r="D442" s="12">
        <v>224584.19320729841</v>
      </c>
      <c r="E442" s="12">
        <v>371159.51614613098</v>
      </c>
      <c r="F442" s="12">
        <v>735720.15058051446</v>
      </c>
      <c r="G442" s="12">
        <v>243180.61316466867</v>
      </c>
    </row>
    <row r="443" spans="1:7" x14ac:dyDescent="0.2">
      <c r="A443">
        <v>442</v>
      </c>
      <c r="B443" s="12">
        <v>3506689.9559035823</v>
      </c>
      <c r="C443" s="12">
        <v>161822.31946760713</v>
      </c>
      <c r="D443" s="12">
        <v>144277.46888500368</v>
      </c>
      <c r="E443" s="12">
        <v>119952.26621232051</v>
      </c>
      <c r="F443" s="12">
        <v>426052.05456493131</v>
      </c>
      <c r="G443" s="12">
        <v>252377.42809435789</v>
      </c>
    </row>
    <row r="444" spans="1:7" x14ac:dyDescent="0.2">
      <c r="A444">
        <v>443</v>
      </c>
      <c r="B444" s="12">
        <v>3443833.5923313792</v>
      </c>
      <c r="C444" s="12">
        <v>141961.08990107325</v>
      </c>
      <c r="D444" s="12">
        <v>171952.5352346297</v>
      </c>
      <c r="E444" s="12">
        <v>151304.4520780438</v>
      </c>
      <c r="F444" s="12">
        <v>465218.07721374673</v>
      </c>
      <c r="G444" s="12">
        <v>247090.25200874396</v>
      </c>
    </row>
    <row r="445" spans="1:7" x14ac:dyDescent="0.2">
      <c r="A445">
        <v>444</v>
      </c>
      <c r="B445" s="12">
        <v>3386250.051979152</v>
      </c>
      <c r="C445" s="12">
        <v>134608.73675972561</v>
      </c>
      <c r="D445" s="12">
        <v>148698.91346015368</v>
      </c>
      <c r="E445" s="12">
        <v>463086.34276653006</v>
      </c>
      <c r="F445" s="12">
        <v>746393.99298640934</v>
      </c>
      <c r="G445" s="12">
        <v>242812.08506840694</v>
      </c>
    </row>
    <row r="446" spans="1:7" x14ac:dyDescent="0.2">
      <c r="A446">
        <v>445</v>
      </c>
      <c r="B446" s="12">
        <v>3321654.6232214179</v>
      </c>
      <c r="C446" s="12">
        <v>144092.18545588051</v>
      </c>
      <c r="D446" s="12">
        <v>185259.21250397511</v>
      </c>
      <c r="E446" s="12">
        <v>197184.72818645815</v>
      </c>
      <c r="F446" s="12">
        <v>526536.12614631373</v>
      </c>
      <c r="G446" s="12">
        <v>238416.90000705421</v>
      </c>
    </row>
    <row r="447" spans="1:7" x14ac:dyDescent="0.2">
      <c r="A447">
        <v>446</v>
      </c>
      <c r="B447" s="12">
        <v>3453395.7378656683</v>
      </c>
      <c r="C447" s="12">
        <v>114776.57193758563</v>
      </c>
      <c r="D447" s="12">
        <v>238734.78670120428</v>
      </c>
      <c r="E447" s="12">
        <v>173737.15665314483</v>
      </c>
      <c r="F447" s="12">
        <v>527248.51529193472</v>
      </c>
      <c r="G447" s="12">
        <v>248506.51805171027</v>
      </c>
    </row>
    <row r="448" spans="1:7" x14ac:dyDescent="0.2">
      <c r="A448">
        <v>447</v>
      </c>
      <c r="B448" s="12">
        <v>3379117.6501822541</v>
      </c>
      <c r="C448" s="12">
        <v>143877.32262510702</v>
      </c>
      <c r="D448" s="12">
        <v>62291.323033850989</v>
      </c>
      <c r="E448" s="12">
        <v>111533.07187334361</v>
      </c>
      <c r="F448" s="12">
        <v>317701.71753230161</v>
      </c>
      <c r="G448" s="12">
        <v>242316.55784803347</v>
      </c>
    </row>
    <row r="449" spans="1:7" x14ac:dyDescent="0.2">
      <c r="A449">
        <v>448</v>
      </c>
      <c r="B449" s="12">
        <v>3362699.6803812231</v>
      </c>
      <c r="C449" s="12">
        <v>128613.41533660886</v>
      </c>
      <c r="D449" s="12">
        <v>111794.19603022476</v>
      </c>
      <c r="E449" s="12">
        <v>318413.30792782264</v>
      </c>
      <c r="F449" s="12">
        <v>558820.91929465625</v>
      </c>
      <c r="G449" s="12">
        <v>241326.24436955526</v>
      </c>
    </row>
    <row r="450" spans="1:7" x14ac:dyDescent="0.2">
      <c r="A450">
        <v>449</v>
      </c>
      <c r="B450" s="12">
        <v>3471615.5188035257</v>
      </c>
      <c r="C450" s="12">
        <v>132304.90281143787</v>
      </c>
      <c r="D450" s="12">
        <v>188877.78332874662</v>
      </c>
      <c r="E450" s="12">
        <v>168738.88791268624</v>
      </c>
      <c r="F450" s="12">
        <v>489921.57405287074</v>
      </c>
      <c r="G450" s="12">
        <v>249860.31503354901</v>
      </c>
    </row>
    <row r="451" spans="1:7" x14ac:dyDescent="0.2">
      <c r="A451">
        <v>450</v>
      </c>
      <c r="B451" s="12">
        <v>3376638.4272427922</v>
      </c>
      <c r="C451" s="12">
        <v>151863.5363620093</v>
      </c>
      <c r="D451" s="12">
        <v>150165.94661939895</v>
      </c>
      <c r="E451" s="12">
        <v>120108.68117928023</v>
      </c>
      <c r="F451" s="12">
        <v>422138.16416068847</v>
      </c>
      <c r="G451" s="12">
        <v>242435.65947359605</v>
      </c>
    </row>
    <row r="452" spans="1:7" x14ac:dyDescent="0.2">
      <c r="A452">
        <v>451</v>
      </c>
      <c r="B452" s="12">
        <v>3332842.1327496897</v>
      </c>
      <c r="C452" s="12">
        <v>163585.85060431721</v>
      </c>
      <c r="D452" s="12">
        <v>120503.63530618377</v>
      </c>
      <c r="E452" s="12">
        <v>74648.077747124698</v>
      </c>
      <c r="F452" s="12">
        <v>358737.56365762569</v>
      </c>
      <c r="G452" s="12">
        <v>238901.04062527107</v>
      </c>
    </row>
    <row r="453" spans="1:7" x14ac:dyDescent="0.2">
      <c r="A453">
        <v>452</v>
      </c>
      <c r="B453" s="12">
        <v>3326228.9640576313</v>
      </c>
      <c r="C453" s="12">
        <v>138408.69226691255</v>
      </c>
      <c r="D453" s="12">
        <v>136744.02091225056</v>
      </c>
      <c r="E453" s="12">
        <v>172095.28637940137</v>
      </c>
      <c r="F453" s="12">
        <v>447247.99955856451</v>
      </c>
      <c r="G453" s="12">
        <v>238467.64537388858</v>
      </c>
    </row>
    <row r="454" spans="1:7" x14ac:dyDescent="0.2">
      <c r="A454">
        <v>453</v>
      </c>
      <c r="B454" s="12">
        <v>3380728.0544963563</v>
      </c>
      <c r="C454" s="12">
        <v>165069.73052965073</v>
      </c>
      <c r="D454" s="12">
        <v>136945.19553389365</v>
      </c>
      <c r="E454" s="12">
        <v>163954.31322972069</v>
      </c>
      <c r="F454" s="12">
        <v>465969.23929326504</v>
      </c>
      <c r="G454" s="12">
        <v>242749.98501491075</v>
      </c>
    </row>
    <row r="455" spans="1:7" x14ac:dyDescent="0.2">
      <c r="A455">
        <v>454</v>
      </c>
      <c r="B455" s="12">
        <v>3506555.8814899703</v>
      </c>
      <c r="C455" s="12">
        <v>189135.38733733798</v>
      </c>
      <c r="D455" s="12">
        <v>189939.35294211382</v>
      </c>
      <c r="E455" s="12">
        <v>215334.63963855567</v>
      </c>
      <c r="F455" s="12">
        <v>594409.37991800753</v>
      </c>
      <c r="G455" s="12">
        <v>252499.23559440294</v>
      </c>
    </row>
    <row r="456" spans="1:7" x14ac:dyDescent="0.2">
      <c r="A456">
        <v>455</v>
      </c>
      <c r="B456" s="12">
        <v>3418681.7754424391</v>
      </c>
      <c r="C456" s="12">
        <v>113916.12065762676</v>
      </c>
      <c r="D456" s="12">
        <v>200570.54589874053</v>
      </c>
      <c r="E456" s="12">
        <v>226928.66136277749</v>
      </c>
      <c r="F456" s="12">
        <v>541415.32791914477</v>
      </c>
      <c r="G456" s="12">
        <v>245611.8806241912</v>
      </c>
    </row>
    <row r="457" spans="1:7" x14ac:dyDescent="0.2">
      <c r="A457">
        <v>456</v>
      </c>
      <c r="B457" s="12">
        <v>3289903.070198853</v>
      </c>
      <c r="C457" s="12">
        <v>146489.84529358934</v>
      </c>
      <c r="D457" s="12">
        <v>108144.07152231103</v>
      </c>
      <c r="E457" s="12">
        <v>76697.85106771384</v>
      </c>
      <c r="F457" s="12">
        <v>331331.76788361417</v>
      </c>
      <c r="G457" s="12">
        <v>235747.075121537</v>
      </c>
    </row>
    <row r="458" spans="1:7" x14ac:dyDescent="0.2">
      <c r="A458">
        <v>457</v>
      </c>
      <c r="B458" s="12">
        <v>3372285.7532409215</v>
      </c>
      <c r="C458" s="12">
        <v>135270.01014038123</v>
      </c>
      <c r="D458" s="12">
        <v>117996.03596375717</v>
      </c>
      <c r="E458" s="12">
        <v>239872.22975824602</v>
      </c>
      <c r="F458" s="12">
        <v>493138.27586238441</v>
      </c>
      <c r="G458" s="12">
        <v>242104.89562782229</v>
      </c>
    </row>
    <row r="459" spans="1:7" x14ac:dyDescent="0.2">
      <c r="A459">
        <v>458</v>
      </c>
      <c r="B459" s="12">
        <v>3413824.7761316262</v>
      </c>
      <c r="C459" s="12">
        <v>124574.0029360362</v>
      </c>
      <c r="D459" s="12">
        <v>244104.78955021207</v>
      </c>
      <c r="E459" s="12">
        <v>161635.48549071056</v>
      </c>
      <c r="F459" s="12">
        <v>530314.27797695878</v>
      </c>
      <c r="G459" s="12">
        <v>245479.02231916154</v>
      </c>
    </row>
    <row r="460" spans="1:7" x14ac:dyDescent="0.2">
      <c r="A460">
        <v>459</v>
      </c>
      <c r="B460" s="12">
        <v>3436521.8261236595</v>
      </c>
      <c r="C460" s="12">
        <v>132796.95103090841</v>
      </c>
      <c r="D460" s="12">
        <v>153111.61719354033</v>
      </c>
      <c r="E460" s="12">
        <v>95155.193480095259</v>
      </c>
      <c r="F460" s="12">
        <v>381063.76170454395</v>
      </c>
      <c r="G460" s="12">
        <v>246969.09795134375</v>
      </c>
    </row>
    <row r="461" spans="1:7" x14ac:dyDescent="0.2">
      <c r="A461">
        <v>460</v>
      </c>
      <c r="B461" s="12">
        <v>3340905.3276453679</v>
      </c>
      <c r="C461" s="12">
        <v>127724.98877030084</v>
      </c>
      <c r="D461" s="12">
        <v>103878.56330692614</v>
      </c>
      <c r="E461" s="12">
        <v>437007.74020193529</v>
      </c>
      <c r="F461" s="12">
        <v>668611.29227916221</v>
      </c>
      <c r="G461" s="12">
        <v>239595.67804899238</v>
      </c>
    </row>
    <row r="462" spans="1:7" x14ac:dyDescent="0.2">
      <c r="A462">
        <v>461</v>
      </c>
      <c r="B462" s="12">
        <v>3444163.8091495731</v>
      </c>
      <c r="C462" s="12">
        <v>158793.32075376387</v>
      </c>
      <c r="D462" s="12">
        <v>182932.53856557127</v>
      </c>
      <c r="E462" s="12">
        <v>736099.29345342238</v>
      </c>
      <c r="F462" s="12">
        <v>1077825.1527727575</v>
      </c>
      <c r="G462" s="12">
        <v>247552.32242172721</v>
      </c>
    </row>
    <row r="463" spans="1:7" x14ac:dyDescent="0.2">
      <c r="A463">
        <v>462</v>
      </c>
      <c r="B463" s="12">
        <v>3346570.87569449</v>
      </c>
      <c r="C463" s="12">
        <v>149023.02402804888</v>
      </c>
      <c r="D463" s="12">
        <v>116168.80581328871</v>
      </c>
      <c r="E463" s="12">
        <v>282927.15410321695</v>
      </c>
      <c r="F463" s="12">
        <v>548118.98394455458</v>
      </c>
      <c r="G463" s="12">
        <v>240085.51037549577</v>
      </c>
    </row>
    <row r="464" spans="1:7" x14ac:dyDescent="0.2">
      <c r="A464">
        <v>463</v>
      </c>
      <c r="B464" s="12">
        <v>3421265.3953546956</v>
      </c>
      <c r="C464" s="12">
        <v>140397.80958978823</v>
      </c>
      <c r="D464" s="12">
        <v>127238.30528182435</v>
      </c>
      <c r="E464" s="12">
        <v>154508.7343646051</v>
      </c>
      <c r="F464" s="12">
        <v>422144.84923621768</v>
      </c>
      <c r="G464" s="12">
        <v>245556.42104284582</v>
      </c>
    </row>
    <row r="465" spans="1:7" x14ac:dyDescent="0.2">
      <c r="A465">
        <v>464</v>
      </c>
      <c r="B465" s="12">
        <v>3431761.8130933573</v>
      </c>
      <c r="C465" s="12">
        <v>127724.94616866589</v>
      </c>
      <c r="D465" s="12">
        <v>121709.25093547054</v>
      </c>
      <c r="E465" s="12">
        <v>120443.87245842782</v>
      </c>
      <c r="F465" s="12">
        <v>369878.06956256425</v>
      </c>
      <c r="G465" s="12">
        <v>246616.387274215</v>
      </c>
    </row>
    <row r="466" spans="1:7" x14ac:dyDescent="0.2">
      <c r="A466">
        <v>465</v>
      </c>
      <c r="B466" s="12">
        <v>3501944.539960098</v>
      </c>
      <c r="C466" s="12">
        <v>164435.09458758641</v>
      </c>
      <c r="D466" s="12">
        <v>113372.68264731826</v>
      </c>
      <c r="E466" s="12">
        <v>195024.69092055986</v>
      </c>
      <c r="F466" s="12">
        <v>472832.46815546456</v>
      </c>
      <c r="G466" s="12">
        <v>251887.88311096013</v>
      </c>
    </row>
    <row r="467" spans="1:7" x14ac:dyDescent="0.2">
      <c r="A467">
        <v>466</v>
      </c>
      <c r="B467" s="12">
        <v>3449049.6045669201</v>
      </c>
      <c r="C467" s="12">
        <v>162987.13079538874</v>
      </c>
      <c r="D467" s="12">
        <v>89851.538011017125</v>
      </c>
      <c r="E467" s="12">
        <v>115384.64473911352</v>
      </c>
      <c r="F467" s="12">
        <v>368223.31354551937</v>
      </c>
      <c r="G467" s="12">
        <v>248082.90316720659</v>
      </c>
    </row>
    <row r="468" spans="1:7" x14ac:dyDescent="0.2">
      <c r="A468">
        <v>467</v>
      </c>
      <c r="B468" s="12">
        <v>3423250.8077171659</v>
      </c>
      <c r="C468" s="12">
        <v>137452.87574385281</v>
      </c>
      <c r="D468" s="12">
        <v>94047.737661174106</v>
      </c>
      <c r="E468" s="12">
        <v>201735.66809756914</v>
      </c>
      <c r="F468" s="12">
        <v>433236.28150259604</v>
      </c>
      <c r="G468" s="12">
        <v>245914.90362733116</v>
      </c>
    </row>
    <row r="469" spans="1:7" x14ac:dyDescent="0.2">
      <c r="A469">
        <v>468</v>
      </c>
      <c r="B469" s="12">
        <v>3326639.3964494802</v>
      </c>
      <c r="C469" s="12">
        <v>164129.19512352103</v>
      </c>
      <c r="D469" s="12">
        <v>126893.34913725642</v>
      </c>
      <c r="E469" s="12">
        <v>106696.46366296781</v>
      </c>
      <c r="F469" s="12">
        <v>397719.0079237452</v>
      </c>
      <c r="G469" s="12">
        <v>238403.36198940597</v>
      </c>
    </row>
    <row r="470" spans="1:7" x14ac:dyDescent="0.2">
      <c r="A470">
        <v>469</v>
      </c>
      <c r="B470" s="12">
        <v>3421919.8438105723</v>
      </c>
      <c r="C470" s="12">
        <v>133786.96040947104</v>
      </c>
      <c r="D470" s="12">
        <v>100049.01726688702</v>
      </c>
      <c r="E470" s="12">
        <v>105434.11097009919</v>
      </c>
      <c r="F470" s="12">
        <v>339270.0886464573</v>
      </c>
      <c r="G470" s="12">
        <v>245707.08547875425</v>
      </c>
    </row>
    <row r="471" spans="1:7" x14ac:dyDescent="0.2">
      <c r="A471">
        <v>470</v>
      </c>
      <c r="B471" s="12">
        <v>3450045.5522810956</v>
      </c>
      <c r="C471" s="12">
        <v>162560.03572832933</v>
      </c>
      <c r="D471" s="12">
        <v>155087.48661953406</v>
      </c>
      <c r="E471" s="12">
        <v>210272.38049238318</v>
      </c>
      <c r="F471" s="12">
        <v>527919.90284024656</v>
      </c>
      <c r="G471" s="12">
        <v>248373.41288004286</v>
      </c>
    </row>
    <row r="472" spans="1:7" x14ac:dyDescent="0.2">
      <c r="A472">
        <v>471</v>
      </c>
      <c r="B472" s="12">
        <v>3293768.9612566791</v>
      </c>
      <c r="C472" s="12">
        <v>117341.57379651407</v>
      </c>
      <c r="D472" s="12">
        <v>102292.07370120137</v>
      </c>
      <c r="E472" s="12">
        <v>114910.07779698273</v>
      </c>
      <c r="F472" s="12">
        <v>334543.72529469815</v>
      </c>
      <c r="G472" s="12">
        <v>235840.93511428841</v>
      </c>
    </row>
    <row r="473" spans="1:7" x14ac:dyDescent="0.2">
      <c r="A473">
        <v>472</v>
      </c>
      <c r="B473" s="12">
        <v>3432958.4929997036</v>
      </c>
      <c r="C473" s="12">
        <v>146680.3491897498</v>
      </c>
      <c r="D473" s="12">
        <v>186726.5709204812</v>
      </c>
      <c r="E473" s="12">
        <v>83404.229316098339</v>
      </c>
      <c r="F473" s="12">
        <v>416811.14942632936</v>
      </c>
      <c r="G473" s="12">
        <v>246665.82789571706</v>
      </c>
    </row>
    <row r="474" spans="1:7" x14ac:dyDescent="0.2">
      <c r="A474">
        <v>473</v>
      </c>
      <c r="B474" s="12">
        <v>3481284.0047998047</v>
      </c>
      <c r="C474" s="12">
        <v>145269.70407837865</v>
      </c>
      <c r="D474" s="12">
        <v>158892.5736905997</v>
      </c>
      <c r="E474" s="12">
        <v>172099.49567423773</v>
      </c>
      <c r="F474" s="12">
        <v>476261.77344321611</v>
      </c>
      <c r="G474" s="12">
        <v>250840.45911419138</v>
      </c>
    </row>
    <row r="475" spans="1:7" x14ac:dyDescent="0.2">
      <c r="A475">
        <v>474</v>
      </c>
      <c r="B475" s="12">
        <v>3402248.122029759</v>
      </c>
      <c r="C475" s="12">
        <v>150762.98981997609</v>
      </c>
      <c r="D475" s="12">
        <v>265362.67048929021</v>
      </c>
      <c r="E475" s="12">
        <v>68554.042847121105</v>
      </c>
      <c r="F475" s="12">
        <v>484679.70315638743</v>
      </c>
      <c r="G475" s="12">
        <v>244185.29942726591</v>
      </c>
    </row>
    <row r="476" spans="1:7" x14ac:dyDescent="0.2">
      <c r="A476">
        <v>475</v>
      </c>
      <c r="B476" s="12">
        <v>3423341.9946067706</v>
      </c>
      <c r="C476" s="12">
        <v>147380.70608520284</v>
      </c>
      <c r="D476" s="12">
        <v>90491.965563907186</v>
      </c>
      <c r="E476" s="12">
        <v>45900.417067706068</v>
      </c>
      <c r="F476" s="12">
        <v>283773.0887168161</v>
      </c>
      <c r="G476" s="12">
        <v>246408.84390031995</v>
      </c>
    </row>
    <row r="477" spans="1:7" x14ac:dyDescent="0.2">
      <c r="A477">
        <v>476</v>
      </c>
      <c r="B477" s="12">
        <v>3374793.1704567755</v>
      </c>
      <c r="C477" s="12">
        <v>124297.63700691202</v>
      </c>
      <c r="D477" s="12">
        <v>79979.579546330729</v>
      </c>
      <c r="E477" s="12">
        <v>288206.59869859926</v>
      </c>
      <c r="F477" s="12">
        <v>492483.81525184202</v>
      </c>
      <c r="G477" s="12">
        <v>241953.53061006952</v>
      </c>
    </row>
    <row r="478" spans="1:7" x14ac:dyDescent="0.2">
      <c r="A478">
        <v>477</v>
      </c>
      <c r="B478" s="12">
        <v>3282909.9422785244</v>
      </c>
      <c r="C478" s="12">
        <v>125487.81240246842</v>
      </c>
      <c r="D478" s="12">
        <v>114760.87143620828</v>
      </c>
      <c r="E478" s="12">
        <v>331224.13768690632</v>
      </c>
      <c r="F478" s="12">
        <v>571472.82152558304</v>
      </c>
      <c r="G478" s="12">
        <v>235327.6527160886</v>
      </c>
    </row>
    <row r="479" spans="1:7" x14ac:dyDescent="0.2">
      <c r="A479">
        <v>478</v>
      </c>
      <c r="B479" s="12">
        <v>3323960.191355315</v>
      </c>
      <c r="C479" s="12">
        <v>161901.92998165084</v>
      </c>
      <c r="D479" s="12">
        <v>145780.67674846735</v>
      </c>
      <c r="E479" s="12">
        <v>95964.699095787626</v>
      </c>
      <c r="F479" s="12">
        <v>403647.30582590576</v>
      </c>
      <c r="G479" s="12">
        <v>237734.2431944584</v>
      </c>
    </row>
    <row r="480" spans="1:7" x14ac:dyDescent="0.2">
      <c r="A480">
        <v>479</v>
      </c>
      <c r="B480" s="12">
        <v>3518142.0313430848</v>
      </c>
      <c r="C480" s="12">
        <v>164928.82687191886</v>
      </c>
      <c r="D480" s="12">
        <v>167234.07332224195</v>
      </c>
      <c r="E480" s="12">
        <v>89696.025396899247</v>
      </c>
      <c r="F480" s="12">
        <v>421858.92559106008</v>
      </c>
      <c r="G480" s="12">
        <v>253489.49355431731</v>
      </c>
    </row>
    <row r="481" spans="1:7" x14ac:dyDescent="0.2">
      <c r="A481">
        <v>480</v>
      </c>
      <c r="B481" s="12">
        <v>3500358.1541351532</v>
      </c>
      <c r="C481" s="12">
        <v>156659.10961632628</v>
      </c>
      <c r="D481" s="12">
        <v>107534.22362540949</v>
      </c>
      <c r="E481" s="12">
        <v>590461.59672932338</v>
      </c>
      <c r="F481" s="12">
        <v>854654.92997105909</v>
      </c>
      <c r="G481" s="12">
        <v>251548.75466417774</v>
      </c>
    </row>
    <row r="482" spans="1:7" x14ac:dyDescent="0.2">
      <c r="A482">
        <v>481</v>
      </c>
      <c r="B482" s="12">
        <v>3480776.99654618</v>
      </c>
      <c r="C482" s="12">
        <v>141888.80676512799</v>
      </c>
      <c r="D482" s="12">
        <v>168071.21689500069</v>
      </c>
      <c r="E482" s="12">
        <v>103939.86950258575</v>
      </c>
      <c r="F482" s="12">
        <v>413899.89316271443</v>
      </c>
      <c r="G482" s="12">
        <v>250026.19982167354</v>
      </c>
    </row>
    <row r="483" spans="1:7" x14ac:dyDescent="0.2">
      <c r="A483">
        <v>482</v>
      </c>
      <c r="B483" s="12">
        <v>3424889.3525914657</v>
      </c>
      <c r="C483" s="12">
        <v>163762.03418951211</v>
      </c>
      <c r="D483" s="12">
        <v>103870.81767941485</v>
      </c>
      <c r="E483" s="12">
        <v>305478.00809795241</v>
      </c>
      <c r="F483" s="12">
        <v>573110.85996687936</v>
      </c>
      <c r="G483" s="12">
        <v>245924.66669674104</v>
      </c>
    </row>
    <row r="484" spans="1:7" x14ac:dyDescent="0.2">
      <c r="A484">
        <v>483</v>
      </c>
      <c r="B484" s="12">
        <v>3397657.7119576018</v>
      </c>
      <c r="C484" s="12">
        <v>168963.85233992367</v>
      </c>
      <c r="D484" s="12">
        <v>177061.64547357871</v>
      </c>
      <c r="E484" s="12">
        <v>151166.62446075759</v>
      </c>
      <c r="F484" s="12">
        <v>497192.12227425998</v>
      </c>
      <c r="G484" s="12">
        <v>244082.74684138893</v>
      </c>
    </row>
    <row r="485" spans="1:7" x14ac:dyDescent="0.2">
      <c r="A485">
        <v>484</v>
      </c>
      <c r="B485" s="12">
        <v>3379213.4812320722</v>
      </c>
      <c r="C485" s="12">
        <v>134454.69852462449</v>
      </c>
      <c r="D485" s="12">
        <v>94304.091361801402</v>
      </c>
      <c r="E485" s="12">
        <v>72538.516190361493</v>
      </c>
      <c r="F485" s="12">
        <v>301297.30607678741</v>
      </c>
      <c r="G485" s="12">
        <v>242241.73391424093</v>
      </c>
    </row>
    <row r="486" spans="1:7" x14ac:dyDescent="0.2">
      <c r="A486">
        <v>485</v>
      </c>
      <c r="B486" s="12">
        <v>3533516.7720346693</v>
      </c>
      <c r="C486" s="12">
        <v>150718.00134468116</v>
      </c>
      <c r="D486" s="12">
        <v>110402.51065224753</v>
      </c>
      <c r="E486" s="12">
        <v>119293.51432226937</v>
      </c>
      <c r="F486" s="12">
        <v>380414.02631919808</v>
      </c>
      <c r="G486" s="12">
        <v>254452.82885070119</v>
      </c>
    </row>
    <row r="487" spans="1:7" x14ac:dyDescent="0.2">
      <c r="A487">
        <v>486</v>
      </c>
      <c r="B487" s="12">
        <v>3405401.3461465859</v>
      </c>
      <c r="C487" s="12">
        <v>134983.87118797508</v>
      </c>
      <c r="D487" s="12">
        <v>237186.57458799033</v>
      </c>
      <c r="E487" s="12">
        <v>107340.30592702675</v>
      </c>
      <c r="F487" s="12">
        <v>479510.75170299213</v>
      </c>
      <c r="G487" s="12">
        <v>244287.74835111151</v>
      </c>
    </row>
    <row r="488" spans="1:7" x14ac:dyDescent="0.2">
      <c r="A488">
        <v>487</v>
      </c>
      <c r="B488" s="12">
        <v>3421505.3845034014</v>
      </c>
      <c r="C488" s="12">
        <v>135038.58233312768</v>
      </c>
      <c r="D488" s="12">
        <v>132772.25656950416</v>
      </c>
      <c r="E488" s="12">
        <v>246583.93111556524</v>
      </c>
      <c r="F488" s="12">
        <v>514394.77001819707</v>
      </c>
      <c r="G488" s="12">
        <v>245404.02514127592</v>
      </c>
    </row>
    <row r="489" spans="1:7" x14ac:dyDescent="0.2">
      <c r="A489">
        <v>488</v>
      </c>
      <c r="B489" s="12">
        <v>3330211.7987239915</v>
      </c>
      <c r="C489" s="12">
        <v>124654.63443991597</v>
      </c>
      <c r="D489" s="12">
        <v>125325.41362553164</v>
      </c>
      <c r="E489" s="12">
        <v>172404.75119325021</v>
      </c>
      <c r="F489" s="12">
        <v>422384.79925869778</v>
      </c>
      <c r="G489" s="12">
        <v>238651.59006353017</v>
      </c>
    </row>
    <row r="490" spans="1:7" x14ac:dyDescent="0.2">
      <c r="A490">
        <v>489</v>
      </c>
      <c r="B490" s="12">
        <v>3448850.0677406574</v>
      </c>
      <c r="C490" s="12">
        <v>117916.20808466384</v>
      </c>
      <c r="D490" s="12">
        <v>177353.81269367947</v>
      </c>
      <c r="E490" s="12">
        <v>392801.21124484477</v>
      </c>
      <c r="F490" s="12">
        <v>688071.23202318815</v>
      </c>
      <c r="G490" s="12">
        <v>247576.24971002163</v>
      </c>
    </row>
    <row r="491" spans="1:7" x14ac:dyDescent="0.2">
      <c r="A491">
        <v>490</v>
      </c>
      <c r="B491" s="12">
        <v>3442394.3130938448</v>
      </c>
      <c r="C491" s="12">
        <v>161832.09886888694</v>
      </c>
      <c r="D491" s="12">
        <v>158490.97437413319</v>
      </c>
      <c r="E491" s="12">
        <v>45897.804004191908</v>
      </c>
      <c r="F491" s="12">
        <v>366220.87724721199</v>
      </c>
      <c r="G491" s="12">
        <v>247459.38431435422</v>
      </c>
    </row>
    <row r="492" spans="1:7" x14ac:dyDescent="0.2">
      <c r="A492">
        <v>491</v>
      </c>
      <c r="B492" s="12">
        <v>3329237.4957432309</v>
      </c>
      <c r="C492" s="12">
        <v>169920.9194777821</v>
      </c>
      <c r="D492" s="12">
        <v>116832.87479141247</v>
      </c>
      <c r="E492" s="12">
        <v>63700.156753107294</v>
      </c>
      <c r="F492" s="12">
        <v>350453.95102230192</v>
      </c>
      <c r="G492" s="12">
        <v>238840.71783256854</v>
      </c>
    </row>
    <row r="493" spans="1:7" x14ac:dyDescent="0.2">
      <c r="A493">
        <v>492</v>
      </c>
      <c r="B493" s="12">
        <v>3480610.1238674945</v>
      </c>
      <c r="C493" s="12">
        <v>153962.14033883298</v>
      </c>
      <c r="D493" s="12">
        <v>144406.87973739556</v>
      </c>
      <c r="E493" s="12">
        <v>106297.85232605411</v>
      </c>
      <c r="F493" s="12">
        <v>404666.87240228266</v>
      </c>
      <c r="G493" s="12">
        <v>250202.41572970277</v>
      </c>
    </row>
    <row r="494" spans="1:7" x14ac:dyDescent="0.2">
      <c r="A494">
        <v>493</v>
      </c>
      <c r="B494" s="12">
        <v>3502709.9843899463</v>
      </c>
      <c r="C494" s="12">
        <v>150158.05074230445</v>
      </c>
      <c r="D494" s="12">
        <v>252064.96428981872</v>
      </c>
      <c r="E494" s="12">
        <v>198877.52005303378</v>
      </c>
      <c r="F494" s="12">
        <v>601100.53508515703</v>
      </c>
      <c r="G494" s="12">
        <v>251748.26270353756</v>
      </c>
    </row>
    <row r="495" spans="1:7" x14ac:dyDescent="0.2">
      <c r="A495">
        <v>494</v>
      </c>
      <c r="B495" s="12">
        <v>3376761.1511371308</v>
      </c>
      <c r="C495" s="12">
        <v>160734.49304502032</v>
      </c>
      <c r="D495" s="12">
        <v>131292.31656657314</v>
      </c>
      <c r="E495" s="12">
        <v>108653.73800418257</v>
      </c>
      <c r="F495" s="12">
        <v>400680.54761577607</v>
      </c>
      <c r="G495" s="12">
        <v>242295.53976773526</v>
      </c>
    </row>
    <row r="496" spans="1:7" x14ac:dyDescent="0.2">
      <c r="A496">
        <v>495</v>
      </c>
      <c r="B496" s="12">
        <v>3371141.4626321942</v>
      </c>
      <c r="C496" s="12">
        <v>140546.19717550077</v>
      </c>
      <c r="D496" s="12">
        <v>156249.12039706475</v>
      </c>
      <c r="E496" s="12">
        <v>90527.393398692584</v>
      </c>
      <c r="F496" s="12">
        <v>387322.71097125812</v>
      </c>
      <c r="G496" s="12">
        <v>241717.22136674309</v>
      </c>
    </row>
    <row r="497" spans="1:7" x14ac:dyDescent="0.2">
      <c r="A497">
        <v>496</v>
      </c>
      <c r="B497" s="12">
        <v>3261547.5310288593</v>
      </c>
      <c r="C497" s="12">
        <v>124619.96355999782</v>
      </c>
      <c r="D497" s="12">
        <v>194020.40144392027</v>
      </c>
      <c r="E497" s="12">
        <v>121064.7202273149</v>
      </c>
      <c r="F497" s="12">
        <v>439705.08523123298</v>
      </c>
      <c r="G497" s="12">
        <v>233333.84122488135</v>
      </c>
    </row>
    <row r="498" spans="1:7" x14ac:dyDescent="0.2">
      <c r="A498">
        <v>497</v>
      </c>
      <c r="B498" s="12">
        <v>3428737.242129968</v>
      </c>
      <c r="C498" s="12">
        <v>136976.22952053239</v>
      </c>
      <c r="D498" s="12">
        <v>131187.09008357403</v>
      </c>
      <c r="E498" s="12">
        <v>60265.688441310165</v>
      </c>
      <c r="F498" s="12">
        <v>328429.00804541656</v>
      </c>
      <c r="G498" s="12">
        <v>246168.91828610832</v>
      </c>
    </row>
    <row r="499" spans="1:7" x14ac:dyDescent="0.2">
      <c r="A499">
        <v>498</v>
      </c>
      <c r="B499" s="12">
        <v>3460117.2246305016</v>
      </c>
      <c r="C499" s="12">
        <v>124773.22118535484</v>
      </c>
      <c r="D499" s="12">
        <v>257677.67717189988</v>
      </c>
      <c r="E499" s="12">
        <v>133390.26854871504</v>
      </c>
      <c r="F499" s="12">
        <v>515841.16690596973</v>
      </c>
      <c r="G499" s="12">
        <v>248950.45005900331</v>
      </c>
    </row>
    <row r="500" spans="1:7" x14ac:dyDescent="0.2">
      <c r="A500">
        <v>499</v>
      </c>
      <c r="B500" s="12">
        <v>3317449.6940688635</v>
      </c>
      <c r="C500" s="12">
        <v>152498.55122816807</v>
      </c>
      <c r="D500" s="12">
        <v>210530.38138757274</v>
      </c>
      <c r="E500" s="12">
        <v>115772.2627418427</v>
      </c>
      <c r="F500" s="12">
        <v>478801.19535758352</v>
      </c>
      <c r="G500" s="12">
        <v>237748.62136123754</v>
      </c>
    </row>
    <row r="501" spans="1:7" x14ac:dyDescent="0.2">
      <c r="A501">
        <v>500</v>
      </c>
      <c r="B501" s="12">
        <v>3409396.6155048269</v>
      </c>
      <c r="C501" s="12">
        <v>135494.17647016153</v>
      </c>
      <c r="D501" s="12">
        <v>120981.91704870143</v>
      </c>
      <c r="E501" s="12">
        <v>88494.100388908148</v>
      </c>
      <c r="F501" s="12">
        <v>344970.19390777114</v>
      </c>
      <c r="G501" s="12">
        <v>244962.85967690134</v>
      </c>
    </row>
    <row r="502" spans="1:7" x14ac:dyDescent="0.2">
      <c r="A502">
        <v>501</v>
      </c>
      <c r="B502" s="12">
        <v>3372405.0114464695</v>
      </c>
      <c r="C502" s="12">
        <v>138147.5884824658</v>
      </c>
      <c r="D502" s="12">
        <v>116734.31414568757</v>
      </c>
      <c r="E502" s="12">
        <v>106436.02935091537</v>
      </c>
      <c r="F502" s="12">
        <v>361317.93197906879</v>
      </c>
      <c r="G502" s="12">
        <v>242165.05958031738</v>
      </c>
    </row>
    <row r="503" spans="1:7" x14ac:dyDescent="0.2">
      <c r="A503">
        <v>502</v>
      </c>
      <c r="B503" s="12">
        <v>3399258.149298308</v>
      </c>
      <c r="C503" s="12">
        <v>147866.1880082174</v>
      </c>
      <c r="D503" s="12">
        <v>125482.42217457961</v>
      </c>
      <c r="E503" s="12">
        <v>313017.575045123</v>
      </c>
      <c r="F503" s="12">
        <v>586366.18522792007</v>
      </c>
      <c r="G503" s="12">
        <v>244071.38104959068</v>
      </c>
    </row>
    <row r="504" spans="1:7" x14ac:dyDescent="0.2">
      <c r="A504">
        <v>503</v>
      </c>
      <c r="B504" s="12">
        <v>3405890.1237191521</v>
      </c>
      <c r="C504" s="12">
        <v>150196.09169466831</v>
      </c>
      <c r="D504" s="12">
        <v>111079.01439026681</v>
      </c>
      <c r="E504" s="12">
        <v>351856.02025535959</v>
      </c>
      <c r="F504" s="12">
        <v>613131.12634029472</v>
      </c>
      <c r="G504" s="12">
        <v>244245.04683673871</v>
      </c>
    </row>
    <row r="505" spans="1:7" x14ac:dyDescent="0.2">
      <c r="A505">
        <v>504</v>
      </c>
      <c r="B505" s="12">
        <v>3228638.6605256358</v>
      </c>
      <c r="C505" s="12">
        <v>158058.24682333585</v>
      </c>
      <c r="D505" s="12">
        <v>67848.288400901336</v>
      </c>
      <c r="E505" s="12">
        <v>522388.41641996056</v>
      </c>
      <c r="F505" s="12">
        <v>748294.9516441978</v>
      </c>
      <c r="G505" s="12">
        <v>230922.92494154946</v>
      </c>
    </row>
    <row r="506" spans="1:7" x14ac:dyDescent="0.2">
      <c r="A506">
        <v>505</v>
      </c>
      <c r="B506" s="12">
        <v>3431786.403587291</v>
      </c>
      <c r="C506" s="12">
        <v>142273.46543824766</v>
      </c>
      <c r="D506" s="12">
        <v>202401.6114467821</v>
      </c>
      <c r="E506" s="12">
        <v>769017.21218311682</v>
      </c>
      <c r="F506" s="12">
        <v>1113692.2890681466</v>
      </c>
      <c r="G506" s="12">
        <v>246418.85141892603</v>
      </c>
    </row>
    <row r="507" spans="1:7" x14ac:dyDescent="0.2">
      <c r="A507">
        <v>506</v>
      </c>
      <c r="B507" s="12">
        <v>3458723.0611709906</v>
      </c>
      <c r="C507" s="12">
        <v>114213.64825119282</v>
      </c>
      <c r="D507" s="12">
        <v>187875.01041664949</v>
      </c>
      <c r="E507" s="12">
        <v>150974.60941699505</v>
      </c>
      <c r="F507" s="12">
        <v>453063.26808483736</v>
      </c>
      <c r="G507" s="12">
        <v>248578.51286368136</v>
      </c>
    </row>
    <row r="508" spans="1:7" x14ac:dyDescent="0.2">
      <c r="A508">
        <v>507</v>
      </c>
      <c r="B508" s="12">
        <v>3370687.2972917287</v>
      </c>
      <c r="C508" s="12">
        <v>151790.25768895386</v>
      </c>
      <c r="D508" s="12">
        <v>110114.31631665853</v>
      </c>
      <c r="E508" s="12">
        <v>122039.97686269708</v>
      </c>
      <c r="F508" s="12">
        <v>383944.55086830945</v>
      </c>
      <c r="G508" s="12">
        <v>241957.18919358178</v>
      </c>
    </row>
    <row r="509" spans="1:7" x14ac:dyDescent="0.2">
      <c r="A509">
        <v>508</v>
      </c>
      <c r="B509" s="12">
        <v>3364166.1458791248</v>
      </c>
      <c r="C509" s="12">
        <v>135571.29209246536</v>
      </c>
      <c r="D509" s="12">
        <v>130982.28893524557</v>
      </c>
      <c r="E509" s="12">
        <v>90290.017697745323</v>
      </c>
      <c r="F509" s="12">
        <v>356843.59872545628</v>
      </c>
      <c r="G509" s="12">
        <v>241522.8195012557</v>
      </c>
    </row>
    <row r="510" spans="1:7" x14ac:dyDescent="0.2">
      <c r="A510">
        <v>509</v>
      </c>
      <c r="B510" s="12">
        <v>3423578.8067445932</v>
      </c>
      <c r="C510" s="12">
        <v>152489.5694243265</v>
      </c>
      <c r="D510" s="12">
        <v>236600.19768975663</v>
      </c>
      <c r="E510" s="12">
        <v>108769.59884867306</v>
      </c>
      <c r="F510" s="12">
        <v>497859.36596275622</v>
      </c>
      <c r="G510" s="12">
        <v>245646.82697190126</v>
      </c>
    </row>
    <row r="511" spans="1:7" x14ac:dyDescent="0.2">
      <c r="A511">
        <v>510</v>
      </c>
      <c r="B511" s="12">
        <v>3374984.7518035243</v>
      </c>
      <c r="C511" s="12">
        <v>159489.78167362945</v>
      </c>
      <c r="D511" s="12">
        <v>114898.92970497606</v>
      </c>
      <c r="E511" s="12">
        <v>320626.1761604927</v>
      </c>
      <c r="F511" s="12">
        <v>595014.88753909827</v>
      </c>
      <c r="G511" s="12">
        <v>242197.07444311897</v>
      </c>
    </row>
    <row r="512" spans="1:7" x14ac:dyDescent="0.2">
      <c r="A512">
        <v>511</v>
      </c>
      <c r="B512" s="12">
        <v>3448391.9978711656</v>
      </c>
      <c r="C512" s="12">
        <v>141514.37837355086</v>
      </c>
      <c r="D512" s="12">
        <v>139706.00951195546</v>
      </c>
      <c r="E512" s="12">
        <v>350235.49467588862</v>
      </c>
      <c r="F512" s="12">
        <v>631455.88256139494</v>
      </c>
      <c r="G512" s="12">
        <v>247712.08395947664</v>
      </c>
    </row>
    <row r="513" spans="1:7" x14ac:dyDescent="0.2">
      <c r="A513">
        <v>512</v>
      </c>
      <c r="B513" s="12">
        <v>3373519.8123339885</v>
      </c>
      <c r="C513" s="12">
        <v>130810.06483052539</v>
      </c>
      <c r="D513" s="12">
        <v>128436.06172661883</v>
      </c>
      <c r="E513" s="12">
        <v>189119.71222673191</v>
      </c>
      <c r="F513" s="12">
        <v>448365.83878387616</v>
      </c>
      <c r="G513" s="12">
        <v>242065.11786297819</v>
      </c>
    </row>
    <row r="514" spans="1:7" x14ac:dyDescent="0.2">
      <c r="A514">
        <v>513</v>
      </c>
      <c r="B514" s="12">
        <v>3282843.8369796397</v>
      </c>
      <c r="C514" s="12">
        <v>127845.13106264791</v>
      </c>
      <c r="D514" s="12">
        <v>141724.7613579462</v>
      </c>
      <c r="E514" s="12">
        <v>223792.32698923655</v>
      </c>
      <c r="F514" s="12">
        <v>493362.21940983064</v>
      </c>
      <c r="G514" s="12">
        <v>234976.84064886477</v>
      </c>
    </row>
    <row r="515" spans="1:7" x14ac:dyDescent="0.2">
      <c r="A515">
        <v>514</v>
      </c>
      <c r="B515" s="12">
        <v>3483588.4969401737</v>
      </c>
      <c r="C515" s="12">
        <v>131974.31337443081</v>
      </c>
      <c r="D515" s="12">
        <v>224684.13479303464</v>
      </c>
      <c r="E515" s="12">
        <v>47279.00285590571</v>
      </c>
      <c r="F515" s="12">
        <v>403937.45102337119</v>
      </c>
      <c r="G515" s="12">
        <v>250709.91171577261</v>
      </c>
    </row>
    <row r="516" spans="1:7" x14ac:dyDescent="0.2">
      <c r="A516">
        <v>515</v>
      </c>
      <c r="B516" s="12">
        <v>3439377.782770975</v>
      </c>
      <c r="C516" s="12">
        <v>152470.60467931064</v>
      </c>
      <c r="D516" s="12">
        <v>168314.77963587877</v>
      </c>
      <c r="E516" s="12">
        <v>159951.29347793732</v>
      </c>
      <c r="F516" s="12">
        <v>480736.67779312679</v>
      </c>
      <c r="G516" s="12">
        <v>246797.40141312612</v>
      </c>
    </row>
    <row r="517" spans="1:7" x14ac:dyDescent="0.2">
      <c r="A517">
        <v>516</v>
      </c>
      <c r="B517" s="12">
        <v>3266763.2856913358</v>
      </c>
      <c r="C517" s="12">
        <v>119680.76269612828</v>
      </c>
      <c r="D517" s="12">
        <v>80035.40234023091</v>
      </c>
      <c r="E517" s="12">
        <v>84196.171733144787</v>
      </c>
      <c r="F517" s="12">
        <v>283912.33676950401</v>
      </c>
      <c r="G517" s="12">
        <v>233945.79367941286</v>
      </c>
    </row>
    <row r="518" spans="1:7" x14ac:dyDescent="0.2">
      <c r="A518">
        <v>517</v>
      </c>
      <c r="B518" s="12">
        <v>3267383.1631571776</v>
      </c>
      <c r="C518" s="12">
        <v>128046.286243863</v>
      </c>
      <c r="D518" s="12">
        <v>150666.84961124416</v>
      </c>
      <c r="E518" s="12">
        <v>158218.36509224243</v>
      </c>
      <c r="F518" s="12">
        <v>436931.50094734959</v>
      </c>
      <c r="G518" s="12">
        <v>233743.24192166625</v>
      </c>
    </row>
    <row r="519" spans="1:7" x14ac:dyDescent="0.2">
      <c r="A519">
        <v>518</v>
      </c>
      <c r="B519" s="12">
        <v>3300948.7244384093</v>
      </c>
      <c r="C519" s="12">
        <v>153572.70410017934</v>
      </c>
      <c r="D519" s="12">
        <v>208945.39322517469</v>
      </c>
      <c r="E519" s="12">
        <v>136356.35446763673</v>
      </c>
      <c r="F519" s="12">
        <v>498874.45179299073</v>
      </c>
      <c r="G519" s="12">
        <v>236522.60213940754</v>
      </c>
    </row>
    <row r="520" spans="1:7" x14ac:dyDescent="0.2">
      <c r="A520">
        <v>519</v>
      </c>
      <c r="B520" s="12">
        <v>3423733.5369539764</v>
      </c>
      <c r="C520" s="12">
        <v>153943.49883026918</v>
      </c>
      <c r="D520" s="12">
        <v>123627.49110173433</v>
      </c>
      <c r="E520" s="12">
        <v>180302.40912333684</v>
      </c>
      <c r="F520" s="12">
        <v>457873.39905534033</v>
      </c>
      <c r="G520" s="12">
        <v>245722.47156042524</v>
      </c>
    </row>
    <row r="521" spans="1:7" x14ac:dyDescent="0.2">
      <c r="A521">
        <v>520</v>
      </c>
      <c r="B521" s="12">
        <v>3527431.7904836126</v>
      </c>
      <c r="C521" s="12">
        <v>132027.53113109703</v>
      </c>
      <c r="D521" s="12">
        <v>162917.09454041746</v>
      </c>
      <c r="E521" s="12">
        <v>92397.209131910029</v>
      </c>
      <c r="F521" s="12">
        <v>387341.83480342454</v>
      </c>
      <c r="G521" s="12">
        <v>254060.9490069506</v>
      </c>
    </row>
    <row r="522" spans="1:7" x14ac:dyDescent="0.2">
      <c r="A522">
        <v>521</v>
      </c>
      <c r="B522" s="12">
        <v>3385159.4569015079</v>
      </c>
      <c r="C522" s="12">
        <v>150403.93319887543</v>
      </c>
      <c r="D522" s="12">
        <v>109377.98941198013</v>
      </c>
      <c r="E522" s="12">
        <v>102569.31579930834</v>
      </c>
      <c r="F522" s="12">
        <v>362351.2384101639</v>
      </c>
      <c r="G522" s="12">
        <v>242914.35029637036</v>
      </c>
    </row>
    <row r="523" spans="1:7" x14ac:dyDescent="0.2">
      <c r="A523">
        <v>522</v>
      </c>
      <c r="B523" s="12">
        <v>3446389.889310794</v>
      </c>
      <c r="C523" s="12">
        <v>148617.22504282481</v>
      </c>
      <c r="D523" s="12">
        <v>116018.04347802053</v>
      </c>
      <c r="E523" s="12">
        <v>180223.80045619348</v>
      </c>
      <c r="F523" s="12">
        <v>444859.06897703884</v>
      </c>
      <c r="G523" s="12">
        <v>248210.5577911154</v>
      </c>
    </row>
    <row r="524" spans="1:7" x14ac:dyDescent="0.2">
      <c r="A524">
        <v>523</v>
      </c>
      <c r="B524" s="12">
        <v>3385727.3808548711</v>
      </c>
      <c r="C524" s="12">
        <v>132588.02444828977</v>
      </c>
      <c r="D524" s="12">
        <v>99261.709657370098</v>
      </c>
      <c r="E524" s="12">
        <v>294339.42066453461</v>
      </c>
      <c r="F524" s="12">
        <v>526189.15477019455</v>
      </c>
      <c r="G524" s="12">
        <v>242895.89812306457</v>
      </c>
    </row>
    <row r="525" spans="1:7" x14ac:dyDescent="0.2">
      <c r="A525">
        <v>524</v>
      </c>
      <c r="B525" s="12">
        <v>3431300.4846124719</v>
      </c>
      <c r="C525" s="12">
        <v>136364.06220489991</v>
      </c>
      <c r="D525" s="12">
        <v>214643.50398127022</v>
      </c>
      <c r="E525" s="12">
        <v>76394.305434163136</v>
      </c>
      <c r="F525" s="12">
        <v>427401.87162033323</v>
      </c>
      <c r="G525" s="12">
        <v>246060.83129811066</v>
      </c>
    </row>
    <row r="526" spans="1:7" x14ac:dyDescent="0.2">
      <c r="A526">
        <v>525</v>
      </c>
      <c r="B526" s="12">
        <v>3421205.8853487573</v>
      </c>
      <c r="C526" s="12">
        <v>146849.20129222341</v>
      </c>
      <c r="D526" s="12">
        <v>108854.98493646027</v>
      </c>
      <c r="E526" s="12">
        <v>61458.610721173005</v>
      </c>
      <c r="F526" s="12">
        <v>317162.79694985668</v>
      </c>
      <c r="G526" s="12">
        <v>245292.93830242398</v>
      </c>
    </row>
    <row r="527" spans="1:7" x14ac:dyDescent="0.2">
      <c r="A527">
        <v>526</v>
      </c>
      <c r="B527" s="12">
        <v>3387802.8152241725</v>
      </c>
      <c r="C527" s="12">
        <v>134058.8430518829</v>
      </c>
      <c r="D527" s="12">
        <v>118867.86877184306</v>
      </c>
      <c r="E527" s="12">
        <v>1574021.4682509422</v>
      </c>
      <c r="F527" s="12">
        <v>1826948.180074668</v>
      </c>
      <c r="G527" s="12">
        <v>242933.13112072131</v>
      </c>
    </row>
    <row r="528" spans="1:7" x14ac:dyDescent="0.2">
      <c r="A528">
        <v>527</v>
      </c>
      <c r="B528" s="12">
        <v>3318584.7148284097</v>
      </c>
      <c r="C528" s="12">
        <v>158928.92588942655</v>
      </c>
      <c r="D528" s="12">
        <v>116667.92219699474</v>
      </c>
      <c r="E528" s="12">
        <v>519591.97106048604</v>
      </c>
      <c r="F528" s="12">
        <v>795188.81914690731</v>
      </c>
      <c r="G528" s="12">
        <v>237360.49402269634</v>
      </c>
    </row>
    <row r="529" spans="1:7" x14ac:dyDescent="0.2">
      <c r="A529">
        <v>528</v>
      </c>
      <c r="B529" s="12">
        <v>3440646.1213213992</v>
      </c>
      <c r="C529" s="12">
        <v>174415.7269522626</v>
      </c>
      <c r="D529" s="12">
        <v>115891.67520051808</v>
      </c>
      <c r="E529" s="12">
        <v>30667.64217176411</v>
      </c>
      <c r="F529" s="12">
        <v>320975.04432454478</v>
      </c>
      <c r="G529" s="12">
        <v>247106.56123573519</v>
      </c>
    </row>
    <row r="530" spans="1:7" x14ac:dyDescent="0.2">
      <c r="A530">
        <v>529</v>
      </c>
      <c r="B530" s="12">
        <v>3592078.4010369196</v>
      </c>
      <c r="C530" s="12">
        <v>140976.62744680411</v>
      </c>
      <c r="D530" s="12">
        <v>165218.13887080425</v>
      </c>
      <c r="E530" s="12">
        <v>240265.08573716978</v>
      </c>
      <c r="F530" s="12">
        <v>546459.85205477814</v>
      </c>
      <c r="G530" s="12">
        <v>258848.10846351544</v>
      </c>
    </row>
    <row r="531" spans="1:7" x14ac:dyDescent="0.2">
      <c r="A531">
        <v>530</v>
      </c>
      <c r="B531" s="12">
        <v>3325339.8347894778</v>
      </c>
      <c r="C531" s="12">
        <v>115969.0946763781</v>
      </c>
      <c r="D531" s="12">
        <v>169867.52252896101</v>
      </c>
      <c r="E531" s="12">
        <v>139119.53166203439</v>
      </c>
      <c r="F531" s="12">
        <v>424956.14886737353</v>
      </c>
      <c r="G531" s="12">
        <v>237947.77278035626</v>
      </c>
    </row>
    <row r="532" spans="1:7" x14ac:dyDescent="0.2">
      <c r="A532">
        <v>531</v>
      </c>
      <c r="B532" s="12">
        <v>3471717.9144830476</v>
      </c>
      <c r="C532" s="12">
        <v>172457.57427327128</v>
      </c>
      <c r="D532" s="12">
        <v>109790.33992034238</v>
      </c>
      <c r="E532" s="12">
        <v>166219.96465039812</v>
      </c>
      <c r="F532" s="12">
        <v>448467.87884401181</v>
      </c>
      <c r="G532" s="12">
        <v>250127.46438323311</v>
      </c>
    </row>
    <row r="533" spans="1:7" x14ac:dyDescent="0.2">
      <c r="A533">
        <v>532</v>
      </c>
      <c r="B533" s="12">
        <v>3356022.7053356189</v>
      </c>
      <c r="C533" s="12">
        <v>163013.61942888881</v>
      </c>
      <c r="D533" s="12">
        <v>167009.30647569755</v>
      </c>
      <c r="E533" s="12">
        <v>136333.91136573005</v>
      </c>
      <c r="F533" s="12">
        <v>466356.83727031638</v>
      </c>
      <c r="G533" s="12">
        <v>240391.09350770694</v>
      </c>
    </row>
    <row r="534" spans="1:7" x14ac:dyDescent="0.2">
      <c r="A534">
        <v>533</v>
      </c>
      <c r="B534" s="12">
        <v>3383370.6305581825</v>
      </c>
      <c r="C534" s="12">
        <v>153083.8194449376</v>
      </c>
      <c r="D534" s="12">
        <v>115097.0756839604</v>
      </c>
      <c r="E534" s="12">
        <v>614978.84303892171</v>
      </c>
      <c r="F534" s="12">
        <v>883159.73816781968</v>
      </c>
      <c r="G534" s="12">
        <v>242925.39670723112</v>
      </c>
    </row>
    <row r="535" spans="1:7" x14ac:dyDescent="0.2">
      <c r="A535">
        <v>534</v>
      </c>
      <c r="B535" s="12">
        <v>3311478.1845934824</v>
      </c>
      <c r="C535" s="12">
        <v>115216.24118794235</v>
      </c>
      <c r="D535" s="12">
        <v>174973.01058021357</v>
      </c>
      <c r="E535" s="12">
        <v>178046.0660435149</v>
      </c>
      <c r="F535" s="12">
        <v>468235.31781167083</v>
      </c>
      <c r="G535" s="12">
        <v>237040.86183184327</v>
      </c>
    </row>
    <row r="536" spans="1:7" x14ac:dyDescent="0.2">
      <c r="A536">
        <v>535</v>
      </c>
      <c r="B536" s="12">
        <v>3402834.2457901081</v>
      </c>
      <c r="C536" s="12">
        <v>150802.98682898178</v>
      </c>
      <c r="D536" s="12">
        <v>160207.1556907905</v>
      </c>
      <c r="E536" s="12">
        <v>188044.79886487298</v>
      </c>
      <c r="F536" s="12">
        <v>499054.9413846453</v>
      </c>
      <c r="G536" s="12">
        <v>244026.81497193797</v>
      </c>
    </row>
    <row r="537" spans="1:7" x14ac:dyDescent="0.2">
      <c r="A537">
        <v>536</v>
      </c>
      <c r="B537" s="12">
        <v>3551522.5268600816</v>
      </c>
      <c r="C537" s="12">
        <v>147506.41247195567</v>
      </c>
      <c r="D537" s="12">
        <v>115987.05318748309</v>
      </c>
      <c r="E537" s="12">
        <v>163122.27192300657</v>
      </c>
      <c r="F537" s="12">
        <v>426615.73758244532</v>
      </c>
      <c r="G537" s="12">
        <v>255579.69994469004</v>
      </c>
    </row>
    <row r="538" spans="1:7" x14ac:dyDescent="0.2">
      <c r="A538">
        <v>537</v>
      </c>
      <c r="B538" s="12">
        <v>3329080.1746855518</v>
      </c>
      <c r="C538" s="12">
        <v>125998.44668744918</v>
      </c>
      <c r="D538" s="12">
        <v>153295.07186742255</v>
      </c>
      <c r="E538" s="12">
        <v>93743.938547427359</v>
      </c>
      <c r="F538" s="12">
        <v>373037.45710229909</v>
      </c>
      <c r="G538" s="12">
        <v>239036.86870551697</v>
      </c>
    </row>
    <row r="539" spans="1:7" x14ac:dyDescent="0.2">
      <c r="A539">
        <v>538</v>
      </c>
      <c r="B539" s="12">
        <v>3309865.134209957</v>
      </c>
      <c r="C539" s="12">
        <v>170080.04901584383</v>
      </c>
      <c r="D539" s="12">
        <v>116755.94151815363</v>
      </c>
      <c r="E539" s="12">
        <v>157450.91455703889</v>
      </c>
      <c r="F539" s="12">
        <v>444286.90509103634</v>
      </c>
      <c r="G539" s="12">
        <v>237173.8405836364</v>
      </c>
    </row>
    <row r="540" spans="1:7" x14ac:dyDescent="0.2">
      <c r="A540">
        <v>539</v>
      </c>
      <c r="B540" s="12">
        <v>3417741.86740351</v>
      </c>
      <c r="C540" s="12">
        <v>181411.63920147243</v>
      </c>
      <c r="D540" s="12">
        <v>78217.589590646749</v>
      </c>
      <c r="E540" s="12">
        <v>671211.41235887667</v>
      </c>
      <c r="F540" s="12">
        <v>930840.64115099586</v>
      </c>
      <c r="G540" s="12">
        <v>245118.60087795393</v>
      </c>
    </row>
    <row r="541" spans="1:7" x14ac:dyDescent="0.2">
      <c r="A541">
        <v>540</v>
      </c>
      <c r="B541" s="12">
        <v>3407132.630635757</v>
      </c>
      <c r="C541" s="12">
        <v>124663.04451032603</v>
      </c>
      <c r="D541" s="12">
        <v>94710.463093370665</v>
      </c>
      <c r="E541" s="12">
        <v>104423.32553130104</v>
      </c>
      <c r="F541" s="12">
        <v>323796.83313499775</v>
      </c>
      <c r="G541" s="12">
        <v>244820.48222871308</v>
      </c>
    </row>
    <row r="542" spans="1:7" x14ac:dyDescent="0.2">
      <c r="A542">
        <v>541</v>
      </c>
      <c r="B542" s="12">
        <v>3447506.376214596</v>
      </c>
      <c r="C542" s="12">
        <v>133524.56285500459</v>
      </c>
      <c r="D542" s="12">
        <v>180419.78154174652</v>
      </c>
      <c r="E542" s="12">
        <v>74433.315045111493</v>
      </c>
      <c r="F542" s="12">
        <v>388377.6594418626</v>
      </c>
      <c r="G542" s="12">
        <v>247568.24424764188</v>
      </c>
    </row>
    <row r="543" spans="1:7" x14ac:dyDescent="0.2">
      <c r="A543">
        <v>542</v>
      </c>
      <c r="B543" s="12">
        <v>3456477.9230106161</v>
      </c>
      <c r="C543" s="12">
        <v>165997.92519307087</v>
      </c>
      <c r="D543" s="12">
        <v>277389.6340819886</v>
      </c>
      <c r="E543" s="12">
        <v>248852.3003369401</v>
      </c>
      <c r="F543" s="12">
        <v>692239.85961199959</v>
      </c>
      <c r="G543" s="12">
        <v>248440.32726502465</v>
      </c>
    </row>
    <row r="544" spans="1:7" x14ac:dyDescent="0.2">
      <c r="A544">
        <v>543</v>
      </c>
      <c r="B544" s="12">
        <v>3412820.08808881</v>
      </c>
      <c r="C544" s="12">
        <v>163922.08000947814</v>
      </c>
      <c r="D544" s="12">
        <v>141671.93740329504</v>
      </c>
      <c r="E544" s="12">
        <v>384407.52643963456</v>
      </c>
      <c r="F544" s="12">
        <v>690001.54385240772</v>
      </c>
      <c r="G544" s="12">
        <v>245238.94050184393</v>
      </c>
    </row>
    <row r="545" spans="1:7" x14ac:dyDescent="0.2">
      <c r="A545">
        <v>544</v>
      </c>
      <c r="B545" s="12">
        <v>3678225.4605749589</v>
      </c>
      <c r="C545" s="12">
        <v>164165.11446860689</v>
      </c>
      <c r="D545" s="12">
        <v>166861.05977375616</v>
      </c>
      <c r="E545" s="12">
        <v>45026.420530120726</v>
      </c>
      <c r="F545" s="12">
        <v>376052.5947724838</v>
      </c>
      <c r="G545" s="12">
        <v>265927.56004229339</v>
      </c>
    </row>
    <row r="546" spans="1:7" x14ac:dyDescent="0.2">
      <c r="A546">
        <v>545</v>
      </c>
      <c r="B546" s="12">
        <v>3386110.879446384</v>
      </c>
      <c r="C546" s="12">
        <v>179485.9135072013</v>
      </c>
      <c r="D546" s="12">
        <v>171429.77375645461</v>
      </c>
      <c r="E546" s="12">
        <v>94991.667193718764</v>
      </c>
      <c r="F546" s="12">
        <v>445907.35445737472</v>
      </c>
      <c r="G546" s="12">
        <v>242807.84725550166</v>
      </c>
    </row>
    <row r="547" spans="1:7" x14ac:dyDescent="0.2">
      <c r="A547">
        <v>546</v>
      </c>
      <c r="B547" s="12">
        <v>3374895.7967221388</v>
      </c>
      <c r="C547" s="12">
        <v>159196.34239634618</v>
      </c>
      <c r="D547" s="12">
        <v>75947.527494236245</v>
      </c>
      <c r="E547" s="12">
        <v>87583.246443793207</v>
      </c>
      <c r="F547" s="12">
        <v>322727.11633437563</v>
      </c>
      <c r="G547" s="12">
        <v>242045.98457154483</v>
      </c>
    </row>
    <row r="548" spans="1:7" x14ac:dyDescent="0.2">
      <c r="A548">
        <v>547</v>
      </c>
      <c r="B548" s="12">
        <v>3444073.8972886917</v>
      </c>
      <c r="C548" s="12">
        <v>198338.9622595477</v>
      </c>
      <c r="D548" s="12">
        <v>176852.45451195363</v>
      </c>
      <c r="E548" s="12">
        <v>129888.69881723773</v>
      </c>
      <c r="F548" s="12">
        <v>505080.11558873905</v>
      </c>
      <c r="G548" s="12">
        <v>247094.34015686039</v>
      </c>
    </row>
    <row r="549" spans="1:7" x14ac:dyDescent="0.2">
      <c r="A549">
        <v>548</v>
      </c>
      <c r="B549" s="12">
        <v>3391778.2628741749</v>
      </c>
      <c r="C549" s="12">
        <v>148977.92580189684</v>
      </c>
      <c r="D549" s="12">
        <v>173627.49769994148</v>
      </c>
      <c r="E549" s="12">
        <v>275959.32105653116</v>
      </c>
      <c r="F549" s="12">
        <v>598564.74455836951</v>
      </c>
      <c r="G549" s="12">
        <v>243507.83181005449</v>
      </c>
    </row>
    <row r="550" spans="1:7" x14ac:dyDescent="0.2">
      <c r="A550">
        <v>549</v>
      </c>
      <c r="B550" s="12">
        <v>3400306.673571704</v>
      </c>
      <c r="C550" s="12">
        <v>124365.84535845713</v>
      </c>
      <c r="D550" s="12">
        <v>203191.10688516736</v>
      </c>
      <c r="E550" s="12">
        <v>124232.37669541928</v>
      </c>
      <c r="F550" s="12">
        <v>451789.3289390438</v>
      </c>
      <c r="G550" s="12">
        <v>244027.68894370404</v>
      </c>
    </row>
    <row r="551" spans="1:7" x14ac:dyDescent="0.2">
      <c r="A551">
        <v>550</v>
      </c>
      <c r="B551" s="12">
        <v>3411275.5589298136</v>
      </c>
      <c r="C551" s="12">
        <v>132356.37306731474</v>
      </c>
      <c r="D551" s="12">
        <v>120538.37872875619</v>
      </c>
      <c r="E551" s="12">
        <v>152412.52687348655</v>
      </c>
      <c r="F551" s="12">
        <v>405307.27866955748</v>
      </c>
      <c r="G551" s="12">
        <v>244419.24294948069</v>
      </c>
    </row>
    <row r="552" spans="1:7" x14ac:dyDescent="0.2">
      <c r="A552">
        <v>551</v>
      </c>
      <c r="B552" s="12">
        <v>3317805.2429305497</v>
      </c>
      <c r="C552" s="12">
        <v>166574.58615854365</v>
      </c>
      <c r="D552" s="12">
        <v>177114.25527399912</v>
      </c>
      <c r="E552" s="12">
        <v>68584.114529014798</v>
      </c>
      <c r="F552" s="12">
        <v>412272.95596155757</v>
      </c>
      <c r="G552" s="12">
        <v>237397.05410065089</v>
      </c>
    </row>
    <row r="553" spans="1:7" x14ac:dyDescent="0.2">
      <c r="A553">
        <v>552</v>
      </c>
      <c r="B553" s="12">
        <v>3286080.319256661</v>
      </c>
      <c r="C553" s="12">
        <v>124789.11916290315</v>
      </c>
      <c r="D553" s="12">
        <v>115045.49551212309</v>
      </c>
      <c r="E553" s="12">
        <v>102069.06441624713</v>
      </c>
      <c r="F553" s="12">
        <v>341903.67909127334</v>
      </c>
      <c r="G553" s="12">
        <v>235400.76175506547</v>
      </c>
    </row>
    <row r="554" spans="1:7" x14ac:dyDescent="0.2">
      <c r="A554">
        <v>553</v>
      </c>
      <c r="B554" s="12">
        <v>3419039.1654385254</v>
      </c>
      <c r="C554" s="12">
        <v>153295.04123379764</v>
      </c>
      <c r="D554" s="12">
        <v>143383.47739727181</v>
      </c>
      <c r="E554" s="12">
        <v>122297.37104669279</v>
      </c>
      <c r="F554" s="12">
        <v>418975.88967776223</v>
      </c>
      <c r="G554" s="12">
        <v>245207.91298741233</v>
      </c>
    </row>
    <row r="555" spans="1:7" x14ac:dyDescent="0.2">
      <c r="A555">
        <v>554</v>
      </c>
      <c r="B555" s="12">
        <v>3319997.9513308876</v>
      </c>
      <c r="C555" s="12">
        <v>124703.54195709465</v>
      </c>
      <c r="D555" s="12">
        <v>152624.8750433636</v>
      </c>
      <c r="E555" s="12">
        <v>319897.413940311</v>
      </c>
      <c r="F555" s="12">
        <v>597225.83094076929</v>
      </c>
      <c r="G555" s="12">
        <v>238087.38394700468</v>
      </c>
    </row>
    <row r="556" spans="1:7" x14ac:dyDescent="0.2">
      <c r="A556">
        <v>555</v>
      </c>
      <c r="B556" s="12">
        <v>3413796.7002130151</v>
      </c>
      <c r="C556" s="12">
        <v>150434.14775727884</v>
      </c>
      <c r="D556" s="12">
        <v>237304.27364000163</v>
      </c>
      <c r="E556" s="12">
        <v>124318.07255180849</v>
      </c>
      <c r="F556" s="12">
        <v>512056.49394908897</v>
      </c>
      <c r="G556" s="12">
        <v>245299.87762122619</v>
      </c>
    </row>
    <row r="557" spans="1:7" x14ac:dyDescent="0.2">
      <c r="A557">
        <v>556</v>
      </c>
      <c r="B557" s="12">
        <v>3450499.335655326</v>
      </c>
      <c r="C557" s="12">
        <v>121971.78411391017</v>
      </c>
      <c r="D557" s="12">
        <v>112372.5802680068</v>
      </c>
      <c r="E557" s="12">
        <v>398135.47908790741</v>
      </c>
      <c r="F557" s="12">
        <v>632479.84346982441</v>
      </c>
      <c r="G557" s="12">
        <v>247594.67647404235</v>
      </c>
    </row>
    <row r="558" spans="1:7" x14ac:dyDescent="0.2">
      <c r="A558">
        <v>557</v>
      </c>
      <c r="B558" s="12">
        <v>3436242.6977560371</v>
      </c>
      <c r="C558" s="12">
        <v>141246.22460545061</v>
      </c>
      <c r="D558" s="12">
        <v>141753.30142470368</v>
      </c>
      <c r="E558" s="12">
        <v>417939.47602257936</v>
      </c>
      <c r="F558" s="12">
        <v>700939.00205273367</v>
      </c>
      <c r="G558" s="12">
        <v>246778.67141807958</v>
      </c>
    </row>
    <row r="559" spans="1:7" x14ac:dyDescent="0.2">
      <c r="A559">
        <v>558</v>
      </c>
      <c r="B559" s="12">
        <v>3506182.4662486194</v>
      </c>
      <c r="C559" s="12">
        <v>177865.60183834482</v>
      </c>
      <c r="D559" s="12">
        <v>192166.833536672</v>
      </c>
      <c r="E559" s="12">
        <v>203474.90360168321</v>
      </c>
      <c r="F559" s="12">
        <v>573507.33897670009</v>
      </c>
      <c r="G559" s="12">
        <v>252321.72096116471</v>
      </c>
    </row>
    <row r="560" spans="1:7" x14ac:dyDescent="0.2">
      <c r="A560">
        <v>559</v>
      </c>
      <c r="B560" s="12">
        <v>3419803.1887015719</v>
      </c>
      <c r="C560" s="12">
        <v>142052.35341923291</v>
      </c>
      <c r="D560" s="12">
        <v>319962.86342301348</v>
      </c>
      <c r="E560" s="12">
        <v>81965.25151166509</v>
      </c>
      <c r="F560" s="12">
        <v>543980.46835391142</v>
      </c>
      <c r="G560" s="12">
        <v>245715.27602887072</v>
      </c>
    </row>
    <row r="561" spans="1:7" x14ac:dyDescent="0.2">
      <c r="A561">
        <v>560</v>
      </c>
      <c r="B561" s="12">
        <v>3471962.0703065996</v>
      </c>
      <c r="C561" s="12">
        <v>174542.91819059581</v>
      </c>
      <c r="D561" s="12">
        <v>166720.42654823142</v>
      </c>
      <c r="E561" s="12">
        <v>174740.49957191173</v>
      </c>
      <c r="F561" s="12">
        <v>516003.84431073896</v>
      </c>
      <c r="G561" s="12">
        <v>249758.09947313633</v>
      </c>
    </row>
    <row r="562" spans="1:7" x14ac:dyDescent="0.2">
      <c r="A562">
        <v>561</v>
      </c>
      <c r="B562" s="12">
        <v>3443545.7125523034</v>
      </c>
      <c r="C562" s="12">
        <v>136947.11882865892</v>
      </c>
      <c r="D562" s="12">
        <v>192078.63075419009</v>
      </c>
      <c r="E562" s="12">
        <v>174406.58686452059</v>
      </c>
      <c r="F562" s="12">
        <v>503432.33644736954</v>
      </c>
      <c r="G562" s="12">
        <v>247471.63684680557</v>
      </c>
    </row>
    <row r="563" spans="1:7" x14ac:dyDescent="0.2">
      <c r="A563">
        <v>562</v>
      </c>
      <c r="B563" s="12">
        <v>3395850.1464903299</v>
      </c>
      <c r="C563" s="12">
        <v>115911.72025656038</v>
      </c>
      <c r="D563" s="12">
        <v>180614.95307134846</v>
      </c>
      <c r="E563" s="12">
        <v>115721.18025663972</v>
      </c>
      <c r="F563" s="12">
        <v>412247.85358454857</v>
      </c>
      <c r="G563" s="12">
        <v>243349.14231554198</v>
      </c>
    </row>
    <row r="564" spans="1:7" x14ac:dyDescent="0.2">
      <c r="A564">
        <v>563</v>
      </c>
      <c r="B564" s="12">
        <v>3470171.0920031122</v>
      </c>
      <c r="C564" s="12">
        <v>122346.87828445964</v>
      </c>
      <c r="D564" s="12">
        <v>141507.02177240691</v>
      </c>
      <c r="E564" s="12">
        <v>50939.32476333229</v>
      </c>
      <c r="F564" s="12">
        <v>314793.22482019884</v>
      </c>
      <c r="G564" s="12">
        <v>249479.89173172429</v>
      </c>
    </row>
    <row r="565" spans="1:7" x14ac:dyDescent="0.2">
      <c r="A565">
        <v>564</v>
      </c>
      <c r="B565" s="12">
        <v>3464113.6639499841</v>
      </c>
      <c r="C565" s="12">
        <v>175334.18808697094</v>
      </c>
      <c r="D565" s="12">
        <v>125498.75891906841</v>
      </c>
      <c r="E565" s="12">
        <v>345301.63445494499</v>
      </c>
      <c r="F565" s="12">
        <v>646134.58146098431</v>
      </c>
      <c r="G565" s="12">
        <v>249114.96576486758</v>
      </c>
    </row>
    <row r="566" spans="1:7" x14ac:dyDescent="0.2">
      <c r="A566">
        <v>565</v>
      </c>
      <c r="B566" s="12">
        <v>3328748.3844229886</v>
      </c>
      <c r="C566" s="12">
        <v>111490.33745244121</v>
      </c>
      <c r="D566" s="12">
        <v>94648.797036846721</v>
      </c>
      <c r="E566" s="12">
        <v>124266.19260004998</v>
      </c>
      <c r="F566" s="12">
        <v>330405.32708933786</v>
      </c>
      <c r="G566" s="12">
        <v>238288.33636212078</v>
      </c>
    </row>
    <row r="567" spans="1:7" x14ac:dyDescent="0.2">
      <c r="A567">
        <v>566</v>
      </c>
      <c r="B567" s="12">
        <v>3458580.7768054153</v>
      </c>
      <c r="C567" s="12">
        <v>150603.97824705607</v>
      </c>
      <c r="D567" s="12">
        <v>143992.18214074057</v>
      </c>
      <c r="E567" s="12">
        <v>288057.7437130154</v>
      </c>
      <c r="F567" s="12">
        <v>582653.90410081204</v>
      </c>
      <c r="G567" s="12">
        <v>248651.80224884051</v>
      </c>
    </row>
    <row r="568" spans="1:7" x14ac:dyDescent="0.2">
      <c r="A568">
        <v>567</v>
      </c>
      <c r="B568" s="12">
        <v>3437003.5026403903</v>
      </c>
      <c r="C568" s="12">
        <v>163587.89349382356</v>
      </c>
      <c r="D568" s="12">
        <v>100511.44437521879</v>
      </c>
      <c r="E568" s="12">
        <v>59988.414658615409</v>
      </c>
      <c r="F568" s="12">
        <v>324087.75252765778</v>
      </c>
      <c r="G568" s="12">
        <v>247111.34190672028</v>
      </c>
    </row>
    <row r="569" spans="1:7" x14ac:dyDescent="0.2">
      <c r="A569">
        <v>568</v>
      </c>
      <c r="B569" s="12">
        <v>3347270.9982131207</v>
      </c>
      <c r="C569" s="12">
        <v>153259.85777397011</v>
      </c>
      <c r="D569" s="12">
        <v>171813.2929372575</v>
      </c>
      <c r="E569" s="12">
        <v>374178.1945606767</v>
      </c>
      <c r="F569" s="12">
        <v>699251.34527190425</v>
      </c>
      <c r="G569" s="12">
        <v>240284.75859713514</v>
      </c>
    </row>
    <row r="570" spans="1:7" x14ac:dyDescent="0.2">
      <c r="A570">
        <v>569</v>
      </c>
      <c r="B570" s="12">
        <v>3414770.6444577319</v>
      </c>
      <c r="C570" s="12">
        <v>108342.31285983439</v>
      </c>
      <c r="D570" s="12">
        <v>217920.4513490526</v>
      </c>
      <c r="E570" s="12">
        <v>113270.40626947086</v>
      </c>
      <c r="F570" s="12">
        <v>439533.17047835788</v>
      </c>
      <c r="G570" s="12">
        <v>245051.2887025892</v>
      </c>
    </row>
    <row r="571" spans="1:7" x14ac:dyDescent="0.2">
      <c r="A571">
        <v>570</v>
      </c>
      <c r="B571" s="12">
        <v>3419602.1711605215</v>
      </c>
      <c r="C571" s="12">
        <v>172222.36178935241</v>
      </c>
      <c r="D571" s="12">
        <v>224651.12055375054</v>
      </c>
      <c r="E571" s="12">
        <v>98835.49686408753</v>
      </c>
      <c r="F571" s="12">
        <v>495708.97920719045</v>
      </c>
      <c r="G571" s="12">
        <v>245879.33018683243</v>
      </c>
    </row>
    <row r="572" spans="1:7" x14ac:dyDescent="0.2">
      <c r="A572">
        <v>571</v>
      </c>
      <c r="B572" s="12">
        <v>3433018.0831960314</v>
      </c>
      <c r="C572" s="12">
        <v>130830.8739295015</v>
      </c>
      <c r="D572" s="12">
        <v>233817.2874843599</v>
      </c>
      <c r="E572" s="12">
        <v>251741.55347919883</v>
      </c>
      <c r="F572" s="12">
        <v>616389.71489306027</v>
      </c>
      <c r="G572" s="12">
        <v>246663.35555262101</v>
      </c>
    </row>
    <row r="573" spans="1:7" x14ac:dyDescent="0.2">
      <c r="A573">
        <v>572</v>
      </c>
      <c r="B573" s="12">
        <v>3393689.8646756979</v>
      </c>
      <c r="C573" s="12">
        <v>132870.67911230068</v>
      </c>
      <c r="D573" s="12">
        <v>142139.17677459869</v>
      </c>
      <c r="E573" s="12">
        <v>337731.57281426148</v>
      </c>
      <c r="F573" s="12">
        <v>612741.42870116094</v>
      </c>
      <c r="G573" s="12">
        <v>243264.66967066602</v>
      </c>
    </row>
    <row r="574" spans="1:7" x14ac:dyDescent="0.2">
      <c r="A574">
        <v>573</v>
      </c>
      <c r="B574" s="12">
        <v>3220155.6384015111</v>
      </c>
      <c r="C574" s="12">
        <v>117956.30689916012</v>
      </c>
      <c r="D574" s="12">
        <v>117446.977656781</v>
      </c>
      <c r="E574" s="12">
        <v>293271.9111992477</v>
      </c>
      <c r="F574" s="12">
        <v>528675.19575518882</v>
      </c>
      <c r="G574" s="12">
        <v>230129.50824088385</v>
      </c>
    </row>
    <row r="575" spans="1:7" x14ac:dyDescent="0.2">
      <c r="A575">
        <v>574</v>
      </c>
      <c r="B575" s="12">
        <v>3401394.9265436139</v>
      </c>
      <c r="C575" s="12">
        <v>115815.23107681368</v>
      </c>
      <c r="D575" s="12">
        <v>152934.71198754272</v>
      </c>
      <c r="E575" s="12">
        <v>48127.714192550833</v>
      </c>
      <c r="F575" s="12">
        <v>316877.6572569072</v>
      </c>
      <c r="G575" s="12">
        <v>244227.01482958958</v>
      </c>
    </row>
    <row r="576" spans="1:7" x14ac:dyDescent="0.2">
      <c r="A576">
        <v>575</v>
      </c>
      <c r="B576" s="12">
        <v>3341792.8482979094</v>
      </c>
      <c r="C576" s="12">
        <v>141539.41931069593</v>
      </c>
      <c r="D576" s="12">
        <v>82635.351752021394</v>
      </c>
      <c r="E576" s="12">
        <v>89784.158170166804</v>
      </c>
      <c r="F576" s="12">
        <v>313958.92923288408</v>
      </c>
      <c r="G576" s="12">
        <v>239555.40764322184</v>
      </c>
    </row>
    <row r="577" spans="1:7" x14ac:dyDescent="0.2">
      <c r="A577">
        <v>576</v>
      </c>
      <c r="B577" s="12">
        <v>3346930.3406991139</v>
      </c>
      <c r="C577" s="12">
        <v>151234.28630015743</v>
      </c>
      <c r="D577" s="12">
        <v>157553.59124823665</v>
      </c>
      <c r="E577" s="12">
        <v>269602.63778889773</v>
      </c>
      <c r="F577" s="12">
        <v>578390.51533729187</v>
      </c>
      <c r="G577" s="12">
        <v>240121.63932556155</v>
      </c>
    </row>
    <row r="578" spans="1:7" x14ac:dyDescent="0.2">
      <c r="A578">
        <v>577</v>
      </c>
      <c r="B578" s="12">
        <v>3477808.2552869041</v>
      </c>
      <c r="C578" s="12">
        <v>140203.44878249895</v>
      </c>
      <c r="D578" s="12">
        <v>179221.15788821073</v>
      </c>
      <c r="E578" s="12">
        <v>86241.471255490949</v>
      </c>
      <c r="F578" s="12">
        <v>405666.07792620064</v>
      </c>
      <c r="G578" s="12">
        <v>249718.32917539298</v>
      </c>
    </row>
    <row r="579" spans="1:7" x14ac:dyDescent="0.2">
      <c r="A579">
        <v>578</v>
      </c>
      <c r="B579" s="12">
        <v>3386281.2424250348</v>
      </c>
      <c r="C579" s="12">
        <v>152686.0336902914</v>
      </c>
      <c r="D579" s="12">
        <v>115890.48489014509</v>
      </c>
      <c r="E579" s="12">
        <v>408349.66967176378</v>
      </c>
      <c r="F579" s="12">
        <v>676926.18825220026</v>
      </c>
      <c r="G579" s="12">
        <v>242780.67290222482</v>
      </c>
    </row>
    <row r="580" spans="1:7" x14ac:dyDescent="0.2">
      <c r="A580">
        <v>579</v>
      </c>
      <c r="B580" s="12">
        <v>3377741.5930250902</v>
      </c>
      <c r="C580" s="12">
        <v>160120.54433262424</v>
      </c>
      <c r="D580" s="12">
        <v>88521.305870083539</v>
      </c>
      <c r="E580" s="12">
        <v>105469.66417444017</v>
      </c>
      <c r="F580" s="12">
        <v>354111.51437714795</v>
      </c>
      <c r="G580" s="12">
        <v>242241.4922283584</v>
      </c>
    </row>
    <row r="581" spans="1:7" x14ac:dyDescent="0.2">
      <c r="A581">
        <v>580</v>
      </c>
      <c r="B581" s="12">
        <v>3359186.381283815</v>
      </c>
      <c r="C581" s="12">
        <v>134942.86679133042</v>
      </c>
      <c r="D581" s="12">
        <v>120572.72327568017</v>
      </c>
      <c r="E581" s="12">
        <v>77381.304022629585</v>
      </c>
      <c r="F581" s="12">
        <v>332896.89408964018</v>
      </c>
      <c r="G581" s="12">
        <v>240957.58025350634</v>
      </c>
    </row>
    <row r="582" spans="1:7" x14ac:dyDescent="0.2">
      <c r="A582">
        <v>581</v>
      </c>
      <c r="B582" s="12">
        <v>3307523.1932948874</v>
      </c>
      <c r="C582" s="12">
        <v>150419.53901674808</v>
      </c>
      <c r="D582" s="12">
        <v>66797.494603186016</v>
      </c>
      <c r="E582" s="12">
        <v>276794.78192938917</v>
      </c>
      <c r="F582" s="12">
        <v>494011.81554932328</v>
      </c>
      <c r="G582" s="12">
        <v>237051.43905503617</v>
      </c>
    </row>
    <row r="583" spans="1:7" x14ac:dyDescent="0.2">
      <c r="A583">
        <v>582</v>
      </c>
      <c r="B583" s="12">
        <v>3329597.7940530996</v>
      </c>
      <c r="C583" s="12">
        <v>164024.95440537532</v>
      </c>
      <c r="D583" s="12">
        <v>84380.991449268506</v>
      </c>
      <c r="E583" s="12">
        <v>145019.35410470795</v>
      </c>
      <c r="F583" s="12">
        <v>393425.29995935177</v>
      </c>
      <c r="G583" s="12">
        <v>238113.96722167503</v>
      </c>
    </row>
    <row r="584" spans="1:7" x14ac:dyDescent="0.2">
      <c r="A584">
        <v>583</v>
      </c>
      <c r="B584" s="12">
        <v>3369982.8597830166</v>
      </c>
      <c r="C584" s="12">
        <v>141066.77376186123</v>
      </c>
      <c r="D584" s="12">
        <v>176496.43325892466</v>
      </c>
      <c r="E584" s="12">
        <v>235868.62652919369</v>
      </c>
      <c r="F584" s="12">
        <v>553431.83354997961</v>
      </c>
      <c r="G584" s="12">
        <v>241936.61440297554</v>
      </c>
    </row>
    <row r="585" spans="1:7" x14ac:dyDescent="0.2">
      <c r="A585">
        <v>584</v>
      </c>
      <c r="B585" s="12">
        <v>3310927.0639340053</v>
      </c>
      <c r="C585" s="12">
        <v>98966.043505271591</v>
      </c>
      <c r="D585" s="12">
        <v>132093.99339095782</v>
      </c>
      <c r="E585" s="12">
        <v>315068.54940503754</v>
      </c>
      <c r="F585" s="12">
        <v>546128.58630126691</v>
      </c>
      <c r="G585" s="12">
        <v>236637.38427739221</v>
      </c>
    </row>
    <row r="586" spans="1:7" x14ac:dyDescent="0.2">
      <c r="A586">
        <v>585</v>
      </c>
      <c r="B586" s="12">
        <v>3458618.4901014636</v>
      </c>
      <c r="C586" s="12">
        <v>137153.36729591864</v>
      </c>
      <c r="D586" s="12">
        <v>131293.39018532724</v>
      </c>
      <c r="E586" s="12">
        <v>662824.93359352753</v>
      </c>
      <c r="F586" s="12">
        <v>931271.69107477344</v>
      </c>
      <c r="G586" s="12">
        <v>248885.80503502733</v>
      </c>
    </row>
    <row r="587" spans="1:7" x14ac:dyDescent="0.2">
      <c r="A587">
        <v>586</v>
      </c>
      <c r="B587" s="12">
        <v>3522704.3443108601</v>
      </c>
      <c r="C587" s="12">
        <v>133784.97932864187</v>
      </c>
      <c r="D587" s="12">
        <v>107598.39145292295</v>
      </c>
      <c r="E587" s="12">
        <v>470548.70402124099</v>
      </c>
      <c r="F587" s="12">
        <v>711932.07480280579</v>
      </c>
      <c r="G587" s="12">
        <v>253364.31339535752</v>
      </c>
    </row>
    <row r="588" spans="1:7" x14ac:dyDescent="0.2">
      <c r="A588">
        <v>587</v>
      </c>
      <c r="B588" s="12">
        <v>3409190.7310098172</v>
      </c>
      <c r="C588" s="12">
        <v>191249.23956059341</v>
      </c>
      <c r="D588" s="12">
        <v>122919.64633625624</v>
      </c>
      <c r="E588" s="12">
        <v>234186.12325740422</v>
      </c>
      <c r="F588" s="12">
        <v>548355.00915425387</v>
      </c>
      <c r="G588" s="12">
        <v>244819.10065217549</v>
      </c>
    </row>
    <row r="589" spans="1:7" x14ac:dyDescent="0.2">
      <c r="A589">
        <v>588</v>
      </c>
      <c r="B589" s="12">
        <v>3500703.7706744983</v>
      </c>
      <c r="C589" s="12">
        <v>137000.76152584649</v>
      </c>
      <c r="D589" s="12">
        <v>133871.53259973889</v>
      </c>
      <c r="E589" s="12">
        <v>64934.23017319994</v>
      </c>
      <c r="F589" s="12">
        <v>335806.52429878531</v>
      </c>
      <c r="G589" s="12">
        <v>252316.07259727083</v>
      </c>
    </row>
    <row r="590" spans="1:7" x14ac:dyDescent="0.2">
      <c r="A590">
        <v>589</v>
      </c>
      <c r="B590" s="12">
        <v>3449621.8556458489</v>
      </c>
      <c r="C590" s="12">
        <v>169849.26458003558</v>
      </c>
      <c r="D590" s="12">
        <v>80871.744558241699</v>
      </c>
      <c r="E590" s="12">
        <v>303715.40319486975</v>
      </c>
      <c r="F590" s="12">
        <v>554436.41233314702</v>
      </c>
      <c r="G590" s="12">
        <v>247993.14451865069</v>
      </c>
    </row>
    <row r="591" spans="1:7" x14ac:dyDescent="0.2">
      <c r="A591">
        <v>590</v>
      </c>
      <c r="B591" s="12">
        <v>3401923.0203124117</v>
      </c>
      <c r="C591" s="12">
        <v>153353.96519424874</v>
      </c>
      <c r="D591" s="12">
        <v>199967.67707802696</v>
      </c>
      <c r="E591" s="12">
        <v>316616.87780573958</v>
      </c>
      <c r="F591" s="12">
        <v>669938.52007801528</v>
      </c>
      <c r="G591" s="12">
        <v>243946.04303107967</v>
      </c>
    </row>
    <row r="592" spans="1:7" x14ac:dyDescent="0.2">
      <c r="A592">
        <v>591</v>
      </c>
      <c r="B592" s="12">
        <v>3356616.6924421755</v>
      </c>
      <c r="C592" s="12">
        <v>136026.09513038117</v>
      </c>
      <c r="D592" s="12">
        <v>130168.00340190346</v>
      </c>
      <c r="E592" s="12">
        <v>82293.380369482737</v>
      </c>
      <c r="F592" s="12">
        <v>348487.47890176735</v>
      </c>
      <c r="G592" s="12">
        <v>240495.00417296682</v>
      </c>
    </row>
    <row r="593" spans="1:7" x14ac:dyDescent="0.2">
      <c r="A593">
        <v>592</v>
      </c>
      <c r="B593" s="12">
        <v>3482397.9580922737</v>
      </c>
      <c r="C593" s="12">
        <v>165003.16908418521</v>
      </c>
      <c r="D593" s="12">
        <v>147140.33013208356</v>
      </c>
      <c r="E593" s="12">
        <v>152017.18321698505</v>
      </c>
      <c r="F593" s="12">
        <v>464160.68243325385</v>
      </c>
      <c r="G593" s="12">
        <v>250472.1616935053</v>
      </c>
    </row>
    <row r="594" spans="1:7" x14ac:dyDescent="0.2">
      <c r="A594">
        <v>593</v>
      </c>
      <c r="B594" s="12">
        <v>3446346.5031843428</v>
      </c>
      <c r="C594" s="12">
        <v>141046.71446021338</v>
      </c>
      <c r="D594" s="12">
        <v>181190.40566654757</v>
      </c>
      <c r="E594" s="12">
        <v>150790.14175353129</v>
      </c>
      <c r="F594" s="12">
        <v>473027.26188029221</v>
      </c>
      <c r="G594" s="12">
        <v>247373.17154488695</v>
      </c>
    </row>
    <row r="595" spans="1:7" x14ac:dyDescent="0.2">
      <c r="A595">
        <v>594</v>
      </c>
      <c r="B595" s="12">
        <v>3342772.7274698322</v>
      </c>
      <c r="C595" s="12">
        <v>178462.53441878155</v>
      </c>
      <c r="D595" s="12">
        <v>138750.72481157133</v>
      </c>
      <c r="E595" s="12">
        <v>286942.69050211657</v>
      </c>
      <c r="F595" s="12">
        <v>604155.94973246939</v>
      </c>
      <c r="G595" s="12">
        <v>239651.1422928168</v>
      </c>
    </row>
    <row r="596" spans="1:7" x14ac:dyDescent="0.2">
      <c r="A596">
        <v>595</v>
      </c>
      <c r="B596" s="12">
        <v>3327165.8948788289</v>
      </c>
      <c r="C596" s="12">
        <v>117632.0700144998</v>
      </c>
      <c r="D596" s="12">
        <v>139920.79973501107</v>
      </c>
      <c r="E596" s="12">
        <v>257781.00032449863</v>
      </c>
      <c r="F596" s="12">
        <v>515333.87007400952</v>
      </c>
      <c r="G596" s="12">
        <v>238246.88021938229</v>
      </c>
    </row>
    <row r="597" spans="1:7" x14ac:dyDescent="0.2">
      <c r="A597">
        <v>596</v>
      </c>
      <c r="B597" s="12">
        <v>3389613.7832751391</v>
      </c>
      <c r="C597" s="12">
        <v>148506.92773030928</v>
      </c>
      <c r="D597" s="12">
        <v>127120.04356630496</v>
      </c>
      <c r="E597" s="12">
        <v>306072.31155702745</v>
      </c>
      <c r="F597" s="12">
        <v>581699.28285364178</v>
      </c>
      <c r="G597" s="12">
        <v>243506.06997800159</v>
      </c>
    </row>
    <row r="598" spans="1:7" x14ac:dyDescent="0.2">
      <c r="A598">
        <v>597</v>
      </c>
      <c r="B598" s="12">
        <v>3422335.2628337648</v>
      </c>
      <c r="C598" s="12">
        <v>158087.80535727314</v>
      </c>
      <c r="D598" s="12">
        <v>168253.51937002563</v>
      </c>
      <c r="E598" s="12">
        <v>554519.73172636586</v>
      </c>
      <c r="F598" s="12">
        <v>880861.05645366467</v>
      </c>
      <c r="G598" s="12">
        <v>245777.02596464692</v>
      </c>
    </row>
    <row r="599" spans="1:7" x14ac:dyDescent="0.2">
      <c r="A599">
        <v>598</v>
      </c>
      <c r="B599" s="12">
        <v>3536398.6163753066</v>
      </c>
      <c r="C599" s="12">
        <v>134531.56227590132</v>
      </c>
      <c r="D599" s="12">
        <v>99719.646252983919</v>
      </c>
      <c r="E599" s="12">
        <v>276182.62913182855</v>
      </c>
      <c r="F599" s="12">
        <v>510433.83766071382</v>
      </c>
      <c r="G599" s="12">
        <v>254845.32202717432</v>
      </c>
    </row>
    <row r="600" spans="1:7" x14ac:dyDescent="0.2">
      <c r="A600">
        <v>599</v>
      </c>
      <c r="B600" s="12">
        <v>3371002.9410833977</v>
      </c>
      <c r="C600" s="12">
        <v>143993.35593688252</v>
      </c>
      <c r="D600" s="12">
        <v>152820.02785392964</v>
      </c>
      <c r="E600" s="12">
        <v>53630.089418925141</v>
      </c>
      <c r="F600" s="12">
        <v>350443.47320973733</v>
      </c>
      <c r="G600" s="12">
        <v>241991.06848410453</v>
      </c>
    </row>
    <row r="601" spans="1:7" x14ac:dyDescent="0.2">
      <c r="A601">
        <v>600</v>
      </c>
      <c r="B601" s="12">
        <v>3406853.8345941114</v>
      </c>
      <c r="C601" s="12">
        <v>162059.77505854744</v>
      </c>
      <c r="D601" s="12">
        <v>107043.55365477449</v>
      </c>
      <c r="E601" s="12">
        <v>488684.38781500811</v>
      </c>
      <c r="F601" s="12">
        <v>757787.71652833</v>
      </c>
      <c r="G601" s="12">
        <v>244647.56606729407</v>
      </c>
    </row>
    <row r="602" spans="1:7" x14ac:dyDescent="0.2">
      <c r="A602">
        <v>601</v>
      </c>
      <c r="B602" s="12">
        <v>3379066.9002565723</v>
      </c>
      <c r="C602" s="12">
        <v>196792.51513732338</v>
      </c>
      <c r="D602" s="12">
        <v>152403.40339210213</v>
      </c>
      <c r="E602" s="12">
        <v>171420.21136702833</v>
      </c>
      <c r="F602" s="12">
        <v>520616.12989645381</v>
      </c>
      <c r="G602" s="12">
        <v>242613.25171191062</v>
      </c>
    </row>
    <row r="603" spans="1:7" x14ac:dyDescent="0.2">
      <c r="A603">
        <v>602</v>
      </c>
      <c r="B603" s="12">
        <v>3508206.0084002167</v>
      </c>
      <c r="C603" s="12">
        <v>197155.57636179536</v>
      </c>
      <c r="D603" s="12">
        <v>129509.79409677525</v>
      </c>
      <c r="E603" s="12">
        <v>166729.3506140057</v>
      </c>
      <c r="F603" s="12">
        <v>493394.7210725763</v>
      </c>
      <c r="G603" s="12">
        <v>251906.39127094272</v>
      </c>
    </row>
    <row r="604" spans="1:7" x14ac:dyDescent="0.2">
      <c r="A604">
        <v>603</v>
      </c>
      <c r="B604" s="12">
        <v>3361533.0540369186</v>
      </c>
      <c r="C604" s="12">
        <v>154989.00705977072</v>
      </c>
      <c r="D604" s="12">
        <v>132847.08720195416</v>
      </c>
      <c r="E604" s="12">
        <v>187503.92939537889</v>
      </c>
      <c r="F604" s="12">
        <v>475340.02365710377</v>
      </c>
      <c r="G604" s="12">
        <v>241281.01135345671</v>
      </c>
    </row>
    <row r="605" spans="1:7" x14ac:dyDescent="0.2">
      <c r="A605">
        <v>604</v>
      </c>
      <c r="B605" s="12">
        <v>3298985.3416546276</v>
      </c>
      <c r="C605" s="12">
        <v>137263.77860340331</v>
      </c>
      <c r="D605" s="12">
        <v>123701.5263934223</v>
      </c>
      <c r="E605" s="12">
        <v>261176.51006985485</v>
      </c>
      <c r="F605" s="12">
        <v>522141.81506668043</v>
      </c>
      <c r="G605" s="12">
        <v>236459.46754183949</v>
      </c>
    </row>
    <row r="606" spans="1:7" x14ac:dyDescent="0.2">
      <c r="A606">
        <v>605</v>
      </c>
      <c r="B606" s="12">
        <v>3571521.5486947233</v>
      </c>
      <c r="C606" s="12">
        <v>165546.79781107232</v>
      </c>
      <c r="D606" s="12">
        <v>95140.335808534262</v>
      </c>
      <c r="E606" s="12">
        <v>73708.091387430686</v>
      </c>
      <c r="F606" s="12">
        <v>334395.22500703728</v>
      </c>
      <c r="G606" s="12">
        <v>257318.73028800386</v>
      </c>
    </row>
    <row r="607" spans="1:7" x14ac:dyDescent="0.2">
      <c r="A607">
        <v>606</v>
      </c>
      <c r="B607" s="12">
        <v>3471417.8905216078</v>
      </c>
      <c r="C607" s="12">
        <v>146724.57739214506</v>
      </c>
      <c r="D607" s="12">
        <v>174724.86857053245</v>
      </c>
      <c r="E607" s="12">
        <v>97466.350234601297</v>
      </c>
      <c r="F607" s="12">
        <v>418915.79619727877</v>
      </c>
      <c r="G607" s="12">
        <v>249367.26975930462</v>
      </c>
    </row>
    <row r="608" spans="1:7" x14ac:dyDescent="0.2">
      <c r="A608">
        <v>607</v>
      </c>
      <c r="B608" s="12">
        <v>3475164.0363906836</v>
      </c>
      <c r="C608" s="12">
        <v>144812.60819887169</v>
      </c>
      <c r="D608" s="12">
        <v>173472.41483344531</v>
      </c>
      <c r="E608" s="12">
        <v>255849.88337830186</v>
      </c>
      <c r="F608" s="12">
        <v>574134.90641061892</v>
      </c>
      <c r="G608" s="12">
        <v>249832.51147242123</v>
      </c>
    </row>
    <row r="609" spans="1:7" x14ac:dyDescent="0.2">
      <c r="A609">
        <v>608</v>
      </c>
      <c r="B609" s="12">
        <v>3459498.6371352845</v>
      </c>
      <c r="C609" s="12">
        <v>160226.05455932592</v>
      </c>
      <c r="D609" s="12">
        <v>124036.78313214805</v>
      </c>
      <c r="E609" s="12">
        <v>576516.20067235921</v>
      </c>
      <c r="F609" s="12">
        <v>860779.03836383321</v>
      </c>
      <c r="G609" s="12">
        <v>248615.85909868771</v>
      </c>
    </row>
    <row r="610" spans="1:7" x14ac:dyDescent="0.2">
      <c r="A610">
        <v>609</v>
      </c>
      <c r="B610" s="12">
        <v>3431263.4035941064</v>
      </c>
      <c r="C610" s="12">
        <v>159856.09419009578</v>
      </c>
      <c r="D610" s="12">
        <v>143313.35630987541</v>
      </c>
      <c r="E610" s="12">
        <v>258378.83294493996</v>
      </c>
      <c r="F610" s="12">
        <v>561548.28344491113</v>
      </c>
      <c r="G610" s="12">
        <v>246528.26776377621</v>
      </c>
    </row>
    <row r="611" spans="1:7" x14ac:dyDescent="0.2">
      <c r="A611">
        <v>610</v>
      </c>
      <c r="B611" s="12">
        <v>3522650.9081505607</v>
      </c>
      <c r="C611" s="12">
        <v>173008.64687371667</v>
      </c>
      <c r="D611" s="12">
        <v>203836.21559086497</v>
      </c>
      <c r="E611" s="12">
        <v>240976.52940606049</v>
      </c>
      <c r="F611" s="12">
        <v>617821.39187064208</v>
      </c>
      <c r="G611" s="12">
        <v>253764.18138646052</v>
      </c>
    </row>
    <row r="612" spans="1:7" x14ac:dyDescent="0.2">
      <c r="A612">
        <v>611</v>
      </c>
      <c r="B612" s="12">
        <v>3555658.6459268341</v>
      </c>
      <c r="C612" s="12">
        <v>139526.07730657468</v>
      </c>
      <c r="D612" s="12">
        <v>86081.20340325385</v>
      </c>
      <c r="E612" s="12">
        <v>490347.33702855726</v>
      </c>
      <c r="F612" s="12">
        <v>715954.6177383858</v>
      </c>
      <c r="G612" s="12">
        <v>255976.10282542594</v>
      </c>
    </row>
    <row r="613" spans="1:7" x14ac:dyDescent="0.2">
      <c r="A613">
        <v>612</v>
      </c>
      <c r="B613" s="12">
        <v>3336597.5328719309</v>
      </c>
      <c r="C613" s="12">
        <v>137409.29512057456</v>
      </c>
      <c r="D613" s="12">
        <v>124384.16812695413</v>
      </c>
      <c r="E613" s="12">
        <v>313700.16622004769</v>
      </c>
      <c r="F613" s="12">
        <v>575493.62946757639</v>
      </c>
      <c r="G613" s="12">
        <v>239348.53346064728</v>
      </c>
    </row>
    <row r="614" spans="1:7" x14ac:dyDescent="0.2">
      <c r="A614">
        <v>613</v>
      </c>
      <c r="B614" s="12">
        <v>3434522.1263596397</v>
      </c>
      <c r="C614" s="12">
        <v>162438.45230869038</v>
      </c>
      <c r="D614" s="12">
        <v>120883.30475981842</v>
      </c>
      <c r="E614" s="12">
        <v>126693.12635463491</v>
      </c>
      <c r="F614" s="12">
        <v>410014.88342314365</v>
      </c>
      <c r="G614" s="12">
        <v>246769.96527907957</v>
      </c>
    </row>
    <row r="615" spans="1:7" x14ac:dyDescent="0.2">
      <c r="A615">
        <v>614</v>
      </c>
      <c r="B615" s="12">
        <v>3429436.5151764951</v>
      </c>
      <c r="C615" s="12">
        <v>150835.14634390827</v>
      </c>
      <c r="D615" s="12">
        <v>162367.37224911235</v>
      </c>
      <c r="E615" s="12">
        <v>298348.96359177801</v>
      </c>
      <c r="F615" s="12">
        <v>611551.48218479869</v>
      </c>
      <c r="G615" s="12">
        <v>246502.05248727149</v>
      </c>
    </row>
    <row r="616" spans="1:7" x14ac:dyDescent="0.2">
      <c r="A616">
        <v>615</v>
      </c>
      <c r="B616" s="12">
        <v>3653478.360838281</v>
      </c>
      <c r="C616" s="12">
        <v>171724.22935981379</v>
      </c>
      <c r="D616" s="12">
        <v>152602.01211329631</v>
      </c>
      <c r="E616" s="12">
        <v>175083.56011031228</v>
      </c>
      <c r="F616" s="12">
        <v>499409.80158342235</v>
      </c>
      <c r="G616" s="12">
        <v>263892.64984838554</v>
      </c>
    </row>
    <row r="617" spans="1:7" x14ac:dyDescent="0.2">
      <c r="A617">
        <v>616</v>
      </c>
      <c r="B617" s="12">
        <v>3431927.760569965</v>
      </c>
      <c r="C617" s="12">
        <v>133006.62086588543</v>
      </c>
      <c r="D617" s="12">
        <v>81397.2232898285</v>
      </c>
      <c r="E617" s="12">
        <v>108417.14341470858</v>
      </c>
      <c r="F617" s="12">
        <v>322820.98757042247</v>
      </c>
      <c r="G617" s="12">
        <v>246132.16578327396</v>
      </c>
    </row>
    <row r="618" spans="1:7" x14ac:dyDescent="0.2">
      <c r="A618">
        <v>617</v>
      </c>
      <c r="B618" s="12">
        <v>3515690.6604930358</v>
      </c>
      <c r="C618" s="12">
        <v>186507.74938205036</v>
      </c>
      <c r="D618" s="12">
        <v>160990.92928439783</v>
      </c>
      <c r="E618" s="12">
        <v>343852.34747020749</v>
      </c>
      <c r="F618" s="12">
        <v>691351.02613665571</v>
      </c>
      <c r="G618" s="12">
        <v>253029.55118217395</v>
      </c>
    </row>
    <row r="619" spans="1:7" x14ac:dyDescent="0.2">
      <c r="A619">
        <v>618</v>
      </c>
      <c r="B619" s="12">
        <v>3438146.5111877248</v>
      </c>
      <c r="C619" s="12">
        <v>155569.75751785396</v>
      </c>
      <c r="D619" s="12">
        <v>103794.27908799259</v>
      </c>
      <c r="E619" s="12">
        <v>49523.365972356405</v>
      </c>
      <c r="F619" s="12">
        <v>308887.40257820295</v>
      </c>
      <c r="G619" s="12">
        <v>246863.19647643989</v>
      </c>
    </row>
    <row r="620" spans="1:7" x14ac:dyDescent="0.2">
      <c r="A620">
        <v>619</v>
      </c>
      <c r="B620" s="12">
        <v>3437213.6089255684</v>
      </c>
      <c r="C620" s="12">
        <v>145996.96895302457</v>
      </c>
      <c r="D620" s="12">
        <v>87778.459317787288</v>
      </c>
      <c r="E620" s="12">
        <v>237828.93227383067</v>
      </c>
      <c r="F620" s="12">
        <v>471604.36054464255</v>
      </c>
      <c r="G620" s="12">
        <v>246405.20248000234</v>
      </c>
    </row>
    <row r="621" spans="1:7" x14ac:dyDescent="0.2">
      <c r="A621">
        <v>620</v>
      </c>
      <c r="B621" s="12">
        <v>3399699.1744942437</v>
      </c>
      <c r="C621" s="12">
        <v>160343.82500308155</v>
      </c>
      <c r="D621" s="12">
        <v>141487.83684041808</v>
      </c>
      <c r="E621" s="12">
        <v>169339.33612083015</v>
      </c>
      <c r="F621" s="12">
        <v>471170.99796432978</v>
      </c>
      <c r="G621" s="12">
        <v>243947.66828975381</v>
      </c>
    </row>
    <row r="622" spans="1:7" x14ac:dyDescent="0.2">
      <c r="A622">
        <v>621</v>
      </c>
      <c r="B622" s="12">
        <v>3317700.9878399065</v>
      </c>
      <c r="C622" s="12">
        <v>117856.91117176226</v>
      </c>
      <c r="D622" s="12">
        <v>341880.24396663834</v>
      </c>
      <c r="E622" s="12">
        <v>402456.67325832677</v>
      </c>
      <c r="F622" s="12">
        <v>862193.82839672733</v>
      </c>
      <c r="G622" s="12">
        <v>237586.13757561677</v>
      </c>
    </row>
    <row r="623" spans="1:7" x14ac:dyDescent="0.2">
      <c r="A623">
        <v>622</v>
      </c>
      <c r="B623" s="12">
        <v>3435919.6759325755</v>
      </c>
      <c r="C623" s="12">
        <v>169422.92639464006</v>
      </c>
      <c r="D623" s="12">
        <v>97341.853699215295</v>
      </c>
      <c r="E623" s="12">
        <v>79921.057042989036</v>
      </c>
      <c r="F623" s="12">
        <v>346685.83713684441</v>
      </c>
      <c r="G623" s="12">
        <v>247234.01059312728</v>
      </c>
    </row>
    <row r="624" spans="1:7" x14ac:dyDescent="0.2">
      <c r="A624">
        <v>623</v>
      </c>
      <c r="B624" s="12">
        <v>3370654.0467646616</v>
      </c>
      <c r="C624" s="12">
        <v>148843.25160159744</v>
      </c>
      <c r="D624" s="12">
        <v>197388.91415413705</v>
      </c>
      <c r="E624" s="12">
        <v>201575.34501141962</v>
      </c>
      <c r="F624" s="12">
        <v>547807.51076715416</v>
      </c>
      <c r="G624" s="12">
        <v>242123.02795726227</v>
      </c>
    </row>
    <row r="625" spans="1:7" x14ac:dyDescent="0.2">
      <c r="A625">
        <v>624</v>
      </c>
      <c r="B625" s="12">
        <v>3402898.7393086832</v>
      </c>
      <c r="C625" s="12">
        <v>161570.68632574542</v>
      </c>
      <c r="D625" s="12">
        <v>173531.28511587225</v>
      </c>
      <c r="E625" s="12">
        <v>240628.35618143584</v>
      </c>
      <c r="F625" s="12">
        <v>575730.32762305357</v>
      </c>
      <c r="G625" s="12">
        <v>244375.83523510676</v>
      </c>
    </row>
    <row r="626" spans="1:7" x14ac:dyDescent="0.2">
      <c r="A626">
        <v>625</v>
      </c>
      <c r="B626" s="12">
        <v>3417168.8756254707</v>
      </c>
      <c r="C626" s="12">
        <v>149003.99074074853</v>
      </c>
      <c r="D626" s="12">
        <v>79565.05570713272</v>
      </c>
      <c r="E626" s="12">
        <v>281941.79604618339</v>
      </c>
      <c r="F626" s="12">
        <v>510510.84249406465</v>
      </c>
      <c r="G626" s="12">
        <v>245408.02803881682</v>
      </c>
    </row>
    <row r="627" spans="1:7" x14ac:dyDescent="0.2">
      <c r="A627">
        <v>626</v>
      </c>
      <c r="B627" s="12">
        <v>3417499.142938449</v>
      </c>
      <c r="C627" s="12">
        <v>162322.3167970104</v>
      </c>
      <c r="D627" s="12">
        <v>136964.34904409861</v>
      </c>
      <c r="E627" s="12">
        <v>171599.16129468998</v>
      </c>
      <c r="F627" s="12">
        <v>470885.82713579899</v>
      </c>
      <c r="G627" s="12">
        <v>245738.84204309696</v>
      </c>
    </row>
    <row r="628" spans="1:7" x14ac:dyDescent="0.2">
      <c r="A628">
        <v>627</v>
      </c>
      <c r="B628" s="12">
        <v>3353680.1267269589</v>
      </c>
      <c r="C628" s="12">
        <v>174881.64700317656</v>
      </c>
      <c r="D628" s="12">
        <v>176818.87268631504</v>
      </c>
      <c r="E628" s="12">
        <v>298682.94351366593</v>
      </c>
      <c r="F628" s="12">
        <v>650383.46320315753</v>
      </c>
      <c r="G628" s="12">
        <v>240467.88184080058</v>
      </c>
    </row>
    <row r="629" spans="1:7" x14ac:dyDescent="0.2">
      <c r="A629">
        <v>628</v>
      </c>
      <c r="B629" s="12">
        <v>3368773.5136317615</v>
      </c>
      <c r="C629" s="12">
        <v>169327.66165920065</v>
      </c>
      <c r="D629" s="12">
        <v>152576.77146349638</v>
      </c>
      <c r="E629" s="12">
        <v>218126.97787751985</v>
      </c>
      <c r="F629" s="12">
        <v>540031.41100021685</v>
      </c>
      <c r="G629" s="12">
        <v>241512.14893401289</v>
      </c>
    </row>
    <row r="630" spans="1:7" x14ac:dyDescent="0.2">
      <c r="A630">
        <v>629</v>
      </c>
      <c r="B630" s="12">
        <v>3315966.0887962473</v>
      </c>
      <c r="C630" s="12">
        <v>153275.75972785812</v>
      </c>
      <c r="D630" s="12">
        <v>127047.21329867833</v>
      </c>
      <c r="E630" s="12">
        <v>384434.82202098123</v>
      </c>
      <c r="F630" s="12">
        <v>664757.79504751763</v>
      </c>
      <c r="G630" s="12">
        <v>237402.86326119403</v>
      </c>
    </row>
    <row r="631" spans="1:7" x14ac:dyDescent="0.2">
      <c r="A631">
        <v>630</v>
      </c>
      <c r="B631" s="12">
        <v>3487480.27388441</v>
      </c>
      <c r="C631" s="12">
        <v>121543.90162352813</v>
      </c>
      <c r="D631" s="12">
        <v>106505.21616653081</v>
      </c>
      <c r="E631" s="12">
        <v>887899.40638766286</v>
      </c>
      <c r="F631" s="12">
        <v>1115948.5241777217</v>
      </c>
      <c r="G631" s="12">
        <v>251275.72658966677</v>
      </c>
    </row>
    <row r="632" spans="1:7" x14ac:dyDescent="0.2">
      <c r="A632">
        <v>631</v>
      </c>
      <c r="B632" s="12">
        <v>3330314.7122724345</v>
      </c>
      <c r="C632" s="12">
        <v>134669.35961908533</v>
      </c>
      <c r="D632" s="12">
        <v>132638.01309849828</v>
      </c>
      <c r="E632" s="12">
        <v>171950.66431040497</v>
      </c>
      <c r="F632" s="12">
        <v>439258.03702798858</v>
      </c>
      <c r="G632" s="12">
        <v>238550.0645247784</v>
      </c>
    </row>
    <row r="633" spans="1:7" x14ac:dyDescent="0.2">
      <c r="A633">
        <v>632</v>
      </c>
      <c r="B633" s="12">
        <v>3426897.1957717463</v>
      </c>
      <c r="C633" s="12">
        <v>149835.76148370557</v>
      </c>
      <c r="D633" s="12">
        <v>163662.81280509231</v>
      </c>
      <c r="E633" s="12">
        <v>200706.09990303582</v>
      </c>
      <c r="F633" s="12">
        <v>514204.67419183371</v>
      </c>
      <c r="G633" s="12">
        <v>246139.34298306087</v>
      </c>
    </row>
    <row r="634" spans="1:7" x14ac:dyDescent="0.2">
      <c r="A634">
        <v>633</v>
      </c>
      <c r="B634" s="12">
        <v>3564659.0386134153</v>
      </c>
      <c r="C634" s="12">
        <v>160284.81194321747</v>
      </c>
      <c r="D634" s="12">
        <v>96763.404714515069</v>
      </c>
      <c r="E634" s="12">
        <v>133456.3486975164</v>
      </c>
      <c r="F634" s="12">
        <v>390504.56535524898</v>
      </c>
      <c r="G634" s="12">
        <v>257008.88941919786</v>
      </c>
    </row>
    <row r="635" spans="1:7" x14ac:dyDescent="0.2">
      <c r="A635">
        <v>634</v>
      </c>
      <c r="B635" s="12">
        <v>3415309.3383641597</v>
      </c>
      <c r="C635" s="12">
        <v>139273.69063975281</v>
      </c>
      <c r="D635" s="12">
        <v>205555.66395071326</v>
      </c>
      <c r="E635" s="12">
        <v>641359.70544048259</v>
      </c>
      <c r="F635" s="12">
        <v>986189.0600309486</v>
      </c>
      <c r="G635" s="12">
        <v>245298.10098679847</v>
      </c>
    </row>
    <row r="636" spans="1:7" x14ac:dyDescent="0.2">
      <c r="A636">
        <v>635</v>
      </c>
      <c r="B636" s="12">
        <v>3445117.9052237151</v>
      </c>
      <c r="C636" s="12">
        <v>162025.31491724536</v>
      </c>
      <c r="D636" s="12">
        <v>93195.559170356588</v>
      </c>
      <c r="E636" s="12">
        <v>165920.0304298469</v>
      </c>
      <c r="F636" s="12">
        <v>421140.90451744886</v>
      </c>
      <c r="G636" s="12">
        <v>247644.77042991103</v>
      </c>
    </row>
    <row r="637" spans="1:7" x14ac:dyDescent="0.2">
      <c r="A637">
        <v>636</v>
      </c>
      <c r="B637" s="12">
        <v>3449705.0047779069</v>
      </c>
      <c r="C637" s="12">
        <v>161596.83579994316</v>
      </c>
      <c r="D637" s="12">
        <v>128830.98858261648</v>
      </c>
      <c r="E637" s="12">
        <v>258214.41659109097</v>
      </c>
      <c r="F637" s="12">
        <v>548642.24097365059</v>
      </c>
      <c r="G637" s="12">
        <v>247916.31397087671</v>
      </c>
    </row>
    <row r="638" spans="1:7" x14ac:dyDescent="0.2">
      <c r="A638">
        <v>637</v>
      </c>
      <c r="B638" s="12">
        <v>3376359.2173740393</v>
      </c>
      <c r="C638" s="12">
        <v>128416.39138410421</v>
      </c>
      <c r="D638" s="12">
        <v>153844.25309165815</v>
      </c>
      <c r="E638" s="12">
        <v>120836.84310955534</v>
      </c>
      <c r="F638" s="12">
        <v>403097.48758531769</v>
      </c>
      <c r="G638" s="12">
        <v>242337.780337442</v>
      </c>
    </row>
    <row r="639" spans="1:7" x14ac:dyDescent="0.2">
      <c r="A639">
        <v>638</v>
      </c>
      <c r="B639" s="12">
        <v>3503050.6600191873</v>
      </c>
      <c r="C639" s="12">
        <v>159725.70302591418</v>
      </c>
      <c r="D639" s="12">
        <v>145917.60782436145</v>
      </c>
      <c r="E639" s="12">
        <v>225596.55095444608</v>
      </c>
      <c r="F639" s="12">
        <v>531239.86180472164</v>
      </c>
      <c r="G639" s="12">
        <v>251942.33743210509</v>
      </c>
    </row>
    <row r="640" spans="1:7" x14ac:dyDescent="0.2">
      <c r="A640">
        <v>639</v>
      </c>
      <c r="B640" s="12">
        <v>3322876.577899077</v>
      </c>
      <c r="C640" s="12">
        <v>168156.13565186641</v>
      </c>
      <c r="D640" s="12">
        <v>304154.8481201728</v>
      </c>
      <c r="E640" s="12">
        <v>159132.14510695991</v>
      </c>
      <c r="F640" s="12">
        <v>631443.12887899904</v>
      </c>
      <c r="G640" s="12">
        <v>238145.68584611343</v>
      </c>
    </row>
    <row r="641" spans="1:7" x14ac:dyDescent="0.2">
      <c r="A641">
        <v>640</v>
      </c>
      <c r="B641" s="12">
        <v>3477526.5277158893</v>
      </c>
      <c r="C641" s="12">
        <v>180934.94936196282</v>
      </c>
      <c r="D641" s="12">
        <v>153128.48739726419</v>
      </c>
      <c r="E641" s="12">
        <v>171387.30351392014</v>
      </c>
      <c r="F641" s="12">
        <v>505450.74027314712</v>
      </c>
      <c r="G641" s="12">
        <v>250223.48820807401</v>
      </c>
    </row>
    <row r="642" spans="1:7" x14ac:dyDescent="0.2">
      <c r="A642">
        <v>641</v>
      </c>
      <c r="B642" s="12">
        <v>3487652.7788100061</v>
      </c>
      <c r="C642" s="12">
        <v>162921.75328986568</v>
      </c>
      <c r="D642" s="12">
        <v>177384.20293640604</v>
      </c>
      <c r="E642" s="12">
        <v>539690.39946701773</v>
      </c>
      <c r="F642" s="12">
        <v>879996.35569328943</v>
      </c>
      <c r="G642" s="12">
        <v>251192.47258555767</v>
      </c>
    </row>
    <row r="643" spans="1:7" x14ac:dyDescent="0.2">
      <c r="A643">
        <v>642</v>
      </c>
      <c r="B643" s="12">
        <v>3352331.7650884902</v>
      </c>
      <c r="C643" s="12">
        <v>156741.48383362062</v>
      </c>
      <c r="D643" s="12">
        <v>127050.83680809825</v>
      </c>
      <c r="E643" s="12">
        <v>114937.58624783516</v>
      </c>
      <c r="F643" s="12">
        <v>398729.906889554</v>
      </c>
      <c r="G643" s="12">
        <v>240489.18283974912</v>
      </c>
    </row>
    <row r="644" spans="1:7" x14ac:dyDescent="0.2">
      <c r="A644">
        <v>643</v>
      </c>
      <c r="B644" s="12">
        <v>3383021.818045571</v>
      </c>
      <c r="C644" s="12">
        <v>124381.30245827154</v>
      </c>
      <c r="D644" s="12">
        <v>249581.57755123466</v>
      </c>
      <c r="E644" s="12">
        <v>202264.78633338076</v>
      </c>
      <c r="F644" s="12">
        <v>576227.66634288698</v>
      </c>
      <c r="G644" s="12">
        <v>242632.86326849723</v>
      </c>
    </row>
    <row r="645" spans="1:7" x14ac:dyDescent="0.2">
      <c r="A645">
        <v>644</v>
      </c>
      <c r="B645" s="12">
        <v>3457004.5561175412</v>
      </c>
      <c r="C645" s="12">
        <v>135819.68558295947</v>
      </c>
      <c r="D645" s="12">
        <v>94820.132798709528</v>
      </c>
      <c r="E645" s="12">
        <v>163383.49989248678</v>
      </c>
      <c r="F645" s="12">
        <v>394023.31827415578</v>
      </c>
      <c r="G645" s="12">
        <v>248427.87641948313</v>
      </c>
    </row>
    <row r="646" spans="1:7" x14ac:dyDescent="0.2">
      <c r="A646">
        <v>645</v>
      </c>
      <c r="B646" s="12">
        <v>3326698.7593134833</v>
      </c>
      <c r="C646" s="12">
        <v>148556.86283734057</v>
      </c>
      <c r="D646" s="12">
        <v>93929.263285192923</v>
      </c>
      <c r="E646" s="12">
        <v>59215.459853311688</v>
      </c>
      <c r="F646" s="12">
        <v>301701.58597584517</v>
      </c>
      <c r="G646" s="12">
        <v>238576.56105675563</v>
      </c>
    </row>
    <row r="647" spans="1:7" x14ac:dyDescent="0.2">
      <c r="A647">
        <v>646</v>
      </c>
      <c r="B647" s="12">
        <v>3362397.4580279579</v>
      </c>
      <c r="C647" s="12">
        <v>161573.08149027405</v>
      </c>
      <c r="D647" s="12">
        <v>172586.72195796651</v>
      </c>
      <c r="E647" s="12">
        <v>422142.82712680096</v>
      </c>
      <c r="F647" s="12">
        <v>756302.63057504152</v>
      </c>
      <c r="G647" s="12">
        <v>241507.70617551665</v>
      </c>
    </row>
    <row r="648" spans="1:7" x14ac:dyDescent="0.2">
      <c r="A648">
        <v>647</v>
      </c>
      <c r="B648" s="12">
        <v>3277184.4862454687</v>
      </c>
      <c r="C648" s="12">
        <v>125296.45217936319</v>
      </c>
      <c r="D648" s="12">
        <v>157578.55167595399</v>
      </c>
      <c r="E648" s="12">
        <v>131464.67970010077</v>
      </c>
      <c r="F648" s="12">
        <v>414339.68355541793</v>
      </c>
      <c r="G648" s="12">
        <v>235183.82846159965</v>
      </c>
    </row>
    <row r="649" spans="1:7" x14ac:dyDescent="0.2">
      <c r="A649">
        <v>648</v>
      </c>
      <c r="B649" s="12">
        <v>3352719.36167554</v>
      </c>
      <c r="C649" s="12">
        <v>167647.30019842478</v>
      </c>
      <c r="D649" s="12">
        <v>180724.76253272258</v>
      </c>
      <c r="E649" s="12">
        <v>290154.0563425924</v>
      </c>
      <c r="F649" s="12">
        <v>638526.11907373974</v>
      </c>
      <c r="G649" s="12">
        <v>240396.1565261182</v>
      </c>
    </row>
    <row r="650" spans="1:7" x14ac:dyDescent="0.2">
      <c r="A650">
        <v>649</v>
      </c>
      <c r="B650" s="12">
        <v>3433136.5378195494</v>
      </c>
      <c r="C650" s="12">
        <v>154909.42931295076</v>
      </c>
      <c r="D650" s="12">
        <v>128791.91407008743</v>
      </c>
      <c r="E650" s="12">
        <v>264081.42332051467</v>
      </c>
      <c r="F650" s="12">
        <v>547782.7667035528</v>
      </c>
      <c r="G650" s="12">
        <v>246805.96816191002</v>
      </c>
    </row>
    <row r="651" spans="1:7" x14ac:dyDescent="0.2">
      <c r="A651">
        <v>650</v>
      </c>
      <c r="B651" s="12">
        <v>3379380.8164893347</v>
      </c>
      <c r="C651" s="12">
        <v>133487.9622366759</v>
      </c>
      <c r="D651" s="12">
        <v>200362.62594589172</v>
      </c>
      <c r="E651" s="12">
        <v>188501.22294411619</v>
      </c>
      <c r="F651" s="12">
        <v>522351.81112668384</v>
      </c>
      <c r="G651" s="12">
        <v>242318.01869950714</v>
      </c>
    </row>
    <row r="652" spans="1:7" x14ac:dyDescent="0.2">
      <c r="A652">
        <v>651</v>
      </c>
      <c r="B652" s="12">
        <v>3415379.8271014025</v>
      </c>
      <c r="C652" s="12">
        <v>153567.02312791388</v>
      </c>
      <c r="D652" s="12">
        <v>141763.83930613572</v>
      </c>
      <c r="E652" s="12">
        <v>218770.44883734061</v>
      </c>
      <c r="F652" s="12">
        <v>514101.31127139018</v>
      </c>
      <c r="G652" s="12">
        <v>245533.21280729919</v>
      </c>
    </row>
    <row r="653" spans="1:7" x14ac:dyDescent="0.2">
      <c r="A653">
        <v>652</v>
      </c>
      <c r="B653" s="12">
        <v>3356161.8759789634</v>
      </c>
      <c r="C653" s="12">
        <v>147553.05235354311</v>
      </c>
      <c r="D653" s="12">
        <v>169445.11632675218</v>
      </c>
      <c r="E653" s="12">
        <v>167281.36532658749</v>
      </c>
      <c r="F653" s="12">
        <v>484279.53400688281</v>
      </c>
      <c r="G653" s="12">
        <v>240561.35491148257</v>
      </c>
    </row>
    <row r="654" spans="1:7" x14ac:dyDescent="0.2">
      <c r="A654">
        <v>653</v>
      </c>
      <c r="B654" s="12">
        <v>3398465.9540564655</v>
      </c>
      <c r="C654" s="12">
        <v>147236.17018110582</v>
      </c>
      <c r="D654" s="12">
        <v>144626.58690085521</v>
      </c>
      <c r="E654" s="12">
        <v>222307.55242182896</v>
      </c>
      <c r="F654" s="12">
        <v>514170.30950378999</v>
      </c>
      <c r="G654" s="12">
        <v>243955.28314441891</v>
      </c>
    </row>
    <row r="655" spans="1:7" x14ac:dyDescent="0.2">
      <c r="A655">
        <v>654</v>
      </c>
      <c r="B655" s="12">
        <v>3496158.8259024476</v>
      </c>
      <c r="C655" s="12">
        <v>160495.64658444378</v>
      </c>
      <c r="D655" s="12">
        <v>140042.66604992386</v>
      </c>
      <c r="E655" s="12">
        <v>44037.914667988152</v>
      </c>
      <c r="F655" s="12">
        <v>344576.22730235575</v>
      </c>
      <c r="G655" s="12">
        <v>251595.43733930026</v>
      </c>
    </row>
    <row r="656" spans="1:7" x14ac:dyDescent="0.2">
      <c r="A656">
        <v>655</v>
      </c>
      <c r="B656" s="12">
        <v>3401650.4936078559</v>
      </c>
      <c r="C656" s="12">
        <v>137776.7958832338</v>
      </c>
      <c r="D656" s="12">
        <v>135654.17930629785</v>
      </c>
      <c r="E656" s="12">
        <v>247009.25426837924</v>
      </c>
      <c r="F656" s="12">
        <v>520440.22945791093</v>
      </c>
      <c r="G656" s="12">
        <v>244481.63190420566</v>
      </c>
    </row>
    <row r="657" spans="1:7" x14ac:dyDescent="0.2">
      <c r="A657">
        <v>656</v>
      </c>
      <c r="B657" s="12">
        <v>3383538.27894367</v>
      </c>
      <c r="C657" s="12">
        <v>156712.78790135964</v>
      </c>
      <c r="D657" s="12">
        <v>129983.13910589312</v>
      </c>
      <c r="E657" s="12">
        <v>296826.45585256408</v>
      </c>
      <c r="F657" s="12">
        <v>583522.38285981677</v>
      </c>
      <c r="G657" s="12">
        <v>242380.46936529607</v>
      </c>
    </row>
    <row r="658" spans="1:7" x14ac:dyDescent="0.2">
      <c r="A658">
        <v>657</v>
      </c>
      <c r="B658" s="12">
        <v>3496000.6185470526</v>
      </c>
      <c r="C658" s="12">
        <v>122376.93020235753</v>
      </c>
      <c r="D658" s="12">
        <v>178719.08315003692</v>
      </c>
      <c r="E658" s="12">
        <v>105940.5579265721</v>
      </c>
      <c r="F658" s="12">
        <v>407036.57127896656</v>
      </c>
      <c r="G658" s="12">
        <v>251770.844222435</v>
      </c>
    </row>
    <row r="659" spans="1:7" x14ac:dyDescent="0.2">
      <c r="A659">
        <v>658</v>
      </c>
      <c r="B659" s="12">
        <v>3446848.2348386422</v>
      </c>
      <c r="C659" s="12">
        <v>138241.22580383919</v>
      </c>
      <c r="D659" s="12">
        <v>76220.001291533161</v>
      </c>
      <c r="E659" s="12">
        <v>137033.15096966558</v>
      </c>
      <c r="F659" s="12">
        <v>351494.37806503789</v>
      </c>
      <c r="G659" s="12">
        <v>247677.74966831619</v>
      </c>
    </row>
    <row r="660" spans="1:7" x14ac:dyDescent="0.2">
      <c r="A660">
        <v>659</v>
      </c>
      <c r="B660" s="12">
        <v>3472460.8452721704</v>
      </c>
      <c r="C660" s="12">
        <v>153236.42684253087</v>
      </c>
      <c r="D660" s="12">
        <v>112172.35716607494</v>
      </c>
      <c r="E660" s="12">
        <v>327402.53910012922</v>
      </c>
      <c r="F660" s="12">
        <v>592811.32310873503</v>
      </c>
      <c r="G660" s="12">
        <v>249990.74455157205</v>
      </c>
    </row>
    <row r="661" spans="1:7" x14ac:dyDescent="0.2">
      <c r="A661">
        <v>660</v>
      </c>
      <c r="B661" s="12">
        <v>3334700.0708819255</v>
      </c>
      <c r="C661" s="12">
        <v>135620.17931685419</v>
      </c>
      <c r="D661" s="12">
        <v>224749.98788940909</v>
      </c>
      <c r="E661" s="12">
        <v>20618.777008029523</v>
      </c>
      <c r="F661" s="12">
        <v>380988.9442142928</v>
      </c>
      <c r="G661" s="12">
        <v>238620.83661136337</v>
      </c>
    </row>
    <row r="662" spans="1:7" x14ac:dyDescent="0.2">
      <c r="A662">
        <v>661</v>
      </c>
      <c r="B662" s="12">
        <v>3422278.317397072</v>
      </c>
      <c r="C662" s="12">
        <v>136609.56680238876</v>
      </c>
      <c r="D662" s="12">
        <v>94933.50796583046</v>
      </c>
      <c r="E662" s="12">
        <v>117915.66172138293</v>
      </c>
      <c r="F662" s="12">
        <v>349458.73648960213</v>
      </c>
      <c r="G662" s="12">
        <v>245722.41205874461</v>
      </c>
    </row>
    <row r="663" spans="1:7" x14ac:dyDescent="0.2">
      <c r="A663">
        <v>662</v>
      </c>
      <c r="B663" s="12">
        <v>3376607.5746274544</v>
      </c>
      <c r="C663" s="12">
        <v>150284.48509962959</v>
      </c>
      <c r="D663" s="12">
        <v>174863.23935762071</v>
      </c>
      <c r="E663" s="12">
        <v>567219.91248477134</v>
      </c>
      <c r="F663" s="12">
        <v>892367.63694202167</v>
      </c>
      <c r="G663" s="12">
        <v>242241.2526540829</v>
      </c>
    </row>
    <row r="664" spans="1:7" x14ac:dyDescent="0.2">
      <c r="A664">
        <v>663</v>
      </c>
      <c r="B664" s="12">
        <v>3486369.1313760364</v>
      </c>
      <c r="C664" s="12">
        <v>144710.84067501195</v>
      </c>
      <c r="D664" s="12">
        <v>107496.68867306363</v>
      </c>
      <c r="E664" s="12">
        <v>123071.26410135378</v>
      </c>
      <c r="F664" s="12">
        <v>375278.79344942933</v>
      </c>
      <c r="G664" s="12">
        <v>250838.7643685817</v>
      </c>
    </row>
    <row r="665" spans="1:7" x14ac:dyDescent="0.2">
      <c r="A665">
        <v>664</v>
      </c>
      <c r="B665" s="12">
        <v>3543107.7245964017</v>
      </c>
      <c r="C665" s="12">
        <v>181116.67704856701</v>
      </c>
      <c r="D665" s="12">
        <v>189941.43515394459</v>
      </c>
      <c r="E665" s="12">
        <v>358433.11887427157</v>
      </c>
      <c r="F665" s="12">
        <v>729491.23107678327</v>
      </c>
      <c r="G665" s="12">
        <v>255093.84120513132</v>
      </c>
    </row>
    <row r="666" spans="1:7" x14ac:dyDescent="0.2">
      <c r="A666">
        <v>665</v>
      </c>
      <c r="B666" s="12">
        <v>3403971.4756738166</v>
      </c>
      <c r="C666" s="12">
        <v>126784.4990871042</v>
      </c>
      <c r="D666" s="12">
        <v>163467.10303534163</v>
      </c>
      <c r="E666" s="12">
        <v>152006.13880982104</v>
      </c>
      <c r="F666" s="12">
        <v>442257.74093226687</v>
      </c>
      <c r="G666" s="12">
        <v>244527.24372335026</v>
      </c>
    </row>
    <row r="667" spans="1:7" x14ac:dyDescent="0.2">
      <c r="A667">
        <v>666</v>
      </c>
      <c r="B667" s="12">
        <v>3497302.0074578095</v>
      </c>
      <c r="C667" s="12">
        <v>161878.05730372781</v>
      </c>
      <c r="D667" s="12">
        <v>101923.02260125431</v>
      </c>
      <c r="E667" s="12">
        <v>149530.53914509609</v>
      </c>
      <c r="F667" s="12">
        <v>413331.61905007821</v>
      </c>
      <c r="G667" s="12">
        <v>251360.17906233936</v>
      </c>
    </row>
    <row r="668" spans="1:7" x14ac:dyDescent="0.2">
      <c r="A668">
        <v>667</v>
      </c>
      <c r="B668" s="12">
        <v>3447429.6317611458</v>
      </c>
      <c r="C668" s="12">
        <v>134049.35496159116</v>
      </c>
      <c r="D668" s="12">
        <v>100340.87973641287</v>
      </c>
      <c r="E668" s="12">
        <v>142834.93614923241</v>
      </c>
      <c r="F668" s="12">
        <v>377225.17084723641</v>
      </c>
      <c r="G668" s="12">
        <v>247867.61812715587</v>
      </c>
    </row>
    <row r="669" spans="1:7" x14ac:dyDescent="0.2">
      <c r="A669">
        <v>668</v>
      </c>
      <c r="B669" s="12">
        <v>3419749.6277795644</v>
      </c>
      <c r="C669" s="12">
        <v>159739.93849560583</v>
      </c>
      <c r="D669" s="12">
        <v>99662.361361699703</v>
      </c>
      <c r="E669" s="12">
        <v>151700.80451698479</v>
      </c>
      <c r="F669" s="12">
        <v>411103.10437429033</v>
      </c>
      <c r="G669" s="12">
        <v>245629.80581814356</v>
      </c>
    </row>
    <row r="670" spans="1:7" x14ac:dyDescent="0.2">
      <c r="A670">
        <v>669</v>
      </c>
      <c r="B670" s="12">
        <v>3411377.6763444911</v>
      </c>
      <c r="C670" s="12">
        <v>131956.36639182916</v>
      </c>
      <c r="D670" s="12">
        <v>131622.88238772153</v>
      </c>
      <c r="E670" s="12">
        <v>325059.11769447871</v>
      </c>
      <c r="F670" s="12">
        <v>588638.36647402938</v>
      </c>
      <c r="G670" s="12">
        <v>245092.79775037052</v>
      </c>
    </row>
    <row r="671" spans="1:7" x14ac:dyDescent="0.2">
      <c r="A671">
        <v>670</v>
      </c>
      <c r="B671" s="12">
        <v>3454537.8834763533</v>
      </c>
      <c r="C671" s="12">
        <v>186685.23271684966</v>
      </c>
      <c r="D671" s="12">
        <v>87544.901018779114</v>
      </c>
      <c r="E671" s="12">
        <v>122293.98566024</v>
      </c>
      <c r="F671" s="12">
        <v>396524.11939586879</v>
      </c>
      <c r="G671" s="12">
        <v>248392.16918048414</v>
      </c>
    </row>
    <row r="672" spans="1:7" x14ac:dyDescent="0.2">
      <c r="A672">
        <v>671</v>
      </c>
      <c r="B672" s="12">
        <v>3317782.0339057827</v>
      </c>
      <c r="C672" s="12">
        <v>156185.37323460521</v>
      </c>
      <c r="D672" s="12">
        <v>152565.3636899266</v>
      </c>
      <c r="E672" s="12">
        <v>156723.51485415874</v>
      </c>
      <c r="F672" s="12">
        <v>465474.25177869055</v>
      </c>
      <c r="G672" s="12">
        <v>237948.0291890871</v>
      </c>
    </row>
    <row r="673" spans="1:7" x14ac:dyDescent="0.2">
      <c r="A673">
        <v>672</v>
      </c>
      <c r="B673" s="12">
        <v>3379015.3666899996</v>
      </c>
      <c r="C673" s="12">
        <v>152086.09175580711</v>
      </c>
      <c r="D673" s="12">
        <v>137946.1345417281</v>
      </c>
      <c r="E673" s="12">
        <v>104446.18929831577</v>
      </c>
      <c r="F673" s="12">
        <v>394478.41559585102</v>
      </c>
      <c r="G673" s="12">
        <v>242475.08802248733</v>
      </c>
    </row>
    <row r="674" spans="1:7" x14ac:dyDescent="0.2">
      <c r="A674">
        <v>673</v>
      </c>
      <c r="B674" s="12">
        <v>3470956.3711608816</v>
      </c>
      <c r="C674" s="12">
        <v>194228.36243531096</v>
      </c>
      <c r="D674" s="12">
        <v>152353.51404803162</v>
      </c>
      <c r="E674" s="12">
        <v>167188.34144171324</v>
      </c>
      <c r="F674" s="12">
        <v>513770.21792505588</v>
      </c>
      <c r="G674" s="12">
        <v>249523.86358398595</v>
      </c>
    </row>
    <row r="675" spans="1:7" x14ac:dyDescent="0.2">
      <c r="A675">
        <v>674</v>
      </c>
      <c r="B675" s="12">
        <v>3488265.9116704292</v>
      </c>
      <c r="C675" s="12">
        <v>158429.71916227715</v>
      </c>
      <c r="D675" s="12">
        <v>88168.05131972424</v>
      </c>
      <c r="E675" s="12">
        <v>206709.10580622189</v>
      </c>
      <c r="F675" s="12">
        <v>453306.87628822331</v>
      </c>
      <c r="G675" s="12">
        <v>251036.41138813162</v>
      </c>
    </row>
    <row r="676" spans="1:7" x14ac:dyDescent="0.2">
      <c r="A676">
        <v>675</v>
      </c>
      <c r="B676" s="12">
        <v>3425746.6878579585</v>
      </c>
      <c r="C676" s="12">
        <v>152994.89775113727</v>
      </c>
      <c r="D676" s="12">
        <v>171324.25340584453</v>
      </c>
      <c r="E676" s="12">
        <v>215107.68336823132</v>
      </c>
      <c r="F676" s="12">
        <v>539426.83452521311</v>
      </c>
      <c r="G676" s="12">
        <v>246007.8934837557</v>
      </c>
    </row>
    <row r="677" spans="1:7" x14ac:dyDescent="0.2">
      <c r="A677">
        <v>676</v>
      </c>
      <c r="B677" s="12">
        <v>3521808.4425121276</v>
      </c>
      <c r="C677" s="12">
        <v>176302.80376225431</v>
      </c>
      <c r="D677" s="12">
        <v>136403.24303627759</v>
      </c>
      <c r="E677" s="12">
        <v>316526.75332804437</v>
      </c>
      <c r="F677" s="12">
        <v>629232.80012657633</v>
      </c>
      <c r="G677" s="12">
        <v>253876.99368443765</v>
      </c>
    </row>
    <row r="678" spans="1:7" x14ac:dyDescent="0.2">
      <c r="A678">
        <v>677</v>
      </c>
      <c r="B678" s="12">
        <v>3367721.8044012259</v>
      </c>
      <c r="C678" s="12">
        <v>151403.74813480489</v>
      </c>
      <c r="D678" s="12">
        <v>181955.04605734118</v>
      </c>
      <c r="E678" s="12">
        <v>226763.4910892992</v>
      </c>
      <c r="F678" s="12">
        <v>560122.28528144525</v>
      </c>
      <c r="G678" s="12">
        <v>241610.3894577738</v>
      </c>
    </row>
    <row r="679" spans="1:7" x14ac:dyDescent="0.2">
      <c r="A679">
        <v>678</v>
      </c>
      <c r="B679" s="12">
        <v>3293955.4543120735</v>
      </c>
      <c r="C679" s="12">
        <v>146565.5280048358</v>
      </c>
      <c r="D679" s="12">
        <v>69601.205741555736</v>
      </c>
      <c r="E679" s="12">
        <v>104078.90977307435</v>
      </c>
      <c r="F679" s="12">
        <v>320245.64351946593</v>
      </c>
      <c r="G679" s="12">
        <v>235770.81854311141</v>
      </c>
    </row>
    <row r="680" spans="1:7" x14ac:dyDescent="0.2">
      <c r="A680">
        <v>679</v>
      </c>
      <c r="B680" s="12">
        <v>3339172.4863214027</v>
      </c>
      <c r="C680" s="12">
        <v>129934.01892489738</v>
      </c>
      <c r="D680" s="12">
        <v>176844.03807443345</v>
      </c>
      <c r="E680" s="12">
        <v>200988.69039363097</v>
      </c>
      <c r="F680" s="12">
        <v>507766.74739296176</v>
      </c>
      <c r="G680" s="12">
        <v>239498.01127486664</v>
      </c>
    </row>
    <row r="681" spans="1:7" x14ac:dyDescent="0.2">
      <c r="A681">
        <v>680</v>
      </c>
      <c r="B681" s="12">
        <v>3415072.4195732786</v>
      </c>
      <c r="C681" s="12">
        <v>136331.2543206054</v>
      </c>
      <c r="D681" s="12">
        <v>191865.04539340266</v>
      </c>
      <c r="E681" s="12">
        <v>272529.21373619547</v>
      </c>
      <c r="F681" s="12">
        <v>600725.51345020346</v>
      </c>
      <c r="G681" s="12">
        <v>244864.46898923925</v>
      </c>
    </row>
    <row r="682" spans="1:7" x14ac:dyDescent="0.2">
      <c r="A682">
        <v>681</v>
      </c>
      <c r="B682" s="12">
        <v>3352276.1946098078</v>
      </c>
      <c r="C682" s="12">
        <v>149521.36248272573</v>
      </c>
      <c r="D682" s="12">
        <v>108761.22980276079</v>
      </c>
      <c r="E682" s="12">
        <v>118522.25793807232</v>
      </c>
      <c r="F682" s="12">
        <v>376804.85022355884</v>
      </c>
      <c r="G682" s="12">
        <v>240710.52868289876</v>
      </c>
    </row>
    <row r="683" spans="1:7" x14ac:dyDescent="0.2">
      <c r="A683">
        <v>682</v>
      </c>
      <c r="B683" s="12">
        <v>3384440.6128392732</v>
      </c>
      <c r="C683" s="12">
        <v>142070.13582729662</v>
      </c>
      <c r="D683" s="12">
        <v>175180.58659919267</v>
      </c>
      <c r="E683" s="12">
        <v>102019.05221249435</v>
      </c>
      <c r="F683" s="12">
        <v>419269.77463898365</v>
      </c>
      <c r="G683" s="12">
        <v>243108.61319012108</v>
      </c>
    </row>
    <row r="684" spans="1:7" x14ac:dyDescent="0.2">
      <c r="A684">
        <v>683</v>
      </c>
      <c r="B684" s="12">
        <v>3430607.4793426483</v>
      </c>
      <c r="C684" s="12">
        <v>117545.55315496758</v>
      </c>
      <c r="D684" s="12">
        <v>193572.79587338085</v>
      </c>
      <c r="E684" s="12">
        <v>101026.69896981031</v>
      </c>
      <c r="F684" s="12">
        <v>412145.04799815879</v>
      </c>
      <c r="G684" s="12">
        <v>246481.63714748283</v>
      </c>
    </row>
    <row r="685" spans="1:7" x14ac:dyDescent="0.2">
      <c r="A685">
        <v>684</v>
      </c>
      <c r="B685" s="12">
        <v>3448166.3691921309</v>
      </c>
      <c r="C685" s="12">
        <v>121260.17029148042</v>
      </c>
      <c r="D685" s="12">
        <v>235552.67552119994</v>
      </c>
      <c r="E685" s="12">
        <v>627110.88056913798</v>
      </c>
      <c r="F685" s="12">
        <v>983923.7263818183</v>
      </c>
      <c r="G685" s="12">
        <v>247588.55716399063</v>
      </c>
    </row>
    <row r="686" spans="1:7" x14ac:dyDescent="0.2">
      <c r="A686">
        <v>685</v>
      </c>
      <c r="B686" s="12">
        <v>3434402.5681145051</v>
      </c>
      <c r="C686" s="12">
        <v>135229.43065417514</v>
      </c>
      <c r="D686" s="12">
        <v>166559.90284658075</v>
      </c>
      <c r="E686" s="12">
        <v>607290.6189581285</v>
      </c>
      <c r="F686" s="12">
        <v>909079.95245888433</v>
      </c>
      <c r="G686" s="12">
        <v>246924.70096122974</v>
      </c>
    </row>
    <row r="687" spans="1:7" x14ac:dyDescent="0.2">
      <c r="A687">
        <v>686</v>
      </c>
      <c r="B687" s="12">
        <v>3531507.0773792756</v>
      </c>
      <c r="C687" s="12">
        <v>163392.86013622672</v>
      </c>
      <c r="D687" s="12">
        <v>188098.31151545592</v>
      </c>
      <c r="E687" s="12">
        <v>362934.35027996998</v>
      </c>
      <c r="F687" s="12">
        <v>714425.52193165268</v>
      </c>
      <c r="G687" s="12">
        <v>254234.36076567112</v>
      </c>
    </row>
    <row r="688" spans="1:7" x14ac:dyDescent="0.2">
      <c r="A688">
        <v>687</v>
      </c>
      <c r="B688" s="12">
        <v>3361574.6318235858</v>
      </c>
      <c r="C688" s="12">
        <v>140835.0526985348</v>
      </c>
      <c r="D688" s="12">
        <v>131584.92670161967</v>
      </c>
      <c r="E688" s="12">
        <v>109964.90350495761</v>
      </c>
      <c r="F688" s="12">
        <v>382384.88290511206</v>
      </c>
      <c r="G688" s="12">
        <v>240628.64035472387</v>
      </c>
    </row>
    <row r="689" spans="1:7" x14ac:dyDescent="0.2">
      <c r="A689">
        <v>688</v>
      </c>
      <c r="B689" s="12">
        <v>3299991.5407771915</v>
      </c>
      <c r="C689" s="12">
        <v>125909.4812834422</v>
      </c>
      <c r="D689" s="12">
        <v>310280.82983917376</v>
      </c>
      <c r="E689" s="12">
        <v>166343.56919662346</v>
      </c>
      <c r="F689" s="12">
        <v>602533.88031923934</v>
      </c>
      <c r="G689" s="12">
        <v>236125.76987290799</v>
      </c>
    </row>
    <row r="690" spans="1:7" x14ac:dyDescent="0.2">
      <c r="A690">
        <v>689</v>
      </c>
      <c r="B690" s="12">
        <v>3254782.7456213613</v>
      </c>
      <c r="C690" s="12">
        <v>136909.11965764221</v>
      </c>
      <c r="D690" s="12">
        <v>216532.88666069345</v>
      </c>
      <c r="E690" s="12">
        <v>144033.45167531364</v>
      </c>
      <c r="F690" s="12">
        <v>497475.4579936493</v>
      </c>
      <c r="G690" s="12">
        <v>232526.20774114464</v>
      </c>
    </row>
    <row r="691" spans="1:7" x14ac:dyDescent="0.2">
      <c r="A691">
        <v>690</v>
      </c>
      <c r="B691" s="12">
        <v>3481737.149638467</v>
      </c>
      <c r="C691" s="12">
        <v>182335.11393188723</v>
      </c>
      <c r="D691" s="12">
        <v>132839.78536927802</v>
      </c>
      <c r="E691" s="12">
        <v>141485.44122363822</v>
      </c>
      <c r="F691" s="12">
        <v>456660.3405248035</v>
      </c>
      <c r="G691" s="12">
        <v>250201.94998800108</v>
      </c>
    </row>
    <row r="692" spans="1:7" x14ac:dyDescent="0.2">
      <c r="A692">
        <v>691</v>
      </c>
      <c r="B692" s="12">
        <v>3352769.7717734636</v>
      </c>
      <c r="C692" s="12">
        <v>179921.35453537441</v>
      </c>
      <c r="D692" s="12">
        <v>131330.93959665322</v>
      </c>
      <c r="E692" s="12">
        <v>376969.08269989933</v>
      </c>
      <c r="F692" s="12">
        <v>688221.37683192699</v>
      </c>
      <c r="G692" s="12">
        <v>240345.72627367359</v>
      </c>
    </row>
    <row r="693" spans="1:7" x14ac:dyDescent="0.2">
      <c r="A693">
        <v>692</v>
      </c>
      <c r="B693" s="12">
        <v>3361009.9353856845</v>
      </c>
      <c r="C693" s="12">
        <v>176654.43202788231</v>
      </c>
      <c r="D693" s="12">
        <v>196196.98137966223</v>
      </c>
      <c r="E693" s="12">
        <v>136660.06270660466</v>
      </c>
      <c r="F693" s="12">
        <v>509511.47611414921</v>
      </c>
      <c r="G693" s="12">
        <v>241196.10675636961</v>
      </c>
    </row>
    <row r="694" spans="1:7" x14ac:dyDescent="0.2">
      <c r="A694">
        <v>693</v>
      </c>
      <c r="B694" s="12">
        <v>3485189.4109016294</v>
      </c>
      <c r="C694" s="12">
        <v>161165.46489407407</v>
      </c>
      <c r="D694" s="12">
        <v>149310.31603256118</v>
      </c>
      <c r="E694" s="12">
        <v>147035.45499583625</v>
      </c>
      <c r="F694" s="12">
        <v>457511.2359224715</v>
      </c>
      <c r="G694" s="12">
        <v>250607.5312049088</v>
      </c>
    </row>
    <row r="695" spans="1:7" x14ac:dyDescent="0.2">
      <c r="A695">
        <v>694</v>
      </c>
      <c r="B695" s="12">
        <v>3447614.722949862</v>
      </c>
      <c r="C695" s="12">
        <v>121058.24418497982</v>
      </c>
      <c r="D695" s="12">
        <v>90890.034869710071</v>
      </c>
      <c r="E695" s="12">
        <v>242285.47172624816</v>
      </c>
      <c r="F695" s="12">
        <v>454233.75078093808</v>
      </c>
      <c r="G695" s="12">
        <v>247486.54960903493</v>
      </c>
    </row>
    <row r="696" spans="1:7" x14ac:dyDescent="0.2">
      <c r="A696">
        <v>695</v>
      </c>
      <c r="B696" s="12">
        <v>3391392.9328912832</v>
      </c>
      <c r="C696" s="12">
        <v>147187.76309432441</v>
      </c>
      <c r="D696" s="12">
        <v>102915.43908448759</v>
      </c>
      <c r="E696" s="12">
        <v>313366.95336776116</v>
      </c>
      <c r="F696" s="12">
        <v>563470.15554657322</v>
      </c>
      <c r="G696" s="12">
        <v>243433.04127060922</v>
      </c>
    </row>
    <row r="697" spans="1:7" x14ac:dyDescent="0.2">
      <c r="A697">
        <v>696</v>
      </c>
      <c r="B697" s="12">
        <v>3420145.86851446</v>
      </c>
      <c r="C697" s="12">
        <v>146081.37333974135</v>
      </c>
      <c r="D697" s="12">
        <v>365082.8275225159</v>
      </c>
      <c r="E697" s="12">
        <v>403056.23034442234</v>
      </c>
      <c r="F697" s="12">
        <v>914220.43120667967</v>
      </c>
      <c r="G697" s="12">
        <v>245575.90116572604</v>
      </c>
    </row>
    <row r="698" spans="1:7" x14ac:dyDescent="0.2">
      <c r="A698">
        <v>697</v>
      </c>
      <c r="B698" s="12">
        <v>3485764.407301907</v>
      </c>
      <c r="C698" s="12">
        <v>133238.12729956987</v>
      </c>
      <c r="D698" s="12">
        <v>264076.63658953365</v>
      </c>
      <c r="E698" s="12">
        <v>122012.72421596806</v>
      </c>
      <c r="F698" s="12">
        <v>519327.48810507159</v>
      </c>
      <c r="G698" s="12">
        <v>250533.64773498871</v>
      </c>
    </row>
    <row r="699" spans="1:7" x14ac:dyDescent="0.2">
      <c r="A699">
        <v>698</v>
      </c>
      <c r="B699" s="12">
        <v>3300591.2142148148</v>
      </c>
      <c r="C699" s="12">
        <v>161247.30033023201</v>
      </c>
      <c r="D699" s="12">
        <v>114149.28048542682</v>
      </c>
      <c r="E699" s="12">
        <v>259683.33452201923</v>
      </c>
      <c r="F699" s="12">
        <v>535079.91533767805</v>
      </c>
      <c r="G699" s="12">
        <v>235707.52421997912</v>
      </c>
    </row>
    <row r="700" spans="1:7" x14ac:dyDescent="0.2">
      <c r="A700">
        <v>699</v>
      </c>
      <c r="B700" s="12">
        <v>3435830.0265460089</v>
      </c>
      <c r="C700" s="12">
        <v>135168.99785952998</v>
      </c>
      <c r="D700" s="12">
        <v>108196.22371565319</v>
      </c>
      <c r="E700" s="12">
        <v>254052.53941728384</v>
      </c>
      <c r="F700" s="12">
        <v>497417.760992467</v>
      </c>
      <c r="G700" s="12">
        <v>247106.5365465387</v>
      </c>
    </row>
    <row r="701" spans="1:7" x14ac:dyDescent="0.2">
      <c r="A701">
        <v>700</v>
      </c>
      <c r="B701" s="12">
        <v>3386346.8232234414</v>
      </c>
      <c r="C701" s="12">
        <v>152574.82873806017</v>
      </c>
      <c r="D701" s="12">
        <v>104264.57233064339</v>
      </c>
      <c r="E701" s="12">
        <v>351067.99014211487</v>
      </c>
      <c r="F701" s="12">
        <v>607907.39121081843</v>
      </c>
      <c r="G701" s="12">
        <v>242624.02619081354</v>
      </c>
    </row>
    <row r="702" spans="1:7" x14ac:dyDescent="0.2">
      <c r="A702">
        <v>701</v>
      </c>
      <c r="B702" s="12">
        <v>3364996.177796497</v>
      </c>
      <c r="C702" s="12">
        <v>171163.45474259605</v>
      </c>
      <c r="D702" s="12">
        <v>195953.18336346353</v>
      </c>
      <c r="E702" s="12">
        <v>110855.27872816016</v>
      </c>
      <c r="F702" s="12">
        <v>477971.91683421971</v>
      </c>
      <c r="G702" s="12">
        <v>241607.05987194966</v>
      </c>
    </row>
    <row r="703" spans="1:7" x14ac:dyDescent="0.2">
      <c r="A703">
        <v>702</v>
      </c>
      <c r="B703" s="12">
        <v>3426004.1989944507</v>
      </c>
      <c r="C703" s="12">
        <v>142721.00204513827</v>
      </c>
      <c r="D703" s="12">
        <v>126145.39360287425</v>
      </c>
      <c r="E703" s="12">
        <v>380416.61430679838</v>
      </c>
      <c r="F703" s="12">
        <v>649283.00995481084</v>
      </c>
      <c r="G703" s="12">
        <v>246246.54212831642</v>
      </c>
    </row>
    <row r="704" spans="1:7" x14ac:dyDescent="0.2">
      <c r="A704">
        <v>703</v>
      </c>
      <c r="B704" s="12">
        <v>3378754.4597954322</v>
      </c>
      <c r="C704" s="12">
        <v>139340.80305269707</v>
      </c>
      <c r="D704" s="12">
        <v>167993.51517545263</v>
      </c>
      <c r="E704" s="12">
        <v>186926.1419578616</v>
      </c>
      <c r="F704" s="12">
        <v>494260.46018601127</v>
      </c>
      <c r="G704" s="12">
        <v>242240.91129708168</v>
      </c>
    </row>
    <row r="705" spans="1:7" x14ac:dyDescent="0.2">
      <c r="A705">
        <v>704</v>
      </c>
      <c r="B705" s="12">
        <v>3337107.175984845</v>
      </c>
      <c r="C705" s="12">
        <v>162408.04536609098</v>
      </c>
      <c r="D705" s="12">
        <v>130944.553333278</v>
      </c>
      <c r="E705" s="12">
        <v>167798.55754060333</v>
      </c>
      <c r="F705" s="12">
        <v>461151.15623997233</v>
      </c>
      <c r="G705" s="12">
        <v>239148.0435130171</v>
      </c>
    </row>
    <row r="706" spans="1:7" x14ac:dyDescent="0.2">
      <c r="A706">
        <v>705</v>
      </c>
      <c r="B706" s="12">
        <v>3275754.0265306858</v>
      </c>
      <c r="C706" s="12">
        <v>124224.33249988309</v>
      </c>
      <c r="D706" s="12">
        <v>137973.30185492535</v>
      </c>
      <c r="E706" s="12">
        <v>115745.70464973297</v>
      </c>
      <c r="F706" s="12">
        <v>377943.3390045414</v>
      </c>
      <c r="G706" s="12">
        <v>234435.35165431406</v>
      </c>
    </row>
    <row r="707" spans="1:7" x14ac:dyDescent="0.2">
      <c r="A707">
        <v>706</v>
      </c>
      <c r="B707" s="12">
        <v>3377178.1599374558</v>
      </c>
      <c r="C707" s="12">
        <v>160949.05588576212</v>
      </c>
      <c r="D707" s="12">
        <v>91942.72540778268</v>
      </c>
      <c r="E707" s="12">
        <v>310195.96018263733</v>
      </c>
      <c r="F707" s="12">
        <v>563087.74147618213</v>
      </c>
      <c r="G707" s="12">
        <v>242094.71101282476</v>
      </c>
    </row>
    <row r="708" spans="1:7" x14ac:dyDescent="0.2">
      <c r="A708">
        <v>707</v>
      </c>
      <c r="B708" s="12">
        <v>3281834.5210854351</v>
      </c>
      <c r="C708" s="12">
        <v>120301.2249245423</v>
      </c>
      <c r="D708" s="12">
        <v>148335.58279560634</v>
      </c>
      <c r="E708" s="12">
        <v>45727.450292107816</v>
      </c>
      <c r="F708" s="12">
        <v>314364.25801225647</v>
      </c>
      <c r="G708" s="12">
        <v>234723.5409612314</v>
      </c>
    </row>
    <row r="709" spans="1:7" x14ac:dyDescent="0.2">
      <c r="A709">
        <v>708</v>
      </c>
      <c r="B709" s="12">
        <v>3434120.5755853765</v>
      </c>
      <c r="C709" s="12">
        <v>176079.41103846786</v>
      </c>
      <c r="D709" s="12">
        <v>111390.71074463084</v>
      </c>
      <c r="E709" s="12">
        <v>419051.48709174292</v>
      </c>
      <c r="F709" s="12">
        <v>706521.60887484159</v>
      </c>
      <c r="G709" s="12">
        <v>246793.43310409784</v>
      </c>
    </row>
    <row r="710" spans="1:7" x14ac:dyDescent="0.2">
      <c r="A710">
        <v>709</v>
      </c>
      <c r="B710" s="12">
        <v>3422246.0725629972</v>
      </c>
      <c r="C710" s="12">
        <v>155815.45130360173</v>
      </c>
      <c r="D710" s="12">
        <v>158307.09394573918</v>
      </c>
      <c r="E710" s="12">
        <v>828639.8519183757</v>
      </c>
      <c r="F710" s="12">
        <v>1142762.3971677166</v>
      </c>
      <c r="G710" s="12">
        <v>245919.37312542237</v>
      </c>
    </row>
    <row r="711" spans="1:7" x14ac:dyDescent="0.2">
      <c r="A711">
        <v>710</v>
      </c>
      <c r="B711" s="12">
        <v>3437557.2952527911</v>
      </c>
      <c r="C711" s="12">
        <v>133107.11296217132</v>
      </c>
      <c r="D711" s="12">
        <v>151506.75414541757</v>
      </c>
      <c r="E711" s="12">
        <v>508508.16922238172</v>
      </c>
      <c r="F711" s="12">
        <v>793122.0363299707</v>
      </c>
      <c r="G711" s="12">
        <v>246961.29746277101</v>
      </c>
    </row>
    <row r="712" spans="1:7" x14ac:dyDescent="0.2">
      <c r="A712">
        <v>711</v>
      </c>
      <c r="B712" s="12">
        <v>3390365.722735412</v>
      </c>
      <c r="C712" s="12">
        <v>190835.03015015734</v>
      </c>
      <c r="D712" s="12">
        <v>186639.6047640873</v>
      </c>
      <c r="E712" s="12">
        <v>109643.51624381737</v>
      </c>
      <c r="F712" s="12">
        <v>487118.15115806204</v>
      </c>
      <c r="G712" s="12">
        <v>243636.09194132208</v>
      </c>
    </row>
    <row r="713" spans="1:7" x14ac:dyDescent="0.2">
      <c r="A713">
        <v>712</v>
      </c>
      <c r="B713" s="12">
        <v>3443365.9412592058</v>
      </c>
      <c r="C713" s="12">
        <v>160602.54992668499</v>
      </c>
      <c r="D713" s="12">
        <v>153769.20395581925</v>
      </c>
      <c r="E713" s="12">
        <v>98669.201672397627</v>
      </c>
      <c r="F713" s="12">
        <v>413040.95555490186</v>
      </c>
      <c r="G713" s="12">
        <v>247067.07136249903</v>
      </c>
    </row>
    <row r="714" spans="1:7" x14ac:dyDescent="0.2">
      <c r="A714">
        <v>713</v>
      </c>
      <c r="B714" s="12">
        <v>3387319.9325339468</v>
      </c>
      <c r="C714" s="12">
        <v>152591.61513842753</v>
      </c>
      <c r="D714" s="12">
        <v>121220.25893796538</v>
      </c>
      <c r="E714" s="12">
        <v>126087.5603619881</v>
      </c>
      <c r="F714" s="12">
        <v>399899.43443838099</v>
      </c>
      <c r="G714" s="12">
        <v>243140.97668150879</v>
      </c>
    </row>
    <row r="715" spans="1:7" x14ac:dyDescent="0.2">
      <c r="A715">
        <v>714</v>
      </c>
      <c r="B715" s="12">
        <v>3396343.587423807</v>
      </c>
      <c r="C715" s="12">
        <v>141231.29630689046</v>
      </c>
      <c r="D715" s="12">
        <v>210057.70696457685</v>
      </c>
      <c r="E715" s="12">
        <v>203751.43110669838</v>
      </c>
      <c r="F715" s="12">
        <v>555040.43437816564</v>
      </c>
      <c r="G715" s="12">
        <v>243853.78172441205</v>
      </c>
    </row>
    <row r="716" spans="1:7" x14ac:dyDescent="0.2">
      <c r="A716">
        <v>715</v>
      </c>
      <c r="B716" s="12">
        <v>3364918.5521654943</v>
      </c>
      <c r="C716" s="12">
        <v>147379.07134391495</v>
      </c>
      <c r="D716" s="12">
        <v>98136.671445185464</v>
      </c>
      <c r="E716" s="12">
        <v>237766.24747593011</v>
      </c>
      <c r="F716" s="12">
        <v>483281.99026503053</v>
      </c>
      <c r="G716" s="12">
        <v>242090.68017880758</v>
      </c>
    </row>
    <row r="717" spans="1:7" x14ac:dyDescent="0.2">
      <c r="A717">
        <v>716</v>
      </c>
      <c r="B717" s="12">
        <v>3389074.0860436014</v>
      </c>
      <c r="C717" s="12">
        <v>156482.79649092848</v>
      </c>
      <c r="D717" s="12">
        <v>213128.65112034613</v>
      </c>
      <c r="E717" s="12">
        <v>246061.21412068297</v>
      </c>
      <c r="F717" s="12">
        <v>615672.66173195757</v>
      </c>
      <c r="G717" s="12">
        <v>243165.90173931376</v>
      </c>
    </row>
    <row r="718" spans="1:7" x14ac:dyDescent="0.2">
      <c r="A718">
        <v>717</v>
      </c>
      <c r="B718" s="12">
        <v>3294867.7870079046</v>
      </c>
      <c r="C718" s="12">
        <v>131172.17625172724</v>
      </c>
      <c r="D718" s="12">
        <v>121724.15914252499</v>
      </c>
      <c r="E718" s="12">
        <v>108163.8303276362</v>
      </c>
      <c r="F718" s="12">
        <v>361060.16572188842</v>
      </c>
      <c r="G718" s="12">
        <v>235897.08104746096</v>
      </c>
    </row>
    <row r="719" spans="1:7" x14ac:dyDescent="0.2">
      <c r="A719">
        <v>718</v>
      </c>
      <c r="B719" s="12">
        <v>3439206.626007942</v>
      </c>
      <c r="C719" s="12">
        <v>136843.22582748762</v>
      </c>
      <c r="D719" s="12">
        <v>129169.59455601519</v>
      </c>
      <c r="E719" s="12">
        <v>123424.87104551797</v>
      </c>
      <c r="F719" s="12">
        <v>389437.69142902078</v>
      </c>
      <c r="G719" s="12">
        <v>246781.03767401422</v>
      </c>
    </row>
    <row r="720" spans="1:7" x14ac:dyDescent="0.2">
      <c r="A720">
        <v>719</v>
      </c>
      <c r="B720" s="12">
        <v>3395024.0204107738</v>
      </c>
      <c r="C720" s="12">
        <v>151834.56892013768</v>
      </c>
      <c r="D720" s="12">
        <v>118726.22576559529</v>
      </c>
      <c r="E720" s="12">
        <v>228244.44500462548</v>
      </c>
      <c r="F720" s="12">
        <v>498805.23969035846</v>
      </c>
      <c r="G720" s="12">
        <v>243778.49912811077</v>
      </c>
    </row>
    <row r="721" spans="1:7" x14ac:dyDescent="0.2">
      <c r="A721">
        <v>720</v>
      </c>
      <c r="B721" s="12">
        <v>3457478.0249300152</v>
      </c>
      <c r="C721" s="12">
        <v>128472.43853253708</v>
      </c>
      <c r="D721" s="12">
        <v>148515.22977522615</v>
      </c>
      <c r="E721" s="12">
        <v>61086.699905906476</v>
      </c>
      <c r="F721" s="12">
        <v>338074.36821366969</v>
      </c>
      <c r="G721" s="12">
        <v>248279.9650837958</v>
      </c>
    </row>
    <row r="722" spans="1:7" x14ac:dyDescent="0.2">
      <c r="A722">
        <v>721</v>
      </c>
      <c r="B722" s="12">
        <v>3411599.3702470004</v>
      </c>
      <c r="C722" s="12">
        <v>139371.57903420395</v>
      </c>
      <c r="D722" s="12">
        <v>117634.02432782052</v>
      </c>
      <c r="E722" s="12">
        <v>433052.78629289614</v>
      </c>
      <c r="F722" s="12">
        <v>690058.38965492067</v>
      </c>
      <c r="G722" s="12">
        <v>245395.64366638515</v>
      </c>
    </row>
    <row r="723" spans="1:7" x14ac:dyDescent="0.2">
      <c r="A723">
        <v>722</v>
      </c>
      <c r="B723" s="12">
        <v>3430544.7187395571</v>
      </c>
      <c r="C723" s="12">
        <v>134227.07072597332</v>
      </c>
      <c r="D723" s="12">
        <v>113312.47556544229</v>
      </c>
      <c r="E723" s="12">
        <v>276559.60256457503</v>
      </c>
      <c r="F723" s="12">
        <v>524099.14885599061</v>
      </c>
      <c r="G723" s="12">
        <v>246258.66924572567</v>
      </c>
    </row>
    <row r="724" spans="1:7" x14ac:dyDescent="0.2">
      <c r="A724">
        <v>723</v>
      </c>
      <c r="B724" s="12">
        <v>3447364.7786054695</v>
      </c>
      <c r="C724" s="12">
        <v>155960.87098492391</v>
      </c>
      <c r="D724" s="12">
        <v>143801.21023774947</v>
      </c>
      <c r="E724" s="12">
        <v>102805.01321709862</v>
      </c>
      <c r="F724" s="12">
        <v>402567.09443977202</v>
      </c>
      <c r="G724" s="12">
        <v>247770.76887585482</v>
      </c>
    </row>
    <row r="725" spans="1:7" x14ac:dyDescent="0.2">
      <c r="A725">
        <v>724</v>
      </c>
      <c r="B725" s="12">
        <v>3301767.4730629115</v>
      </c>
      <c r="C725" s="12">
        <v>146333.43653371651</v>
      </c>
      <c r="D725" s="12">
        <v>140130.62134028369</v>
      </c>
      <c r="E725" s="12">
        <v>81295.966761225107</v>
      </c>
      <c r="F725" s="12">
        <v>367760.0246352253</v>
      </c>
      <c r="G725" s="12">
        <v>236469.66056857433</v>
      </c>
    </row>
    <row r="726" spans="1:7" x14ac:dyDescent="0.2">
      <c r="A726">
        <v>725</v>
      </c>
      <c r="B726" s="12">
        <v>3484147.7216765159</v>
      </c>
      <c r="C726" s="12">
        <v>146419.88499519747</v>
      </c>
      <c r="D726" s="12">
        <v>79548.683334160902</v>
      </c>
      <c r="E726" s="12">
        <v>504186.58636722167</v>
      </c>
      <c r="F726" s="12">
        <v>730155.15469658002</v>
      </c>
      <c r="G726" s="12">
        <v>250104.08846278177</v>
      </c>
    </row>
    <row r="727" spans="1:7" x14ac:dyDescent="0.2">
      <c r="A727">
        <v>726</v>
      </c>
      <c r="B727" s="12">
        <v>3331295.3782784133</v>
      </c>
      <c r="C727" s="12">
        <v>171597.09237794788</v>
      </c>
      <c r="D727" s="12">
        <v>168203.06869945579</v>
      </c>
      <c r="E727" s="12">
        <v>293295.22022173449</v>
      </c>
      <c r="F727" s="12">
        <v>633095.38129913819</v>
      </c>
      <c r="G727" s="12">
        <v>239136.44851185684</v>
      </c>
    </row>
    <row r="728" spans="1:7" x14ac:dyDescent="0.2">
      <c r="A728">
        <v>727</v>
      </c>
      <c r="B728" s="12">
        <v>3456320.6126453504</v>
      </c>
      <c r="C728" s="12">
        <v>154767.77381677864</v>
      </c>
      <c r="D728" s="12">
        <v>137319.59719867283</v>
      </c>
      <c r="E728" s="12">
        <v>78671.41854872751</v>
      </c>
      <c r="F728" s="12">
        <v>370758.78956417902</v>
      </c>
      <c r="G728" s="12">
        <v>248418.51207262225</v>
      </c>
    </row>
    <row r="729" spans="1:7" x14ac:dyDescent="0.2">
      <c r="A729">
        <v>728</v>
      </c>
      <c r="B729" s="12">
        <v>3379682.8085664506</v>
      </c>
      <c r="C729" s="12">
        <v>168056.57373629467</v>
      </c>
      <c r="D729" s="12">
        <v>154727.47304358598</v>
      </c>
      <c r="E729" s="12">
        <v>110702.43436796198</v>
      </c>
      <c r="F729" s="12">
        <v>433486.4811478426</v>
      </c>
      <c r="G729" s="12">
        <v>242553.36933285501</v>
      </c>
    </row>
    <row r="730" spans="1:7" x14ac:dyDescent="0.2">
      <c r="A730">
        <v>729</v>
      </c>
      <c r="B730" s="12">
        <v>3372288.3514926299</v>
      </c>
      <c r="C730" s="12">
        <v>148458.7289153086</v>
      </c>
      <c r="D730" s="12">
        <v>88669.764565566322</v>
      </c>
      <c r="E730" s="12">
        <v>98320.186261240859</v>
      </c>
      <c r="F730" s="12">
        <v>335448.67974211578</v>
      </c>
      <c r="G730" s="12">
        <v>241758.87429287261</v>
      </c>
    </row>
    <row r="731" spans="1:7" x14ac:dyDescent="0.2">
      <c r="A731">
        <v>730</v>
      </c>
      <c r="B731" s="12">
        <v>3372574.3109729271</v>
      </c>
      <c r="C731" s="12">
        <v>146481.61070329655</v>
      </c>
      <c r="D731" s="12">
        <v>144608.62405978309</v>
      </c>
      <c r="E731" s="12">
        <v>260575.01815116717</v>
      </c>
      <c r="F731" s="12">
        <v>551665.25291424687</v>
      </c>
      <c r="G731" s="12">
        <v>242095.68139012129</v>
      </c>
    </row>
    <row r="732" spans="1:7" x14ac:dyDescent="0.2">
      <c r="A732">
        <v>731</v>
      </c>
      <c r="B732" s="12">
        <v>3508453.3377141193</v>
      </c>
      <c r="C732" s="12">
        <v>122531.36364149966</v>
      </c>
      <c r="D732" s="12">
        <v>246830.47035421213</v>
      </c>
      <c r="E732" s="12">
        <v>97418.312336382864</v>
      </c>
      <c r="F732" s="12">
        <v>466780.14633209462</v>
      </c>
      <c r="G732" s="12">
        <v>252375.28628201727</v>
      </c>
    </row>
    <row r="733" spans="1:7" x14ac:dyDescent="0.2">
      <c r="A733">
        <v>732</v>
      </c>
      <c r="B733" s="12">
        <v>3278739.43341889</v>
      </c>
      <c r="C733" s="12">
        <v>128689.97938617726</v>
      </c>
      <c r="D733" s="12">
        <v>202688.6963240412</v>
      </c>
      <c r="E733" s="12">
        <v>341762.41957843181</v>
      </c>
      <c r="F733" s="12">
        <v>673141.09528865037</v>
      </c>
      <c r="G733" s="12">
        <v>234491.88327332289</v>
      </c>
    </row>
    <row r="734" spans="1:7" x14ac:dyDescent="0.2">
      <c r="A734">
        <v>733</v>
      </c>
      <c r="B734" s="12">
        <v>3393951.1493161451</v>
      </c>
      <c r="C734" s="12">
        <v>138605.93572122423</v>
      </c>
      <c r="D734" s="12">
        <v>87257.617633001908</v>
      </c>
      <c r="E734" s="12">
        <v>104021.80119303441</v>
      </c>
      <c r="F734" s="12">
        <v>329885.35454726056</v>
      </c>
      <c r="G734" s="12">
        <v>243714.53939611992</v>
      </c>
    </row>
    <row r="735" spans="1:7" x14ac:dyDescent="0.2">
      <c r="A735">
        <v>734</v>
      </c>
      <c r="B735" s="12">
        <v>3374087.1159797055</v>
      </c>
      <c r="C735" s="12">
        <v>124776.98956115448</v>
      </c>
      <c r="D735" s="12">
        <v>197650.44826059593</v>
      </c>
      <c r="E735" s="12">
        <v>260520.26943144901</v>
      </c>
      <c r="F735" s="12">
        <v>582947.70725319942</v>
      </c>
      <c r="G735" s="12">
        <v>241884.91034971096</v>
      </c>
    </row>
    <row r="736" spans="1:7" x14ac:dyDescent="0.2">
      <c r="A736">
        <v>735</v>
      </c>
      <c r="B736" s="12">
        <v>3244072.5795935001</v>
      </c>
      <c r="C736" s="12">
        <v>149108.65241000606</v>
      </c>
      <c r="D736" s="12">
        <v>128492.13657831398</v>
      </c>
      <c r="E736" s="12">
        <v>236009.38291551877</v>
      </c>
      <c r="F736" s="12">
        <v>513610.17190383881</v>
      </c>
      <c r="G736" s="12">
        <v>232041.65836209737</v>
      </c>
    </row>
    <row r="737" spans="1:7" x14ac:dyDescent="0.2">
      <c r="A737">
        <v>736</v>
      </c>
      <c r="B737" s="12">
        <v>3402946.7513650712</v>
      </c>
      <c r="C737" s="12">
        <v>117551.98991530672</v>
      </c>
      <c r="D737" s="12">
        <v>174061.5020809889</v>
      </c>
      <c r="E737" s="12">
        <v>180415.78239430272</v>
      </c>
      <c r="F737" s="12">
        <v>472029.27439059835</v>
      </c>
      <c r="G737" s="12">
        <v>244134.87579262862</v>
      </c>
    </row>
    <row r="738" spans="1:7" x14ac:dyDescent="0.2">
      <c r="A738">
        <v>737</v>
      </c>
      <c r="B738" s="12">
        <v>3306099.4326841012</v>
      </c>
      <c r="C738" s="12">
        <v>132888.78579217559</v>
      </c>
      <c r="D738" s="12">
        <v>192674.46572985276</v>
      </c>
      <c r="E738" s="12">
        <v>321059.91565339739</v>
      </c>
      <c r="F738" s="12">
        <v>646623.16717542568</v>
      </c>
      <c r="G738" s="12">
        <v>236933.92515723591</v>
      </c>
    </row>
    <row r="739" spans="1:7" x14ac:dyDescent="0.2">
      <c r="A739">
        <v>738</v>
      </c>
      <c r="B739" s="12">
        <v>3369792.6502993801</v>
      </c>
      <c r="C739" s="12">
        <v>161953.38123767785</v>
      </c>
      <c r="D739" s="12">
        <v>117896.39616784816</v>
      </c>
      <c r="E739" s="12">
        <v>547873.61741300696</v>
      </c>
      <c r="F739" s="12">
        <v>827723.39481853298</v>
      </c>
      <c r="G739" s="12">
        <v>241751.9109550479</v>
      </c>
    </row>
    <row r="740" spans="1:7" x14ac:dyDescent="0.2">
      <c r="A740">
        <v>739</v>
      </c>
      <c r="B740" s="12">
        <v>3304396.1191499303</v>
      </c>
      <c r="C740" s="12">
        <v>145654.52012647799</v>
      </c>
      <c r="D740" s="12">
        <v>212725.59832300179</v>
      </c>
      <c r="E740" s="12">
        <v>116355.59408069047</v>
      </c>
      <c r="F740" s="12">
        <v>474735.71253017028</v>
      </c>
      <c r="G740" s="12">
        <v>235968.56395451757</v>
      </c>
    </row>
    <row r="741" spans="1:7" x14ac:dyDescent="0.2">
      <c r="A741">
        <v>740</v>
      </c>
      <c r="B741" s="12">
        <v>3545127.9063135129</v>
      </c>
      <c r="C741" s="12">
        <v>120456.21353344846</v>
      </c>
      <c r="D741" s="12">
        <v>129162.20824919238</v>
      </c>
      <c r="E741" s="12">
        <v>359990.05673738488</v>
      </c>
      <c r="F741" s="12">
        <v>609608.47852002573</v>
      </c>
      <c r="G741" s="12">
        <v>255660.87762594505</v>
      </c>
    </row>
    <row r="742" spans="1:7" x14ac:dyDescent="0.2">
      <c r="A742">
        <v>741</v>
      </c>
      <c r="B742" s="12">
        <v>3522711.2234908482</v>
      </c>
      <c r="C742" s="12">
        <v>195932.48025990321</v>
      </c>
      <c r="D742" s="12">
        <v>200548.81033844891</v>
      </c>
      <c r="E742" s="12">
        <v>170293.26428252447</v>
      </c>
      <c r="F742" s="12">
        <v>566774.55488087656</v>
      </c>
      <c r="G742" s="12">
        <v>253613.54364465241</v>
      </c>
    </row>
    <row r="743" spans="1:7" x14ac:dyDescent="0.2">
      <c r="A743">
        <v>742</v>
      </c>
      <c r="B743" s="12">
        <v>3373570.0687382035</v>
      </c>
      <c r="C743" s="12">
        <v>144079.73528844761</v>
      </c>
      <c r="D743" s="12">
        <v>193707.38624068818</v>
      </c>
      <c r="E743" s="12">
        <v>223788.40373219043</v>
      </c>
      <c r="F743" s="12">
        <v>561575.52526132623</v>
      </c>
      <c r="G743" s="12">
        <v>242294.17180240035</v>
      </c>
    </row>
    <row r="744" spans="1:7" x14ac:dyDescent="0.2">
      <c r="A744">
        <v>743</v>
      </c>
      <c r="B744" s="12">
        <v>3506434.4792578844</v>
      </c>
      <c r="C744" s="12">
        <v>137302.56881209856</v>
      </c>
      <c r="D744" s="12">
        <v>143745.74594601008</v>
      </c>
      <c r="E744" s="12">
        <v>301496.06567577069</v>
      </c>
      <c r="F744" s="12">
        <v>582544.38043387933</v>
      </c>
      <c r="G744" s="12">
        <v>252248.29082668858</v>
      </c>
    </row>
    <row r="745" spans="1:7" x14ac:dyDescent="0.2">
      <c r="A745">
        <v>744</v>
      </c>
      <c r="B745" s="12">
        <v>3381951.3874136824</v>
      </c>
      <c r="C745" s="12">
        <v>157775.5986611472</v>
      </c>
      <c r="D745" s="12">
        <v>172700.5319089079</v>
      </c>
      <c r="E745" s="12">
        <v>608935.92775527085</v>
      </c>
      <c r="F745" s="12">
        <v>939412.05832532595</v>
      </c>
      <c r="G745" s="12">
        <v>242458.10472389686</v>
      </c>
    </row>
    <row r="746" spans="1:7" x14ac:dyDescent="0.2">
      <c r="A746">
        <v>745</v>
      </c>
      <c r="B746" s="12">
        <v>3428434.3755504182</v>
      </c>
      <c r="C746" s="12">
        <v>129211.7127367131</v>
      </c>
      <c r="D746" s="12">
        <v>143309.00176666057</v>
      </c>
      <c r="E746" s="12">
        <v>137437.77949248615</v>
      </c>
      <c r="F746" s="12">
        <v>409958.49399585981</v>
      </c>
      <c r="G746" s="12">
        <v>246275.68795665496</v>
      </c>
    </row>
    <row r="747" spans="1:7" x14ac:dyDescent="0.2">
      <c r="A747">
        <v>746</v>
      </c>
      <c r="B747" s="12">
        <v>3466511.6706339316</v>
      </c>
      <c r="C747" s="12">
        <v>172272.38967037739</v>
      </c>
      <c r="D747" s="12">
        <v>170155.43182964853</v>
      </c>
      <c r="E747" s="12">
        <v>101048.21239215478</v>
      </c>
      <c r="F747" s="12">
        <v>443476.03389218071</v>
      </c>
      <c r="G747" s="12">
        <v>249466.88711621705</v>
      </c>
    </row>
    <row r="748" spans="1:7" x14ac:dyDescent="0.2">
      <c r="A748">
        <v>747</v>
      </c>
      <c r="B748" s="12">
        <v>3303270.9813303007</v>
      </c>
      <c r="C748" s="12">
        <v>169326.2533099298</v>
      </c>
      <c r="D748" s="12">
        <v>156551.89410817644</v>
      </c>
      <c r="E748" s="12">
        <v>118127.67836468582</v>
      </c>
      <c r="F748" s="12">
        <v>444005.82578279206</v>
      </c>
      <c r="G748" s="12">
        <v>236506.78531662028</v>
      </c>
    </row>
    <row r="749" spans="1:7" x14ac:dyDescent="0.2">
      <c r="A749">
        <v>748</v>
      </c>
      <c r="B749" s="12">
        <v>3391059.842807319</v>
      </c>
      <c r="C749" s="12">
        <v>127306.20833597275</v>
      </c>
      <c r="D749" s="12">
        <v>103000.68722422056</v>
      </c>
      <c r="E749" s="12">
        <v>826111.84815058426</v>
      </c>
      <c r="F749" s="12">
        <v>1056418.7437107775</v>
      </c>
      <c r="G749" s="12">
        <v>243238.75713531132</v>
      </c>
    </row>
    <row r="750" spans="1:7" x14ac:dyDescent="0.2">
      <c r="A750">
        <v>749</v>
      </c>
      <c r="B750" s="12">
        <v>3349693.2169558634</v>
      </c>
      <c r="C750" s="12">
        <v>168700.96484593576</v>
      </c>
      <c r="D750" s="12">
        <v>102726.93821558637</v>
      </c>
      <c r="E750" s="12">
        <v>55312.746500280286</v>
      </c>
      <c r="F750" s="12">
        <v>326740.64956180239</v>
      </c>
      <c r="G750" s="12">
        <v>239990.42893523703</v>
      </c>
    </row>
    <row r="751" spans="1:7" x14ac:dyDescent="0.2">
      <c r="A751">
        <v>750</v>
      </c>
      <c r="B751" s="12">
        <v>3467300.3295816421</v>
      </c>
      <c r="C751" s="12">
        <v>149888.61931700708</v>
      </c>
      <c r="D751" s="12">
        <v>98221.407088870168</v>
      </c>
      <c r="E751" s="12">
        <v>362893.51895015565</v>
      </c>
      <c r="F751" s="12">
        <v>611003.5453560329</v>
      </c>
      <c r="G751" s="12">
        <v>249190.72921969937</v>
      </c>
    </row>
    <row r="752" spans="1:7" x14ac:dyDescent="0.2">
      <c r="A752">
        <v>751</v>
      </c>
      <c r="B752" s="12">
        <v>3445696.4360950426</v>
      </c>
      <c r="C752" s="12">
        <v>136139.13514651803</v>
      </c>
      <c r="D752" s="12">
        <v>120561.55057245411</v>
      </c>
      <c r="E752" s="12">
        <v>85748.628998684595</v>
      </c>
      <c r="F752" s="12">
        <v>342449.31471765676</v>
      </c>
      <c r="G752" s="12">
        <v>247702.4946947663</v>
      </c>
    </row>
    <row r="753" spans="1:7" x14ac:dyDescent="0.2">
      <c r="A753">
        <v>752</v>
      </c>
      <c r="B753" s="12">
        <v>3285281.5279603731</v>
      </c>
      <c r="C753" s="12">
        <v>131348.77084510779</v>
      </c>
      <c r="D753" s="12">
        <v>272257.56055034127</v>
      </c>
      <c r="E753" s="12">
        <v>75821.69965554621</v>
      </c>
      <c r="F753" s="12">
        <v>479428.03105099528</v>
      </c>
      <c r="G753" s="12">
        <v>235553.79672867001</v>
      </c>
    </row>
    <row r="754" spans="1:7" x14ac:dyDescent="0.2">
      <c r="A754">
        <v>753</v>
      </c>
      <c r="B754" s="12">
        <v>3316487.668329352</v>
      </c>
      <c r="C754" s="12">
        <v>133888.39251775283</v>
      </c>
      <c r="D754" s="12">
        <v>210849.6524783099</v>
      </c>
      <c r="E754" s="12">
        <v>97825.506217900736</v>
      </c>
      <c r="F754" s="12">
        <v>442563.55121396348</v>
      </c>
      <c r="G754" s="12">
        <v>237526.05860336864</v>
      </c>
    </row>
    <row r="755" spans="1:7" x14ac:dyDescent="0.2">
      <c r="A755">
        <v>754</v>
      </c>
      <c r="B755" s="12">
        <v>3540268.0453657093</v>
      </c>
      <c r="C755" s="12">
        <v>200880.71147088887</v>
      </c>
      <c r="D755" s="12">
        <v>174499.90129712265</v>
      </c>
      <c r="E755" s="12">
        <v>282126.544320021</v>
      </c>
      <c r="F755" s="12">
        <v>657507.15708803246</v>
      </c>
      <c r="G755" s="12">
        <v>254752.6262276824</v>
      </c>
    </row>
    <row r="756" spans="1:7" x14ac:dyDescent="0.2">
      <c r="A756">
        <v>755</v>
      </c>
      <c r="B756" s="12">
        <v>3445485.9377435567</v>
      </c>
      <c r="C756" s="12">
        <v>153907.69920582103</v>
      </c>
      <c r="D756" s="12">
        <v>202290.48836208362</v>
      </c>
      <c r="E756" s="12">
        <v>398689.89827529847</v>
      </c>
      <c r="F756" s="12">
        <v>754888.08584320312</v>
      </c>
      <c r="G756" s="12">
        <v>247362.00287961983</v>
      </c>
    </row>
    <row r="757" spans="1:7" x14ac:dyDescent="0.2">
      <c r="A757">
        <v>756</v>
      </c>
      <c r="B757" s="12">
        <v>3387745.6414119676</v>
      </c>
      <c r="C757" s="12">
        <v>117594.90160463662</v>
      </c>
      <c r="D757" s="12">
        <v>90580.600116371308</v>
      </c>
      <c r="E757" s="12">
        <v>238708.27112711652</v>
      </c>
      <c r="F757" s="12">
        <v>446883.77284812444</v>
      </c>
      <c r="G757" s="12">
        <v>243217.57567653322</v>
      </c>
    </row>
    <row r="758" spans="1:7" x14ac:dyDescent="0.2">
      <c r="A758">
        <v>757</v>
      </c>
      <c r="B758" s="12">
        <v>3391830.4690613053</v>
      </c>
      <c r="C758" s="12">
        <v>145424.09765792702</v>
      </c>
      <c r="D758" s="12">
        <v>74284.306987420045</v>
      </c>
      <c r="E758" s="12">
        <v>454493.36515450926</v>
      </c>
      <c r="F758" s="12">
        <v>674201.76979985635</v>
      </c>
      <c r="G758" s="12">
        <v>243718.39392667005</v>
      </c>
    </row>
    <row r="759" spans="1:7" x14ac:dyDescent="0.2">
      <c r="A759">
        <v>758</v>
      </c>
      <c r="B759" s="12">
        <v>3361121.2112338189</v>
      </c>
      <c r="C759" s="12">
        <v>163531.28983514773</v>
      </c>
      <c r="D759" s="12">
        <v>144256.74742958057</v>
      </c>
      <c r="E759" s="12">
        <v>202843.14078757385</v>
      </c>
      <c r="F759" s="12">
        <v>510631.17805230222</v>
      </c>
      <c r="G759" s="12">
        <v>241146.50796680778</v>
      </c>
    </row>
    <row r="760" spans="1:7" x14ac:dyDescent="0.2">
      <c r="A760">
        <v>759</v>
      </c>
      <c r="B760" s="12">
        <v>3401593.7895352002</v>
      </c>
      <c r="C760" s="12">
        <v>178882.36237105602</v>
      </c>
      <c r="D760" s="12">
        <v>156649.82503335614</v>
      </c>
      <c r="E760" s="12">
        <v>128022.639198819</v>
      </c>
      <c r="F760" s="12">
        <v>463554.82660323119</v>
      </c>
      <c r="G760" s="12">
        <v>244443.7593881604</v>
      </c>
    </row>
    <row r="761" spans="1:7" x14ac:dyDescent="0.2">
      <c r="A761">
        <v>760</v>
      </c>
      <c r="B761" s="12">
        <v>3362645.4200955364</v>
      </c>
      <c r="C761" s="12">
        <v>161435.37863538848</v>
      </c>
      <c r="D761" s="12">
        <v>160156.58967545573</v>
      </c>
      <c r="E761" s="12">
        <v>70351.560522479878</v>
      </c>
      <c r="F761" s="12">
        <v>391943.52883332409</v>
      </c>
      <c r="G761" s="12">
        <v>241132.93528333094</v>
      </c>
    </row>
    <row r="762" spans="1:7" x14ac:dyDescent="0.2">
      <c r="A762">
        <v>761</v>
      </c>
      <c r="B762" s="12">
        <v>3502161.1282097134</v>
      </c>
      <c r="C762" s="12">
        <v>136438.15343575133</v>
      </c>
      <c r="D762" s="12">
        <v>87671.540387990084</v>
      </c>
      <c r="E762" s="12">
        <v>374896.71072700602</v>
      </c>
      <c r="F762" s="12">
        <v>599006.40455074748</v>
      </c>
      <c r="G762" s="12">
        <v>252345.17965222205</v>
      </c>
    </row>
    <row r="763" spans="1:7" x14ac:dyDescent="0.2">
      <c r="A763">
        <v>762</v>
      </c>
      <c r="B763" s="12">
        <v>3361848.5898632128</v>
      </c>
      <c r="C763" s="12">
        <v>136561.66059455249</v>
      </c>
      <c r="D763" s="12">
        <v>157345.62685955552</v>
      </c>
      <c r="E763" s="12">
        <v>254994.16867963294</v>
      </c>
      <c r="F763" s="12">
        <v>548901.45613374095</v>
      </c>
      <c r="G763" s="12">
        <v>241275.67959694308</v>
      </c>
    </row>
    <row r="764" spans="1:7" x14ac:dyDescent="0.2">
      <c r="A764">
        <v>763</v>
      </c>
      <c r="B764" s="12">
        <v>3376426.0507645765</v>
      </c>
      <c r="C764" s="12">
        <v>148600.31773519865</v>
      </c>
      <c r="D764" s="12">
        <v>159818.54957953101</v>
      </c>
      <c r="E764" s="12">
        <v>215767.89589862293</v>
      </c>
      <c r="F764" s="12">
        <v>524186.76321335259</v>
      </c>
      <c r="G764" s="12">
        <v>242279.5287525781</v>
      </c>
    </row>
    <row r="765" spans="1:7" x14ac:dyDescent="0.2">
      <c r="A765">
        <v>764</v>
      </c>
      <c r="B765" s="12">
        <v>3493432.5387130077</v>
      </c>
      <c r="C765" s="12">
        <v>150959.98128911655</v>
      </c>
      <c r="D765" s="12">
        <v>129756.74895497048</v>
      </c>
      <c r="E765" s="12">
        <v>197510.68490023041</v>
      </c>
      <c r="F765" s="12">
        <v>478227.41514431743</v>
      </c>
      <c r="G765" s="12">
        <v>251472.89062190781</v>
      </c>
    </row>
    <row r="766" spans="1:7" x14ac:dyDescent="0.2">
      <c r="A766">
        <v>765</v>
      </c>
      <c r="B766" s="12">
        <v>3434826.2350378674</v>
      </c>
      <c r="C766" s="12">
        <v>156093.44731582369</v>
      </c>
      <c r="D766" s="12">
        <v>144912.96748306148</v>
      </c>
      <c r="E766" s="12">
        <v>142320.52103326094</v>
      </c>
      <c r="F766" s="12">
        <v>443326.93583214609</v>
      </c>
      <c r="G766" s="12">
        <v>247000.84022664177</v>
      </c>
    </row>
    <row r="767" spans="1:7" x14ac:dyDescent="0.2">
      <c r="A767">
        <v>766</v>
      </c>
      <c r="B767" s="12">
        <v>3393005.6965551055</v>
      </c>
      <c r="C767" s="12">
        <v>138722.15111192351</v>
      </c>
      <c r="D767" s="12">
        <v>191030.51646245498</v>
      </c>
      <c r="E767" s="12">
        <v>244857.4236535682</v>
      </c>
      <c r="F767" s="12">
        <v>574610.09122794669</v>
      </c>
      <c r="G767" s="12">
        <v>243698.64736678128</v>
      </c>
    </row>
    <row r="768" spans="1:7" x14ac:dyDescent="0.2">
      <c r="A768">
        <v>767</v>
      </c>
      <c r="B768" s="12">
        <v>3394397.8605395742</v>
      </c>
      <c r="C768" s="12">
        <v>165413.88100754231</v>
      </c>
      <c r="D768" s="12">
        <v>117852.97952406523</v>
      </c>
      <c r="E768" s="12">
        <v>163679.88943732576</v>
      </c>
      <c r="F768" s="12">
        <v>446946.74996893329</v>
      </c>
      <c r="G768" s="12">
        <v>243476.84714275625</v>
      </c>
    </row>
    <row r="769" spans="1:7" x14ac:dyDescent="0.2">
      <c r="A769">
        <v>768</v>
      </c>
      <c r="B769" s="12">
        <v>3337900.9691357124</v>
      </c>
      <c r="C769" s="12">
        <v>135192.79796232429</v>
      </c>
      <c r="D769" s="12">
        <v>211273.14141224499</v>
      </c>
      <c r="E769" s="12">
        <v>146542.53341750798</v>
      </c>
      <c r="F769" s="12">
        <v>493008.47279207723</v>
      </c>
      <c r="G769" s="12">
        <v>239314.59206322525</v>
      </c>
    </row>
    <row r="770" spans="1:7" x14ac:dyDescent="0.2">
      <c r="A770">
        <v>769</v>
      </c>
      <c r="B770" s="12">
        <v>3432164.7616250794</v>
      </c>
      <c r="C770" s="12">
        <v>152873.50012914941</v>
      </c>
      <c r="D770" s="12">
        <v>176658.83749197095</v>
      </c>
      <c r="E770" s="12">
        <v>95840.380212694858</v>
      </c>
      <c r="F770" s="12">
        <v>425372.71783381526</v>
      </c>
      <c r="G770" s="12">
        <v>246715.87692841125</v>
      </c>
    </row>
    <row r="771" spans="1:7" x14ac:dyDescent="0.2">
      <c r="A771">
        <v>770</v>
      </c>
      <c r="B771" s="12">
        <v>3489481.773226344</v>
      </c>
      <c r="C771" s="12">
        <v>173271.97073497871</v>
      </c>
      <c r="D771" s="12">
        <v>170371.47691950225</v>
      </c>
      <c r="E771" s="12">
        <v>203526.39654915576</v>
      </c>
      <c r="F771" s="12">
        <v>547169.84420363675</v>
      </c>
      <c r="G771" s="12">
        <v>251174.51779755403</v>
      </c>
    </row>
    <row r="772" spans="1:7" x14ac:dyDescent="0.2">
      <c r="A772">
        <v>771</v>
      </c>
      <c r="B772" s="12">
        <v>3420535.1270094356</v>
      </c>
      <c r="C772" s="12">
        <v>133870.18391180068</v>
      </c>
      <c r="D772" s="12">
        <v>144363.19920790874</v>
      </c>
      <c r="E772" s="12">
        <v>114548.71844812488</v>
      </c>
      <c r="F772" s="12">
        <v>392782.10156783432</v>
      </c>
      <c r="G772" s="12">
        <v>245891.76275317356</v>
      </c>
    </row>
    <row r="773" spans="1:7" x14ac:dyDescent="0.2">
      <c r="A773">
        <v>772</v>
      </c>
      <c r="B773" s="12">
        <v>3488824.2218347737</v>
      </c>
      <c r="C773" s="12">
        <v>163460.53961555107</v>
      </c>
      <c r="D773" s="12">
        <v>149290.44986338631</v>
      </c>
      <c r="E773" s="12">
        <v>183791.4737691895</v>
      </c>
      <c r="F773" s="12">
        <v>496542.46324812685</v>
      </c>
      <c r="G773" s="12">
        <v>251020.83984146224</v>
      </c>
    </row>
    <row r="774" spans="1:7" x14ac:dyDescent="0.2">
      <c r="A774">
        <v>773</v>
      </c>
      <c r="B774" s="12">
        <v>3469066.9917894076</v>
      </c>
      <c r="C774" s="12">
        <v>150085.07207378489</v>
      </c>
      <c r="D774" s="12">
        <v>228354.07336431896</v>
      </c>
      <c r="E774" s="12">
        <v>100034.50847038411</v>
      </c>
      <c r="F774" s="12">
        <v>478473.65390848793</v>
      </c>
      <c r="G774" s="12">
        <v>249331.9059484016</v>
      </c>
    </row>
    <row r="775" spans="1:7" x14ac:dyDescent="0.2">
      <c r="A775">
        <v>774</v>
      </c>
      <c r="B775" s="12">
        <v>3497081.6518784845</v>
      </c>
      <c r="C775" s="12">
        <v>170956.49150159105</v>
      </c>
      <c r="D775" s="12">
        <v>97917.788455704562</v>
      </c>
      <c r="E775" s="12">
        <v>543510.63361499016</v>
      </c>
      <c r="F775" s="12">
        <v>812384.91357228579</v>
      </c>
      <c r="G775" s="12">
        <v>252011.61416710075</v>
      </c>
    </row>
    <row r="776" spans="1:7" x14ac:dyDescent="0.2">
      <c r="A776">
        <v>775</v>
      </c>
      <c r="B776" s="12">
        <v>3293895.3592030313</v>
      </c>
      <c r="C776" s="12">
        <v>127964.01155795858</v>
      </c>
      <c r="D776" s="12">
        <v>199556.8906085307</v>
      </c>
      <c r="E776" s="12">
        <v>384302.76887585892</v>
      </c>
      <c r="F776" s="12">
        <v>711823.67104234826</v>
      </c>
      <c r="G776" s="12">
        <v>235368.85963551528</v>
      </c>
    </row>
    <row r="777" spans="1:7" x14ac:dyDescent="0.2">
      <c r="A777">
        <v>776</v>
      </c>
      <c r="B777" s="12">
        <v>3354583.3386326223</v>
      </c>
      <c r="C777" s="12">
        <v>148948.96118375103</v>
      </c>
      <c r="D777" s="12">
        <v>152436.21176809276</v>
      </c>
      <c r="E777" s="12">
        <v>143319.9969375222</v>
      </c>
      <c r="F777" s="12">
        <v>444705.16988936602</v>
      </c>
      <c r="G777" s="12">
        <v>240565.5217233031</v>
      </c>
    </row>
    <row r="778" spans="1:7" x14ac:dyDescent="0.2">
      <c r="A778">
        <v>777</v>
      </c>
      <c r="B778" s="12">
        <v>3356105.9284027386</v>
      </c>
      <c r="C778" s="12">
        <v>131403.93961235721</v>
      </c>
      <c r="D778" s="12">
        <v>149086.95301292095</v>
      </c>
      <c r="E778" s="12">
        <v>254001.95081575704</v>
      </c>
      <c r="F778" s="12">
        <v>534492.84344103513</v>
      </c>
      <c r="G778" s="12">
        <v>240501.71323728439</v>
      </c>
    </row>
    <row r="779" spans="1:7" x14ac:dyDescent="0.2">
      <c r="A779">
        <v>778</v>
      </c>
      <c r="B779" s="12">
        <v>3516957.5605272134</v>
      </c>
      <c r="C779" s="12">
        <v>156730.21093522728</v>
      </c>
      <c r="D779" s="12">
        <v>126612.90963779751</v>
      </c>
      <c r="E779" s="12">
        <v>134402.17758940879</v>
      </c>
      <c r="F779" s="12">
        <v>417745.29816243355</v>
      </c>
      <c r="G779" s="12">
        <v>252751.31336804302</v>
      </c>
    </row>
    <row r="780" spans="1:7" x14ac:dyDescent="0.2">
      <c r="A780">
        <v>779</v>
      </c>
      <c r="B780" s="12">
        <v>3495750.2150939326</v>
      </c>
      <c r="C780" s="12">
        <v>190856.55706491662</v>
      </c>
      <c r="D780" s="12">
        <v>131941.46209903152</v>
      </c>
      <c r="E780" s="12">
        <v>262487.60306719918</v>
      </c>
      <c r="F780" s="12">
        <v>585285.62223114725</v>
      </c>
      <c r="G780" s="12">
        <v>251045.33903983783</v>
      </c>
    </row>
    <row r="781" spans="1:7" x14ac:dyDescent="0.2">
      <c r="A781">
        <v>780</v>
      </c>
      <c r="B781" s="12">
        <v>3285171.7047175434</v>
      </c>
      <c r="C781" s="12">
        <v>163922.84192151771</v>
      </c>
      <c r="D781" s="12">
        <v>267403.32098681462</v>
      </c>
      <c r="E781" s="12">
        <v>298803.04518743826</v>
      </c>
      <c r="F781" s="12">
        <v>730129.20809577056</v>
      </c>
      <c r="G781" s="12">
        <v>235398.38026311778</v>
      </c>
    </row>
    <row r="782" spans="1:7" x14ac:dyDescent="0.2">
      <c r="A782">
        <v>781</v>
      </c>
      <c r="B782" s="12">
        <v>3327872.7945047463</v>
      </c>
      <c r="C782" s="12">
        <v>142839.76781839956</v>
      </c>
      <c r="D782" s="12">
        <v>183419.00041518448</v>
      </c>
      <c r="E782" s="12">
        <v>331050.3619494075</v>
      </c>
      <c r="F782" s="12">
        <v>657309.1301829915</v>
      </c>
      <c r="G782" s="12">
        <v>238540.0786609592</v>
      </c>
    </row>
    <row r="783" spans="1:7" x14ac:dyDescent="0.2">
      <c r="A783">
        <v>782</v>
      </c>
      <c r="B783" s="12">
        <v>3337884.140916972</v>
      </c>
      <c r="C783" s="12">
        <v>136058.82257090131</v>
      </c>
      <c r="D783" s="12">
        <v>94950.207316212327</v>
      </c>
      <c r="E783" s="12">
        <v>67063.120057773122</v>
      </c>
      <c r="F783" s="12">
        <v>298072.14994488674</v>
      </c>
      <c r="G783" s="12">
        <v>239604.88507946182</v>
      </c>
    </row>
    <row r="784" spans="1:7" x14ac:dyDescent="0.2">
      <c r="A784">
        <v>783</v>
      </c>
      <c r="B784" s="12">
        <v>3428919.6795754782</v>
      </c>
      <c r="C784" s="12">
        <v>164281.75130224146</v>
      </c>
      <c r="D784" s="12">
        <v>321361.05596339243</v>
      </c>
      <c r="E784" s="12">
        <v>94175.937703464544</v>
      </c>
      <c r="F784" s="12">
        <v>579818.74496909848</v>
      </c>
      <c r="G784" s="12">
        <v>246511.39560661724</v>
      </c>
    </row>
    <row r="785" spans="1:7" x14ac:dyDescent="0.2">
      <c r="A785">
        <v>784</v>
      </c>
      <c r="B785" s="12">
        <v>3449664.800550106</v>
      </c>
      <c r="C785" s="12">
        <v>165478.9489575864</v>
      </c>
      <c r="D785" s="12">
        <v>159436.56846456116</v>
      </c>
      <c r="E785" s="12">
        <v>139513.27655786119</v>
      </c>
      <c r="F785" s="12">
        <v>464428.79398000875</v>
      </c>
      <c r="G785" s="12">
        <v>247984.84585776803</v>
      </c>
    </row>
    <row r="786" spans="1:7" x14ac:dyDescent="0.2">
      <c r="A786">
        <v>785</v>
      </c>
      <c r="B786" s="12">
        <v>3354404.4788132273</v>
      </c>
      <c r="C786" s="12">
        <v>149129.61498149918</v>
      </c>
      <c r="D786" s="12">
        <v>196192.92084806968</v>
      </c>
      <c r="E786" s="12">
        <v>137658.64559692566</v>
      </c>
      <c r="F786" s="12">
        <v>482981.1814264945</v>
      </c>
      <c r="G786" s="12">
        <v>240567.64186360384</v>
      </c>
    </row>
    <row r="787" spans="1:7" x14ac:dyDescent="0.2">
      <c r="A787">
        <v>786</v>
      </c>
      <c r="B787" s="12">
        <v>3537883.1906153644</v>
      </c>
      <c r="C787" s="12">
        <v>195821.43206286311</v>
      </c>
      <c r="D787" s="12">
        <v>94352.170147602417</v>
      </c>
      <c r="E787" s="12">
        <v>80813.557703707076</v>
      </c>
      <c r="F787" s="12">
        <v>370987.1599141726</v>
      </c>
      <c r="G787" s="12">
        <v>255214.99408117484</v>
      </c>
    </row>
    <row r="788" spans="1:7" x14ac:dyDescent="0.2">
      <c r="A788">
        <v>787</v>
      </c>
      <c r="B788" s="12">
        <v>3396285.8371303715</v>
      </c>
      <c r="C788" s="12">
        <v>140786.5956108275</v>
      </c>
      <c r="D788" s="12">
        <v>133255.60256569367</v>
      </c>
      <c r="E788" s="12">
        <v>243210.46749213344</v>
      </c>
      <c r="F788" s="12">
        <v>517252.6656686546</v>
      </c>
      <c r="G788" s="12">
        <v>243770.33327123144</v>
      </c>
    </row>
    <row r="789" spans="1:7" x14ac:dyDescent="0.2">
      <c r="A789">
        <v>788</v>
      </c>
      <c r="B789" s="12">
        <v>3473976.0711066891</v>
      </c>
      <c r="C789" s="12">
        <v>130757.949910539</v>
      </c>
      <c r="D789" s="12">
        <v>177181.2198258689</v>
      </c>
      <c r="E789" s="12">
        <v>212475.37325242057</v>
      </c>
      <c r="F789" s="12">
        <v>520414.5429888285</v>
      </c>
      <c r="G789" s="12">
        <v>249346.73175550712</v>
      </c>
    </row>
    <row r="790" spans="1:7" x14ac:dyDescent="0.2">
      <c r="A790">
        <v>789</v>
      </c>
      <c r="B790" s="12">
        <v>3441033.3658067058</v>
      </c>
      <c r="C790" s="12">
        <v>147244.08561529018</v>
      </c>
      <c r="D790" s="12">
        <v>202791.46246530811</v>
      </c>
      <c r="E790" s="12">
        <v>146874.5537848337</v>
      </c>
      <c r="F790" s="12">
        <v>496910.10186543199</v>
      </c>
      <c r="G790" s="12">
        <v>247166.40880603169</v>
      </c>
    </row>
    <row r="791" spans="1:7" x14ac:dyDescent="0.2">
      <c r="A791">
        <v>790</v>
      </c>
      <c r="B791" s="12">
        <v>3440216.3916116739</v>
      </c>
      <c r="C791" s="12">
        <v>163382.65255470001</v>
      </c>
      <c r="D791" s="12">
        <v>177370.09563478694</v>
      </c>
      <c r="E791" s="12">
        <v>190850.52488976944</v>
      </c>
      <c r="F791" s="12">
        <v>531603.27307925629</v>
      </c>
      <c r="G791" s="12">
        <v>247241.82379220281</v>
      </c>
    </row>
    <row r="792" spans="1:7" x14ac:dyDescent="0.2">
      <c r="A792">
        <v>791</v>
      </c>
      <c r="B792" s="12">
        <v>3442457.9095712388</v>
      </c>
      <c r="C792" s="12">
        <v>143159.98912360615</v>
      </c>
      <c r="D792" s="12">
        <v>158382.7237918544</v>
      </c>
      <c r="E792" s="12">
        <v>393541.02744164114</v>
      </c>
      <c r="F792" s="12">
        <v>695083.74035710166</v>
      </c>
      <c r="G792" s="12">
        <v>247456.78136372191</v>
      </c>
    </row>
    <row r="793" spans="1:7" x14ac:dyDescent="0.2">
      <c r="A793">
        <v>792</v>
      </c>
      <c r="B793" s="12">
        <v>3383148.8518572543</v>
      </c>
      <c r="C793" s="12">
        <v>133784.17213941552</v>
      </c>
      <c r="D793" s="12">
        <v>209109.06298495815</v>
      </c>
      <c r="E793" s="12">
        <v>240612.05570047325</v>
      </c>
      <c r="F793" s="12">
        <v>583505.29082484695</v>
      </c>
      <c r="G793" s="12">
        <v>242806.52523092175</v>
      </c>
    </row>
    <row r="794" spans="1:7" x14ac:dyDescent="0.2">
      <c r="A794">
        <v>793</v>
      </c>
      <c r="B794" s="12">
        <v>3462766.5766251101</v>
      </c>
      <c r="C794" s="12">
        <v>137035.33431747355</v>
      </c>
      <c r="D794" s="12">
        <v>166903.07538797701</v>
      </c>
      <c r="E794" s="12">
        <v>196626.63172239866</v>
      </c>
      <c r="F794" s="12">
        <v>500565.04142784921</v>
      </c>
      <c r="G794" s="12">
        <v>248966.77791271111</v>
      </c>
    </row>
    <row r="795" spans="1:7" x14ac:dyDescent="0.2">
      <c r="A795">
        <v>794</v>
      </c>
      <c r="B795" s="12">
        <v>3402510.2445952427</v>
      </c>
      <c r="C795" s="12">
        <v>128590.43628555545</v>
      </c>
      <c r="D795" s="12">
        <v>124057.29010921998</v>
      </c>
      <c r="E795" s="12">
        <v>118865.36679680532</v>
      </c>
      <c r="F795" s="12">
        <v>371513.09319158073</v>
      </c>
      <c r="G795" s="12">
        <v>244272.72208859134</v>
      </c>
    </row>
    <row r="796" spans="1:7" x14ac:dyDescent="0.2">
      <c r="A796">
        <v>795</v>
      </c>
      <c r="B796" s="12">
        <v>3335670.4469403177</v>
      </c>
      <c r="C796" s="12">
        <v>152080.15042200158</v>
      </c>
      <c r="D796" s="12">
        <v>102830.24253935122</v>
      </c>
      <c r="E796" s="12">
        <v>319813.64895842178</v>
      </c>
      <c r="F796" s="12">
        <v>574724.04191977461</v>
      </c>
      <c r="G796" s="12">
        <v>239215.2129601271</v>
      </c>
    </row>
    <row r="797" spans="1:7" x14ac:dyDescent="0.2">
      <c r="A797">
        <v>796</v>
      </c>
      <c r="B797" s="12">
        <v>3344591.1734649306</v>
      </c>
      <c r="C797" s="12">
        <v>133209.10878551606</v>
      </c>
      <c r="D797" s="12">
        <v>161722.10815369923</v>
      </c>
      <c r="E797" s="12">
        <v>261242.74894723631</v>
      </c>
      <c r="F797" s="12">
        <v>556173.96588645165</v>
      </c>
      <c r="G797" s="12">
        <v>239984.78477819235</v>
      </c>
    </row>
    <row r="798" spans="1:7" x14ac:dyDescent="0.2">
      <c r="A798">
        <v>797</v>
      </c>
      <c r="B798" s="12">
        <v>3424179.8104834273</v>
      </c>
      <c r="C798" s="12">
        <v>127395.65009836979</v>
      </c>
      <c r="D798" s="12">
        <v>323268.52812771755</v>
      </c>
      <c r="E798" s="12">
        <v>144413.77155775705</v>
      </c>
      <c r="F798" s="12">
        <v>595077.94978384441</v>
      </c>
      <c r="G798" s="12">
        <v>245703.77176437277</v>
      </c>
    </row>
    <row r="799" spans="1:7" x14ac:dyDescent="0.2">
      <c r="A799">
        <v>798</v>
      </c>
      <c r="B799" s="12">
        <v>3507541.5829393095</v>
      </c>
      <c r="C799" s="12">
        <v>137527.31307308452</v>
      </c>
      <c r="D799" s="12">
        <v>134524.72507555113</v>
      </c>
      <c r="E799" s="12">
        <v>138153.79852855176</v>
      </c>
      <c r="F799" s="12">
        <v>410205.83667718741</v>
      </c>
      <c r="G799" s="12">
        <v>252268.72774471153</v>
      </c>
    </row>
    <row r="800" spans="1:7" x14ac:dyDescent="0.2">
      <c r="A800">
        <v>799</v>
      </c>
      <c r="B800" s="12">
        <v>3289935.1237154291</v>
      </c>
      <c r="C800" s="12">
        <v>153933.25254541609</v>
      </c>
      <c r="D800" s="12">
        <v>155244.51878185116</v>
      </c>
      <c r="E800" s="12">
        <v>99623.03659905729</v>
      </c>
      <c r="F800" s="12">
        <v>408800.80792632455</v>
      </c>
      <c r="G800" s="12">
        <v>235616.96399760942</v>
      </c>
    </row>
    <row r="801" spans="1:7" x14ac:dyDescent="0.2">
      <c r="A801">
        <v>800</v>
      </c>
      <c r="B801" s="12">
        <v>3433037.9764240365</v>
      </c>
      <c r="C801" s="12">
        <v>155564.1354486761</v>
      </c>
      <c r="D801" s="12">
        <v>117268.18738327493</v>
      </c>
      <c r="E801" s="12">
        <v>114071.54755169718</v>
      </c>
      <c r="F801" s="12">
        <v>386903.8703836482</v>
      </c>
      <c r="G801" s="12">
        <v>246300.18538973457</v>
      </c>
    </row>
    <row r="802" spans="1:7" x14ac:dyDescent="0.2">
      <c r="A802">
        <v>801</v>
      </c>
      <c r="B802" s="12">
        <v>3356756.9153277888</v>
      </c>
      <c r="C802" s="12">
        <v>139758.60276441611</v>
      </c>
      <c r="D802" s="12">
        <v>121501.69075470239</v>
      </c>
      <c r="E802" s="12">
        <v>324236.4124308973</v>
      </c>
      <c r="F802" s="12">
        <v>585496.70595001581</v>
      </c>
      <c r="G802" s="12">
        <v>240662.62150799745</v>
      </c>
    </row>
    <row r="803" spans="1:7" x14ac:dyDescent="0.2">
      <c r="A803">
        <v>802</v>
      </c>
      <c r="B803" s="12">
        <v>3352710.7188885533</v>
      </c>
      <c r="C803" s="12">
        <v>124501.4535802397</v>
      </c>
      <c r="D803" s="12">
        <v>153231.85123661297</v>
      </c>
      <c r="E803" s="12">
        <v>97514.115731803598</v>
      </c>
      <c r="F803" s="12">
        <v>375247.42054865626</v>
      </c>
      <c r="G803" s="12">
        <v>240240.53418162966</v>
      </c>
    </row>
    <row r="804" spans="1:7" x14ac:dyDescent="0.2">
      <c r="A804">
        <v>803</v>
      </c>
      <c r="B804" s="12">
        <v>3431277.9515976491</v>
      </c>
      <c r="C804" s="12">
        <v>171835.03927159388</v>
      </c>
      <c r="D804" s="12">
        <v>89013.544027381795</v>
      </c>
      <c r="E804" s="12">
        <v>103976.10728941341</v>
      </c>
      <c r="F804" s="12">
        <v>364824.69058838906</v>
      </c>
      <c r="G804" s="12">
        <v>246512.47829444177</v>
      </c>
    </row>
    <row r="805" spans="1:7" x14ac:dyDescent="0.2">
      <c r="A805">
        <v>804</v>
      </c>
      <c r="B805" s="12">
        <v>3592138.8772326419</v>
      </c>
      <c r="C805" s="12">
        <v>148153.57056607213</v>
      </c>
      <c r="D805" s="12">
        <v>211615.29398943653</v>
      </c>
      <c r="E805" s="12">
        <v>390466.48607035168</v>
      </c>
      <c r="F805" s="12">
        <v>750235.35062586027</v>
      </c>
      <c r="G805" s="12">
        <v>258625.81225170664</v>
      </c>
    </row>
    <row r="806" spans="1:7" x14ac:dyDescent="0.2">
      <c r="A806">
        <v>805</v>
      </c>
      <c r="B806" s="12">
        <v>3433945.0664562201</v>
      </c>
      <c r="C806" s="12">
        <v>135592.8346143064</v>
      </c>
      <c r="D806" s="12">
        <v>131192.47872517753</v>
      </c>
      <c r="E806" s="12">
        <v>82819.40302576602</v>
      </c>
      <c r="F806" s="12">
        <v>349604.71636524994</v>
      </c>
      <c r="G806" s="12">
        <v>246419.67426491907</v>
      </c>
    </row>
    <row r="807" spans="1:7" x14ac:dyDescent="0.2">
      <c r="A807">
        <v>806</v>
      </c>
      <c r="B807" s="12">
        <v>3312147.036917862</v>
      </c>
      <c r="C807" s="12">
        <v>133525.41138051648</v>
      </c>
      <c r="D807" s="12">
        <v>190976.49236048243</v>
      </c>
      <c r="E807" s="12">
        <v>137004.97087619704</v>
      </c>
      <c r="F807" s="12">
        <v>461506.87461719598</v>
      </c>
      <c r="G807" s="12">
        <v>237107.77988764341</v>
      </c>
    </row>
    <row r="808" spans="1:7" x14ac:dyDescent="0.2">
      <c r="A808">
        <v>807</v>
      </c>
      <c r="B808" s="12">
        <v>3480652.561652069</v>
      </c>
      <c r="C808" s="12">
        <v>154866.25084167649</v>
      </c>
      <c r="D808" s="12">
        <v>131784.32037976533</v>
      </c>
      <c r="E808" s="12">
        <v>311036.27575968252</v>
      </c>
      <c r="F808" s="12">
        <v>597686.84698112437</v>
      </c>
      <c r="G808" s="12">
        <v>250537.08860355816</v>
      </c>
    </row>
    <row r="809" spans="1:7" x14ac:dyDescent="0.2">
      <c r="A809">
        <v>808</v>
      </c>
      <c r="B809" s="12">
        <v>3325157.3545286269</v>
      </c>
      <c r="C809" s="12">
        <v>129296.4042073134</v>
      </c>
      <c r="D809" s="12">
        <v>146862.34911631444</v>
      </c>
      <c r="E809" s="12">
        <v>259506.0232636281</v>
      </c>
      <c r="F809" s="12">
        <v>535664.776587256</v>
      </c>
      <c r="G809" s="12">
        <v>238297.46172404394</v>
      </c>
    </row>
    <row r="810" spans="1:7" x14ac:dyDescent="0.2">
      <c r="A810">
        <v>809</v>
      </c>
      <c r="B810" s="12">
        <v>3362265.3819472403</v>
      </c>
      <c r="C810" s="12">
        <v>152869.89723648565</v>
      </c>
      <c r="D810" s="12">
        <v>115232.16548825825</v>
      </c>
      <c r="E810" s="12">
        <v>87636.785355800646</v>
      </c>
      <c r="F810" s="12">
        <v>355738.84808054456</v>
      </c>
      <c r="G810" s="12">
        <v>241341.68370805902</v>
      </c>
    </row>
    <row r="811" spans="1:7" x14ac:dyDescent="0.2">
      <c r="A811">
        <v>810</v>
      </c>
      <c r="B811" s="12">
        <v>3504456.8175314637</v>
      </c>
      <c r="C811" s="12">
        <v>164516.03793108455</v>
      </c>
      <c r="D811" s="12">
        <v>114878.62413688695</v>
      </c>
      <c r="E811" s="12">
        <v>139836.82283792924</v>
      </c>
      <c r="F811" s="12">
        <v>419231.48490590072</v>
      </c>
      <c r="G811" s="12">
        <v>252109.3122364202</v>
      </c>
    </row>
    <row r="812" spans="1:7" x14ac:dyDescent="0.2">
      <c r="A812">
        <v>811</v>
      </c>
      <c r="B812" s="12">
        <v>3418741.104737822</v>
      </c>
      <c r="C812" s="12">
        <v>135520.15832549462</v>
      </c>
      <c r="D812" s="12">
        <v>132033.54033413704</v>
      </c>
      <c r="E812" s="12">
        <v>603174.40913789021</v>
      </c>
      <c r="F812" s="12">
        <v>870728.10779752186</v>
      </c>
      <c r="G812" s="12">
        <v>245631.29732428066</v>
      </c>
    </row>
    <row r="813" spans="1:7" x14ac:dyDescent="0.2">
      <c r="A813">
        <v>812</v>
      </c>
      <c r="B813" s="12">
        <v>3443634.3356008125</v>
      </c>
      <c r="C813" s="12">
        <v>189383.61667938973</v>
      </c>
      <c r="D813" s="12">
        <v>205275.9399054774</v>
      </c>
      <c r="E813" s="12">
        <v>149500.27793393974</v>
      </c>
      <c r="F813" s="12">
        <v>544159.83451880689</v>
      </c>
      <c r="G813" s="12">
        <v>247703.3783711773</v>
      </c>
    </row>
    <row r="814" spans="1:7" x14ac:dyDescent="0.2">
      <c r="A814">
        <v>813</v>
      </c>
      <c r="B814" s="12">
        <v>3408531.6659228043</v>
      </c>
      <c r="C814" s="12">
        <v>168509.83154342062</v>
      </c>
      <c r="D814" s="12">
        <v>93632.677417493833</v>
      </c>
      <c r="E814" s="12">
        <v>102636.92171142682</v>
      </c>
      <c r="F814" s="12">
        <v>364779.43067234126</v>
      </c>
      <c r="G814" s="12">
        <v>244640.78194043838</v>
      </c>
    </row>
    <row r="815" spans="1:7" x14ac:dyDescent="0.2">
      <c r="A815">
        <v>814</v>
      </c>
      <c r="B815" s="12">
        <v>3332059.4440911519</v>
      </c>
      <c r="C815" s="12">
        <v>150736.33732190507</v>
      </c>
      <c r="D815" s="12">
        <v>156774.50595044246</v>
      </c>
      <c r="E815" s="12">
        <v>176778.63244766221</v>
      </c>
      <c r="F815" s="12">
        <v>484289.47572000977</v>
      </c>
      <c r="G815" s="12">
        <v>238625.88795415658</v>
      </c>
    </row>
    <row r="816" spans="1:7" x14ac:dyDescent="0.2">
      <c r="A816">
        <v>815</v>
      </c>
      <c r="B816" s="12">
        <v>3348891.9183977335</v>
      </c>
      <c r="C816" s="12">
        <v>131207.95288921133</v>
      </c>
      <c r="D816" s="12">
        <v>232376.47631220031</v>
      </c>
      <c r="E816" s="12">
        <v>134876.02838735489</v>
      </c>
      <c r="F816" s="12">
        <v>498460.45758876659</v>
      </c>
      <c r="G816" s="12">
        <v>239522.32204746932</v>
      </c>
    </row>
    <row r="817" spans="1:7" x14ac:dyDescent="0.2">
      <c r="A817">
        <v>816</v>
      </c>
      <c r="B817" s="12">
        <v>3562152.2344479985</v>
      </c>
      <c r="C817" s="12">
        <v>151712.13907044273</v>
      </c>
      <c r="D817" s="12">
        <v>108783.69811852701</v>
      </c>
      <c r="E817" s="12">
        <v>53720.021413355396</v>
      </c>
      <c r="F817" s="12">
        <v>314215.85860232514</v>
      </c>
      <c r="G817" s="12">
        <v>256712.69471501617</v>
      </c>
    </row>
    <row r="818" spans="1:7" x14ac:dyDescent="0.2">
      <c r="A818">
        <v>817</v>
      </c>
      <c r="B818" s="12">
        <v>3466950.8280185545</v>
      </c>
      <c r="C818" s="12">
        <v>137181.52018977166</v>
      </c>
      <c r="D818" s="12">
        <v>110980.35102652742</v>
      </c>
      <c r="E818" s="12">
        <v>100208.40018387296</v>
      </c>
      <c r="F818" s="12">
        <v>348370.27140017203</v>
      </c>
      <c r="G818" s="12">
        <v>249430.16395875168</v>
      </c>
    </row>
    <row r="819" spans="1:7" x14ac:dyDescent="0.2">
      <c r="A819">
        <v>818</v>
      </c>
      <c r="B819" s="12">
        <v>3427922.6813673247</v>
      </c>
      <c r="C819" s="12">
        <v>146786.74229494715</v>
      </c>
      <c r="D819" s="12">
        <v>236095.45603631009</v>
      </c>
      <c r="E819" s="12">
        <v>160018.27800621357</v>
      </c>
      <c r="F819" s="12">
        <v>542900.47633747081</v>
      </c>
      <c r="G819" s="12">
        <v>246245.42089762117</v>
      </c>
    </row>
    <row r="820" spans="1:7" x14ac:dyDescent="0.2">
      <c r="A820">
        <v>819</v>
      </c>
      <c r="B820" s="12">
        <v>3451060.3820738648</v>
      </c>
      <c r="C820" s="12">
        <v>170475.70759410143</v>
      </c>
      <c r="D820" s="12">
        <v>122702.86722356475</v>
      </c>
      <c r="E820" s="12">
        <v>120743.62461467356</v>
      </c>
      <c r="F820" s="12">
        <v>413922.19943233975</v>
      </c>
      <c r="G820" s="12">
        <v>248083.84873470769</v>
      </c>
    </row>
    <row r="821" spans="1:7" x14ac:dyDescent="0.2">
      <c r="A821">
        <v>820</v>
      </c>
      <c r="B821" s="12">
        <v>3548272.7926665843</v>
      </c>
      <c r="C821" s="12">
        <v>175724.33896686227</v>
      </c>
      <c r="D821" s="12">
        <v>123297.50333746411</v>
      </c>
      <c r="E821" s="12">
        <v>81305.493878995272</v>
      </c>
      <c r="F821" s="12">
        <v>380327.33618332166</v>
      </c>
      <c r="G821" s="12">
        <v>255407.17372206369</v>
      </c>
    </row>
    <row r="822" spans="1:7" x14ac:dyDescent="0.2">
      <c r="A822">
        <v>821</v>
      </c>
      <c r="B822" s="12">
        <v>3449942.5627345894</v>
      </c>
      <c r="C822" s="12">
        <v>143347.5617808422</v>
      </c>
      <c r="D822" s="12">
        <v>140670.62974565098</v>
      </c>
      <c r="E822" s="12">
        <v>237473.3443265548</v>
      </c>
      <c r="F822" s="12">
        <v>521491.53585304797</v>
      </c>
      <c r="G822" s="12">
        <v>248044.75306281101</v>
      </c>
    </row>
    <row r="823" spans="1:7" x14ac:dyDescent="0.2">
      <c r="A823">
        <v>822</v>
      </c>
      <c r="B823" s="12">
        <v>3374312.3946645875</v>
      </c>
      <c r="C823" s="12">
        <v>117362.15634438052</v>
      </c>
      <c r="D823" s="12">
        <v>84348.732340662493</v>
      </c>
      <c r="E823" s="12">
        <v>350804.1826944747</v>
      </c>
      <c r="F823" s="12">
        <v>552515.07137951767</v>
      </c>
      <c r="G823" s="12">
        <v>241665.84574320889</v>
      </c>
    </row>
    <row r="824" spans="1:7" x14ac:dyDescent="0.2">
      <c r="A824">
        <v>823</v>
      </c>
      <c r="B824" s="12">
        <v>3399574.3191798287</v>
      </c>
      <c r="C824" s="12">
        <v>136478.87944667981</v>
      </c>
      <c r="D824" s="12">
        <v>211147.75301262102</v>
      </c>
      <c r="E824" s="12">
        <v>109847.91087907416</v>
      </c>
      <c r="F824" s="12">
        <v>457474.54333837493</v>
      </c>
      <c r="G824" s="12">
        <v>243947.74711101592</v>
      </c>
    </row>
    <row r="825" spans="1:7" x14ac:dyDescent="0.2">
      <c r="A825">
        <v>824</v>
      </c>
      <c r="B825" s="12">
        <v>3314801.8662099126</v>
      </c>
      <c r="C825" s="12">
        <v>133177.95250159048</v>
      </c>
      <c r="D825" s="12">
        <v>171428.1917967372</v>
      </c>
      <c r="E825" s="12">
        <v>143601.71914958846</v>
      </c>
      <c r="F825" s="12">
        <v>448207.86344791611</v>
      </c>
      <c r="G825" s="12">
        <v>237858.16395570646</v>
      </c>
    </row>
    <row r="826" spans="1:7" x14ac:dyDescent="0.2">
      <c r="A826">
        <v>825</v>
      </c>
      <c r="B826" s="12">
        <v>3488189.4316337928</v>
      </c>
      <c r="C826" s="12">
        <v>172499.2577854055</v>
      </c>
      <c r="D826" s="12">
        <v>116445.26203338224</v>
      </c>
      <c r="E826" s="12">
        <v>148580.86444108828</v>
      </c>
      <c r="F826" s="12">
        <v>437525.38425987604</v>
      </c>
      <c r="G826" s="12">
        <v>250831.49844339988</v>
      </c>
    </row>
    <row r="827" spans="1:7" x14ac:dyDescent="0.2">
      <c r="A827">
        <v>826</v>
      </c>
      <c r="B827" s="12">
        <v>3367796.6218910571</v>
      </c>
      <c r="C827" s="12">
        <v>151147.06712434211</v>
      </c>
      <c r="D827" s="12">
        <v>111918.08587290242</v>
      </c>
      <c r="E827" s="12">
        <v>165837.87041670777</v>
      </c>
      <c r="F827" s="12">
        <v>428903.02341395227</v>
      </c>
      <c r="G827" s="12">
        <v>241661.51324516753</v>
      </c>
    </row>
    <row r="828" spans="1:7" x14ac:dyDescent="0.2">
      <c r="A828">
        <v>827</v>
      </c>
      <c r="B828" s="12">
        <v>3371657.2886195029</v>
      </c>
      <c r="C828" s="12">
        <v>153046.7809835815</v>
      </c>
      <c r="D828" s="12">
        <v>196928.20017773894</v>
      </c>
      <c r="E828" s="12">
        <v>146855.68376258973</v>
      </c>
      <c r="F828" s="12">
        <v>496830.66492391017</v>
      </c>
      <c r="G828" s="12">
        <v>241457.99360521312</v>
      </c>
    </row>
    <row r="829" spans="1:7" x14ac:dyDescent="0.2">
      <c r="A829">
        <v>828</v>
      </c>
      <c r="B829" s="12">
        <v>3284832.343991458</v>
      </c>
      <c r="C829" s="12">
        <v>138146.60534181353</v>
      </c>
      <c r="D829" s="12">
        <v>151101.35472298457</v>
      </c>
      <c r="E829" s="12">
        <v>173485.23037568512</v>
      </c>
      <c r="F829" s="12">
        <v>462733.19044048327</v>
      </c>
      <c r="G829" s="12">
        <v>234974.2399920414</v>
      </c>
    </row>
    <row r="830" spans="1:7" x14ac:dyDescent="0.2">
      <c r="A830">
        <v>829</v>
      </c>
      <c r="B830" s="12">
        <v>3278797.8888478335</v>
      </c>
      <c r="C830" s="12">
        <v>147879.63740823313</v>
      </c>
      <c r="D830" s="12">
        <v>161488.21446794664</v>
      </c>
      <c r="E830" s="12">
        <v>187540.08992551788</v>
      </c>
      <c r="F830" s="12">
        <v>496907.94180169771</v>
      </c>
      <c r="G830" s="12">
        <v>234673.54975695748</v>
      </c>
    </row>
    <row r="831" spans="1:7" x14ac:dyDescent="0.2">
      <c r="A831">
        <v>830</v>
      </c>
      <c r="B831" s="12">
        <v>3487320.0302631222</v>
      </c>
      <c r="C831" s="12">
        <v>140397.75036375428</v>
      </c>
      <c r="D831" s="12">
        <v>164479.123519232</v>
      </c>
      <c r="E831" s="12">
        <v>86204.881884536197</v>
      </c>
      <c r="F831" s="12">
        <v>391081.75576752244</v>
      </c>
      <c r="G831" s="12">
        <v>250584.06600231232</v>
      </c>
    </row>
    <row r="832" spans="1:7" x14ac:dyDescent="0.2">
      <c r="A832">
        <v>831</v>
      </c>
      <c r="B832" s="12">
        <v>3517535.0574218747</v>
      </c>
      <c r="C832" s="12">
        <v>163964.1968184365</v>
      </c>
      <c r="D832" s="12">
        <v>134178.4327127102</v>
      </c>
      <c r="E832" s="12">
        <v>453572.51863853401</v>
      </c>
      <c r="F832" s="12">
        <v>751715.14816968073</v>
      </c>
      <c r="G832" s="12">
        <v>252939.76962160185</v>
      </c>
    </row>
    <row r="833" spans="1:7" x14ac:dyDescent="0.2">
      <c r="A833">
        <v>832</v>
      </c>
      <c r="B833" s="12">
        <v>3521571.5411924198</v>
      </c>
      <c r="C833" s="12">
        <v>160483.35237577706</v>
      </c>
      <c r="D833" s="12">
        <v>142844.41260288094</v>
      </c>
      <c r="E833" s="12">
        <v>88999.219097888432</v>
      </c>
      <c r="F833" s="12">
        <v>392326.98407654645</v>
      </c>
      <c r="G833" s="12">
        <v>253874.22232454174</v>
      </c>
    </row>
    <row r="834" spans="1:7" x14ac:dyDescent="0.2">
      <c r="A834">
        <v>833</v>
      </c>
      <c r="B834" s="12">
        <v>3476928.7176580927</v>
      </c>
      <c r="C834" s="12">
        <v>196039.95335676474</v>
      </c>
      <c r="D834" s="12">
        <v>253546.0867649212</v>
      </c>
      <c r="E834" s="12">
        <v>145072.12357557661</v>
      </c>
      <c r="F834" s="12">
        <v>594658.16369726253</v>
      </c>
      <c r="G834" s="12">
        <v>250015.97280332525</v>
      </c>
    </row>
    <row r="835" spans="1:7" x14ac:dyDescent="0.2">
      <c r="A835">
        <v>834</v>
      </c>
      <c r="B835" s="12">
        <v>3441086.8049762552</v>
      </c>
      <c r="C835" s="12">
        <v>110389.71969204297</v>
      </c>
      <c r="D835" s="12">
        <v>194251.8392035288</v>
      </c>
      <c r="E835" s="12">
        <v>474158.42290198925</v>
      </c>
      <c r="F835" s="12">
        <v>778799.98179756105</v>
      </c>
      <c r="G835" s="12">
        <v>247262.56646810047</v>
      </c>
    </row>
    <row r="836" spans="1:7" x14ac:dyDescent="0.2">
      <c r="A836">
        <v>835</v>
      </c>
      <c r="B836" s="12">
        <v>3526150.630337561</v>
      </c>
      <c r="C836" s="12">
        <v>121084.32579805523</v>
      </c>
      <c r="D836" s="12">
        <v>163869.83101936925</v>
      </c>
      <c r="E836" s="12">
        <v>51737.146320648964</v>
      </c>
      <c r="F836" s="12">
        <v>336691.30313807342</v>
      </c>
      <c r="G836" s="12">
        <v>254183.38968008739</v>
      </c>
    </row>
    <row r="837" spans="1:7" x14ac:dyDescent="0.2">
      <c r="A837">
        <v>836</v>
      </c>
      <c r="B837" s="12">
        <v>3357565.5544968657</v>
      </c>
      <c r="C837" s="12">
        <v>144011.0370203192</v>
      </c>
      <c r="D837" s="12">
        <v>84136.245665247363</v>
      </c>
      <c r="E837" s="12">
        <v>345867.79575396416</v>
      </c>
      <c r="F837" s="12">
        <v>574015.07843953068</v>
      </c>
      <c r="G837" s="12">
        <v>240739.86503260632</v>
      </c>
    </row>
    <row r="838" spans="1:7" x14ac:dyDescent="0.2">
      <c r="A838">
        <v>837</v>
      </c>
      <c r="B838" s="12">
        <v>3483183.6983847329</v>
      </c>
      <c r="C838" s="12">
        <v>174386.54409863599</v>
      </c>
      <c r="D838" s="12">
        <v>138974.18416863045</v>
      </c>
      <c r="E838" s="12">
        <v>174199.60508492691</v>
      </c>
      <c r="F838" s="12">
        <v>487560.33335219335</v>
      </c>
      <c r="G838" s="12">
        <v>250591.24445959902</v>
      </c>
    </row>
    <row r="839" spans="1:7" x14ac:dyDescent="0.2">
      <c r="A839">
        <v>838</v>
      </c>
      <c r="B839" s="12">
        <v>3330733.2999030827</v>
      </c>
      <c r="C839" s="12">
        <v>126438.29151529403</v>
      </c>
      <c r="D839" s="12">
        <v>129272.83705907427</v>
      </c>
      <c r="E839" s="12">
        <v>183093.88850970671</v>
      </c>
      <c r="F839" s="12">
        <v>438805.01708407502</v>
      </c>
      <c r="G839" s="12">
        <v>238679.5778199663</v>
      </c>
    </row>
    <row r="840" spans="1:7" x14ac:dyDescent="0.2">
      <c r="A840">
        <v>839</v>
      </c>
      <c r="B840" s="12">
        <v>3457451.0245692697</v>
      </c>
      <c r="C840" s="12">
        <v>140279.50299849379</v>
      </c>
      <c r="D840" s="12">
        <v>106124.13036592878</v>
      </c>
      <c r="E840" s="12">
        <v>189202.04912552302</v>
      </c>
      <c r="F840" s="12">
        <v>435605.68248994555</v>
      </c>
      <c r="G840" s="12">
        <v>248255.03781511536</v>
      </c>
    </row>
    <row r="841" spans="1:7" x14ac:dyDescent="0.2">
      <c r="A841">
        <v>840</v>
      </c>
      <c r="B841" s="12">
        <v>3272710.9464855241</v>
      </c>
      <c r="C841" s="12">
        <v>187732.58630219995</v>
      </c>
      <c r="D841" s="12">
        <v>103011.71564708804</v>
      </c>
      <c r="E841" s="12">
        <v>314598.67172165407</v>
      </c>
      <c r="F841" s="12">
        <v>605342.97367094201</v>
      </c>
      <c r="G841" s="12">
        <v>233992.48871126104</v>
      </c>
    </row>
    <row r="842" spans="1:7" x14ac:dyDescent="0.2">
      <c r="A842">
        <v>841</v>
      </c>
      <c r="B842" s="12">
        <v>3298735.6783535257</v>
      </c>
      <c r="C842" s="12">
        <v>100081.09456475331</v>
      </c>
      <c r="D842" s="12">
        <v>143176.67983308088</v>
      </c>
      <c r="E842" s="12">
        <v>247259.42265513772</v>
      </c>
      <c r="F842" s="12">
        <v>490517.19705297193</v>
      </c>
      <c r="G842" s="12">
        <v>236230.95875449161</v>
      </c>
    </row>
    <row r="843" spans="1:7" x14ac:dyDescent="0.2">
      <c r="A843">
        <v>842</v>
      </c>
      <c r="B843" s="12">
        <v>3407174.9109107801</v>
      </c>
      <c r="C843" s="12">
        <v>176887.00962338876</v>
      </c>
      <c r="D843" s="12">
        <v>94308.068537178842</v>
      </c>
      <c r="E843" s="12">
        <v>129832.22561506146</v>
      </c>
      <c r="F843" s="12">
        <v>401027.30377562909</v>
      </c>
      <c r="G843" s="12">
        <v>244818.94215984459</v>
      </c>
    </row>
    <row r="844" spans="1:7" x14ac:dyDescent="0.2">
      <c r="A844">
        <v>843</v>
      </c>
      <c r="B844" s="12">
        <v>3261327.1407816065</v>
      </c>
      <c r="C844" s="12">
        <v>144177.87509287035</v>
      </c>
      <c r="D844" s="12">
        <v>177923.09496085873</v>
      </c>
      <c r="E844" s="12">
        <v>143997.36232928574</v>
      </c>
      <c r="F844" s="12">
        <v>466098.33238301484</v>
      </c>
      <c r="G844" s="12">
        <v>233418.68840672527</v>
      </c>
    </row>
    <row r="845" spans="1:7" x14ac:dyDescent="0.2">
      <c r="A845">
        <v>844</v>
      </c>
      <c r="B845" s="12">
        <v>3552943.7339204173</v>
      </c>
      <c r="C845" s="12">
        <v>130027.226574669</v>
      </c>
      <c r="D845" s="12">
        <v>154670.29192426646</v>
      </c>
      <c r="E845" s="12">
        <v>149157.46208539058</v>
      </c>
      <c r="F845" s="12">
        <v>433854.98058432603</v>
      </c>
      <c r="G845" s="12">
        <v>255797.05366886771</v>
      </c>
    </row>
    <row r="846" spans="1:7" x14ac:dyDescent="0.2">
      <c r="A846">
        <v>845</v>
      </c>
      <c r="B846" s="12">
        <v>3345705.7481457503</v>
      </c>
      <c r="C846" s="12">
        <v>147363.60580834126</v>
      </c>
      <c r="D846" s="12">
        <v>159988.00237107897</v>
      </c>
      <c r="E846" s="12">
        <v>212361.04191511593</v>
      </c>
      <c r="F846" s="12">
        <v>519712.65009453613</v>
      </c>
      <c r="G846" s="12">
        <v>239730.4189973576</v>
      </c>
    </row>
    <row r="847" spans="1:7" x14ac:dyDescent="0.2">
      <c r="A847">
        <v>846</v>
      </c>
      <c r="B847" s="12">
        <v>3408996.4678016952</v>
      </c>
      <c r="C847" s="12">
        <v>137056.38596406672</v>
      </c>
      <c r="D847" s="12">
        <v>177082.09193785867</v>
      </c>
      <c r="E847" s="12">
        <v>189002.25899126902</v>
      </c>
      <c r="F847" s="12">
        <v>503140.73689319438</v>
      </c>
      <c r="G847" s="12">
        <v>244806.54382206086</v>
      </c>
    </row>
    <row r="848" spans="1:7" x14ac:dyDescent="0.2">
      <c r="A848">
        <v>847</v>
      </c>
      <c r="B848" s="12">
        <v>3403111.7365817362</v>
      </c>
      <c r="C848" s="12">
        <v>134591.47767612856</v>
      </c>
      <c r="D848" s="12">
        <v>131743.4437392971</v>
      </c>
      <c r="E848" s="12">
        <v>124959.25200773106</v>
      </c>
      <c r="F848" s="12">
        <v>391294.17342315672</v>
      </c>
      <c r="G848" s="12">
        <v>244581.92198543384</v>
      </c>
    </row>
    <row r="849" spans="1:7" x14ac:dyDescent="0.2">
      <c r="A849">
        <v>848</v>
      </c>
      <c r="B849" s="12">
        <v>3241235.8551094932</v>
      </c>
      <c r="C849" s="12">
        <v>146135.05050638411</v>
      </c>
      <c r="D849" s="12">
        <v>161379.26877648887</v>
      </c>
      <c r="E849" s="12">
        <v>212235.20117346378</v>
      </c>
      <c r="F849" s="12">
        <v>519749.52045633673</v>
      </c>
      <c r="G849" s="12">
        <v>232234.40931183923</v>
      </c>
    </row>
    <row r="850" spans="1:7" x14ac:dyDescent="0.2">
      <c r="A850">
        <v>849</v>
      </c>
      <c r="B850" s="12">
        <v>3358097.0210941141</v>
      </c>
      <c r="C850" s="12">
        <v>157746.50308989626</v>
      </c>
      <c r="D850" s="12">
        <v>182036.6595137119</v>
      </c>
      <c r="E850" s="12">
        <v>224275.1734067967</v>
      </c>
      <c r="F850" s="12">
        <v>564058.33601040486</v>
      </c>
      <c r="G850" s="12">
        <v>240650.59195942618</v>
      </c>
    </row>
    <row r="851" spans="1:7" x14ac:dyDescent="0.2">
      <c r="A851">
        <v>850</v>
      </c>
      <c r="B851" s="12">
        <v>3488381.9579541134</v>
      </c>
      <c r="C851" s="12">
        <v>132786.12181866859</v>
      </c>
      <c r="D851" s="12">
        <v>139193.36237902282</v>
      </c>
      <c r="E851" s="12">
        <v>83489.747454953686</v>
      </c>
      <c r="F851" s="12">
        <v>355469.2316526451</v>
      </c>
      <c r="G851" s="12">
        <v>250910.24168156117</v>
      </c>
    </row>
    <row r="852" spans="1:7" x14ac:dyDescent="0.2">
      <c r="A852">
        <v>851</v>
      </c>
      <c r="B852" s="12">
        <v>3376489.4746516398</v>
      </c>
      <c r="C852" s="12">
        <v>158702.42863812804</v>
      </c>
      <c r="D852" s="12">
        <v>98048.455675389458</v>
      </c>
      <c r="E852" s="12">
        <v>114436.84088406651</v>
      </c>
      <c r="F852" s="12">
        <v>371187.72519758402</v>
      </c>
      <c r="G852" s="12">
        <v>241964.54286383346</v>
      </c>
    </row>
    <row r="853" spans="1:7" x14ac:dyDescent="0.2">
      <c r="A853">
        <v>852</v>
      </c>
      <c r="B853" s="12">
        <v>3416915.3577402742</v>
      </c>
      <c r="C853" s="12">
        <v>136189.18862465964</v>
      </c>
      <c r="D853" s="12">
        <v>122302.02733654734</v>
      </c>
      <c r="E853" s="12">
        <v>268471.27578857029</v>
      </c>
      <c r="F853" s="12">
        <v>526962.49174977723</v>
      </c>
      <c r="G853" s="12">
        <v>245471.27944621484</v>
      </c>
    </row>
    <row r="854" spans="1:7" x14ac:dyDescent="0.2">
      <c r="A854">
        <v>853</v>
      </c>
      <c r="B854" s="12">
        <v>3463754.7083949316</v>
      </c>
      <c r="C854" s="12">
        <v>115906.34998774879</v>
      </c>
      <c r="D854" s="12">
        <v>97170.366973528988</v>
      </c>
      <c r="E854" s="12">
        <v>210249.38418800238</v>
      </c>
      <c r="F854" s="12">
        <v>423326.10114928015</v>
      </c>
      <c r="G854" s="12">
        <v>248873.3818256727</v>
      </c>
    </row>
    <row r="855" spans="1:7" x14ac:dyDescent="0.2">
      <c r="A855">
        <v>854</v>
      </c>
      <c r="B855" s="12">
        <v>3558658.8651392506</v>
      </c>
      <c r="C855" s="12">
        <v>150524.8271346922</v>
      </c>
      <c r="D855" s="12">
        <v>134055.18745558674</v>
      </c>
      <c r="E855" s="12">
        <v>198937.70945672033</v>
      </c>
      <c r="F855" s="12">
        <v>483517.7240469993</v>
      </c>
      <c r="G855" s="12">
        <v>256097.34596213271</v>
      </c>
    </row>
    <row r="856" spans="1:7" x14ac:dyDescent="0.2">
      <c r="A856">
        <v>855</v>
      </c>
      <c r="B856" s="12">
        <v>3368752.5892436863</v>
      </c>
      <c r="C856" s="12">
        <v>148334.02651272537</v>
      </c>
      <c r="D856" s="12">
        <v>129266.45963895488</v>
      </c>
      <c r="E856" s="12">
        <v>87489.219692297673</v>
      </c>
      <c r="F856" s="12">
        <v>365089.70584397792</v>
      </c>
      <c r="G856" s="12">
        <v>241133.87040797446</v>
      </c>
    </row>
    <row r="857" spans="1:7" x14ac:dyDescent="0.2">
      <c r="A857">
        <v>856</v>
      </c>
      <c r="B857" s="12">
        <v>3486039.6561270659</v>
      </c>
      <c r="C857" s="12">
        <v>135824.0559630456</v>
      </c>
      <c r="D857" s="12">
        <v>83680.622398144173</v>
      </c>
      <c r="E857" s="12">
        <v>135994.30890632476</v>
      </c>
      <c r="F857" s="12">
        <v>355498.98726751457</v>
      </c>
      <c r="G857" s="12">
        <v>250613.06462973679</v>
      </c>
    </row>
    <row r="858" spans="1:7" x14ac:dyDescent="0.2">
      <c r="A858">
        <v>857</v>
      </c>
      <c r="B858" s="12">
        <v>3394223.59484566</v>
      </c>
      <c r="C858" s="12">
        <v>129955.47479761099</v>
      </c>
      <c r="D858" s="12">
        <v>280865.17144111288</v>
      </c>
      <c r="E858" s="12">
        <v>236301.30762100036</v>
      </c>
      <c r="F858" s="12">
        <v>647121.95385972422</v>
      </c>
      <c r="G858" s="12">
        <v>243773.70903599431</v>
      </c>
    </row>
    <row r="859" spans="1:7" x14ac:dyDescent="0.2">
      <c r="A859">
        <v>858</v>
      </c>
      <c r="B859" s="12">
        <v>3381558.7483159173</v>
      </c>
      <c r="C859" s="12">
        <v>129442.91998117398</v>
      </c>
      <c r="D859" s="12">
        <v>128052.03167606455</v>
      </c>
      <c r="E859" s="12">
        <v>63725.473411422267</v>
      </c>
      <c r="F859" s="12">
        <v>321220.42506866081</v>
      </c>
      <c r="G859" s="12">
        <v>242846.49618263575</v>
      </c>
    </row>
    <row r="860" spans="1:7" x14ac:dyDescent="0.2">
      <c r="A860">
        <v>859</v>
      </c>
      <c r="B860" s="12">
        <v>3420540.6677391459</v>
      </c>
      <c r="C860" s="12">
        <v>164709.01038199553</v>
      </c>
      <c r="D860" s="12">
        <v>124142.92428124478</v>
      </c>
      <c r="E860" s="12">
        <v>366424.5569409561</v>
      </c>
      <c r="F860" s="12">
        <v>655276.49160419637</v>
      </c>
      <c r="G860" s="12">
        <v>245762.63366503114</v>
      </c>
    </row>
    <row r="861" spans="1:7" x14ac:dyDescent="0.2">
      <c r="A861">
        <v>860</v>
      </c>
      <c r="B861" s="12">
        <v>3293327.0186009775</v>
      </c>
      <c r="C861" s="12">
        <v>136812.03318426502</v>
      </c>
      <c r="D861" s="12">
        <v>186522.8014412628</v>
      </c>
      <c r="E861" s="12">
        <v>62270.127114062321</v>
      </c>
      <c r="F861" s="12">
        <v>385604.96173959016</v>
      </c>
      <c r="G861" s="12">
        <v>236065.67189385134</v>
      </c>
    </row>
    <row r="862" spans="1:7" x14ac:dyDescent="0.2">
      <c r="A862">
        <v>861</v>
      </c>
      <c r="B862" s="12">
        <v>3372766.8615407185</v>
      </c>
      <c r="C862" s="12">
        <v>137910.25459847474</v>
      </c>
      <c r="D862" s="12">
        <v>92116.178965219049</v>
      </c>
      <c r="E862" s="12">
        <v>194570.13049447513</v>
      </c>
      <c r="F862" s="12">
        <v>424596.56405816891</v>
      </c>
      <c r="G862" s="12">
        <v>241885.67932981084</v>
      </c>
    </row>
    <row r="863" spans="1:7" x14ac:dyDescent="0.2">
      <c r="A863">
        <v>862</v>
      </c>
      <c r="B863" s="12">
        <v>3427072.3971624877</v>
      </c>
      <c r="C863" s="12">
        <v>158740.23980691098</v>
      </c>
      <c r="D863" s="12">
        <v>106906.01989451644</v>
      </c>
      <c r="E863" s="12">
        <v>85423.815986138172</v>
      </c>
      <c r="F863" s="12">
        <v>351070.07568756561</v>
      </c>
      <c r="G863" s="12">
        <v>245896.43805474573</v>
      </c>
    </row>
    <row r="864" spans="1:7" x14ac:dyDescent="0.2">
      <c r="A864">
        <v>863</v>
      </c>
      <c r="B864" s="12">
        <v>3314767.5336804646</v>
      </c>
      <c r="C864" s="12">
        <v>140171.22984447519</v>
      </c>
      <c r="D864" s="12">
        <v>94503.680163090889</v>
      </c>
      <c r="E864" s="12">
        <v>433541.69603945245</v>
      </c>
      <c r="F864" s="12">
        <v>668216.60604701855</v>
      </c>
      <c r="G864" s="12">
        <v>237320.73677530501</v>
      </c>
    </row>
    <row r="865" spans="1:7" x14ac:dyDescent="0.2">
      <c r="A865">
        <v>864</v>
      </c>
      <c r="B865" s="12">
        <v>3424513.7023728816</v>
      </c>
      <c r="C865" s="12">
        <v>131590.26130590535</v>
      </c>
      <c r="D865" s="12">
        <v>111238.69232482708</v>
      </c>
      <c r="E865" s="12">
        <v>207461.37788855811</v>
      </c>
      <c r="F865" s="12">
        <v>450290.33151929057</v>
      </c>
      <c r="G865" s="12">
        <v>245843.4290227601</v>
      </c>
    </row>
    <row r="866" spans="1:7" x14ac:dyDescent="0.2">
      <c r="A866">
        <v>865</v>
      </c>
      <c r="B866" s="12">
        <v>3497287.7145808954</v>
      </c>
      <c r="C866" s="12">
        <v>113783.72790363015</v>
      </c>
      <c r="D866" s="12">
        <v>190204.14212108991</v>
      </c>
      <c r="E866" s="12">
        <v>194808.71338931486</v>
      </c>
      <c r="F866" s="12">
        <v>498796.58341403492</v>
      </c>
      <c r="G866" s="12">
        <v>251487.47106989165</v>
      </c>
    </row>
    <row r="867" spans="1:7" x14ac:dyDescent="0.2">
      <c r="A867">
        <v>866</v>
      </c>
      <c r="B867" s="12">
        <v>3389115.0966418693</v>
      </c>
      <c r="C867" s="12">
        <v>114299.07122946539</v>
      </c>
      <c r="D867" s="12">
        <v>167678.01534727612</v>
      </c>
      <c r="E867" s="12">
        <v>47111.456281577754</v>
      </c>
      <c r="F867" s="12">
        <v>329088.5428583193</v>
      </c>
      <c r="G867" s="12">
        <v>242791.21801390167</v>
      </c>
    </row>
    <row r="868" spans="1:7" x14ac:dyDescent="0.2">
      <c r="A868">
        <v>867</v>
      </c>
      <c r="B868" s="12">
        <v>3366285.1986895036</v>
      </c>
      <c r="C868" s="12">
        <v>128898.77484740035</v>
      </c>
      <c r="D868" s="12">
        <v>106634.79478164576</v>
      </c>
      <c r="E868" s="12">
        <v>127553.55400893537</v>
      </c>
      <c r="F868" s="12">
        <v>363087.12363798148</v>
      </c>
      <c r="G868" s="12">
        <v>241722.86641253138</v>
      </c>
    </row>
    <row r="869" spans="1:7" x14ac:dyDescent="0.2">
      <c r="A869">
        <v>868</v>
      </c>
      <c r="B869" s="12">
        <v>3369975.8543306063</v>
      </c>
      <c r="C869" s="12">
        <v>155070.28427273571</v>
      </c>
      <c r="D869" s="12">
        <v>94180.149563820407</v>
      </c>
      <c r="E869" s="12">
        <v>184666.80825970983</v>
      </c>
      <c r="F869" s="12">
        <v>433917.24209626589</v>
      </c>
      <c r="G869" s="12">
        <v>241630.7190752723</v>
      </c>
    </row>
    <row r="870" spans="1:7" x14ac:dyDescent="0.2">
      <c r="A870">
        <v>869</v>
      </c>
      <c r="B870" s="12">
        <v>3362667.7328389417</v>
      </c>
      <c r="C870" s="12">
        <v>153478.28915620872</v>
      </c>
      <c r="D870" s="12">
        <v>157130.85814669132</v>
      </c>
      <c r="E870" s="12">
        <v>80283.710558664374</v>
      </c>
      <c r="F870" s="12">
        <v>390892.85786156438</v>
      </c>
      <c r="G870" s="12">
        <v>241317.31639764519</v>
      </c>
    </row>
    <row r="871" spans="1:7" x14ac:dyDescent="0.2">
      <c r="A871">
        <v>870</v>
      </c>
      <c r="B871" s="12">
        <v>3428370.755160443</v>
      </c>
      <c r="C871" s="12">
        <v>163063.21171642299</v>
      </c>
      <c r="D871" s="12">
        <v>256608.26303262962</v>
      </c>
      <c r="E871" s="12">
        <v>325838.98370206408</v>
      </c>
      <c r="F871" s="12">
        <v>745510.45845111669</v>
      </c>
      <c r="G871" s="12">
        <v>246382.88557127304</v>
      </c>
    </row>
    <row r="872" spans="1:7" x14ac:dyDescent="0.2">
      <c r="A872">
        <v>871</v>
      </c>
      <c r="B872" s="12">
        <v>3341984.6514494917</v>
      </c>
      <c r="C872" s="12">
        <v>130875.73008577715</v>
      </c>
      <c r="D872" s="12">
        <v>189037.40685770492</v>
      </c>
      <c r="E872" s="12">
        <v>274240.91034182417</v>
      </c>
      <c r="F872" s="12">
        <v>594154.04728530627</v>
      </c>
      <c r="G872" s="12">
        <v>239719.47270021331</v>
      </c>
    </row>
    <row r="873" spans="1:7" x14ac:dyDescent="0.2">
      <c r="A873">
        <v>872</v>
      </c>
      <c r="B873" s="12">
        <v>3417343.9404245559</v>
      </c>
      <c r="C873" s="12">
        <v>111799.35912762198</v>
      </c>
      <c r="D873" s="12">
        <v>152525.05517053031</v>
      </c>
      <c r="E873" s="12">
        <v>239219.46544767037</v>
      </c>
      <c r="F873" s="12">
        <v>503543.87974582269</v>
      </c>
      <c r="G873" s="12">
        <v>245353.55176325684</v>
      </c>
    </row>
    <row r="874" spans="1:7" x14ac:dyDescent="0.2">
      <c r="A874">
        <v>873</v>
      </c>
      <c r="B874" s="12">
        <v>3355872.3993198234</v>
      </c>
      <c r="C874" s="12">
        <v>128153.77101441113</v>
      </c>
      <c r="D874" s="12">
        <v>95682.159331413655</v>
      </c>
      <c r="E874" s="12">
        <v>78718.805690803667</v>
      </c>
      <c r="F874" s="12">
        <v>302554.73603662848</v>
      </c>
      <c r="G874" s="12">
        <v>241208.48524745481</v>
      </c>
    </row>
    <row r="875" spans="1:7" x14ac:dyDescent="0.2">
      <c r="A875">
        <v>874</v>
      </c>
      <c r="B875" s="12">
        <v>3406372.190135479</v>
      </c>
      <c r="C875" s="12">
        <v>142473.96991280228</v>
      </c>
      <c r="D875" s="12">
        <v>106340.34161953512</v>
      </c>
      <c r="E875" s="12">
        <v>89155.651185611816</v>
      </c>
      <c r="F875" s="12">
        <v>337969.96271794918</v>
      </c>
      <c r="G875" s="12">
        <v>244346.92348543697</v>
      </c>
    </row>
    <row r="876" spans="1:7" x14ac:dyDescent="0.2">
      <c r="A876">
        <v>875</v>
      </c>
      <c r="B876" s="12">
        <v>3462028.9245786355</v>
      </c>
      <c r="C876" s="12">
        <v>139094.64267942304</v>
      </c>
      <c r="D876" s="12">
        <v>105119.84300081902</v>
      </c>
      <c r="E876" s="12">
        <v>228561.83777383526</v>
      </c>
      <c r="F876" s="12">
        <v>472776.32345407736</v>
      </c>
      <c r="G876" s="12">
        <v>249115.6153341654</v>
      </c>
    </row>
    <row r="877" spans="1:7" x14ac:dyDescent="0.2">
      <c r="A877">
        <v>876</v>
      </c>
      <c r="B877" s="12">
        <v>3343740.0341070313</v>
      </c>
      <c r="C877" s="12">
        <v>148919.23820822182</v>
      </c>
      <c r="D877" s="12">
        <v>144997.55788249048</v>
      </c>
      <c r="E877" s="12">
        <v>142731.69295450763</v>
      </c>
      <c r="F877" s="12">
        <v>436648.48904521996</v>
      </c>
      <c r="G877" s="12">
        <v>239434.86031273325</v>
      </c>
    </row>
    <row r="878" spans="1:7" x14ac:dyDescent="0.2">
      <c r="A878">
        <v>877</v>
      </c>
      <c r="B878" s="12">
        <v>3580418.8349123183</v>
      </c>
      <c r="C878" s="12">
        <v>169759.64798479716</v>
      </c>
      <c r="D878" s="12">
        <v>149239.18185263468</v>
      </c>
      <c r="E878" s="12">
        <v>185215.21033582432</v>
      </c>
      <c r="F878" s="12">
        <v>504214.04017325619</v>
      </c>
      <c r="G878" s="12">
        <v>257735.09897607422</v>
      </c>
    </row>
    <row r="879" spans="1:7" x14ac:dyDescent="0.2">
      <c r="A879">
        <v>878</v>
      </c>
      <c r="B879" s="12">
        <v>3491270.3602962424</v>
      </c>
      <c r="C879" s="12">
        <v>146052.52125950798</v>
      </c>
      <c r="D879" s="12">
        <v>86452.369077037874</v>
      </c>
      <c r="E879" s="12">
        <v>289034.27510887664</v>
      </c>
      <c r="F879" s="12">
        <v>521539.16544542252</v>
      </c>
      <c r="G879" s="12">
        <v>251202.51285031898</v>
      </c>
    </row>
    <row r="880" spans="1:7" x14ac:dyDescent="0.2">
      <c r="A880">
        <v>879</v>
      </c>
      <c r="B880" s="12">
        <v>3378608.7982040192</v>
      </c>
      <c r="C880" s="12">
        <v>131501.33103125013</v>
      </c>
      <c r="D880" s="12">
        <v>138925.18848358432</v>
      </c>
      <c r="E880" s="12">
        <v>91789.618907817479</v>
      </c>
      <c r="F880" s="12">
        <v>362216.13842265191</v>
      </c>
      <c r="G880" s="12">
        <v>242292.66416025494</v>
      </c>
    </row>
    <row r="881" spans="1:7" x14ac:dyDescent="0.2">
      <c r="A881">
        <v>880</v>
      </c>
      <c r="B881" s="12">
        <v>3314398.1128769568</v>
      </c>
      <c r="C881" s="12">
        <v>157944.17428037737</v>
      </c>
      <c r="D881" s="12">
        <v>122320.7546717528</v>
      </c>
      <c r="E881" s="12">
        <v>473196.2219631779</v>
      </c>
      <c r="F881" s="12">
        <v>753461.15091530804</v>
      </c>
      <c r="G881" s="12">
        <v>237337.7761228446</v>
      </c>
    </row>
    <row r="882" spans="1:7" x14ac:dyDescent="0.2">
      <c r="A882">
        <v>881</v>
      </c>
      <c r="B882" s="12">
        <v>3268293.0715988227</v>
      </c>
      <c r="C882" s="12">
        <v>125640.44792539102</v>
      </c>
      <c r="D882" s="12">
        <v>119582.3094152585</v>
      </c>
      <c r="E882" s="12">
        <v>420482.70086477342</v>
      </c>
      <c r="F882" s="12">
        <v>665705.45820542297</v>
      </c>
      <c r="G882" s="12">
        <v>234024.82108877186</v>
      </c>
    </row>
    <row r="883" spans="1:7" x14ac:dyDescent="0.2">
      <c r="A883">
        <v>882</v>
      </c>
      <c r="B883" s="12">
        <v>3372055.1672729235</v>
      </c>
      <c r="C883" s="12">
        <v>152153.60826823453</v>
      </c>
      <c r="D883" s="12">
        <v>216627.84359388798</v>
      </c>
      <c r="E883" s="12">
        <v>380839.54993804864</v>
      </c>
      <c r="F883" s="12">
        <v>749621.0018001711</v>
      </c>
      <c r="G883" s="12">
        <v>242328.74878740462</v>
      </c>
    </row>
    <row r="884" spans="1:7" x14ac:dyDescent="0.2">
      <c r="A884">
        <v>883</v>
      </c>
      <c r="B884" s="12">
        <v>3323260.1690471261</v>
      </c>
      <c r="C884" s="12">
        <v>166270.62792502169</v>
      </c>
      <c r="D884" s="12">
        <v>73325.524780913343</v>
      </c>
      <c r="E884" s="12">
        <v>152146.46113289296</v>
      </c>
      <c r="F884" s="12">
        <v>391742.61383882799</v>
      </c>
      <c r="G884" s="12">
        <v>237809.1979632302</v>
      </c>
    </row>
    <row r="885" spans="1:7" x14ac:dyDescent="0.2">
      <c r="A885">
        <v>884</v>
      </c>
      <c r="B885" s="12">
        <v>3215415.4353131074</v>
      </c>
      <c r="C885" s="12">
        <v>136972.84008760704</v>
      </c>
      <c r="D885" s="12">
        <v>106368.10153315573</v>
      </c>
      <c r="E885" s="12">
        <v>355420.4951505076</v>
      </c>
      <c r="F885" s="12">
        <v>598761.43677127035</v>
      </c>
      <c r="G885" s="12">
        <v>229997.77282213047</v>
      </c>
    </row>
    <row r="886" spans="1:7" x14ac:dyDescent="0.2">
      <c r="A886">
        <v>885</v>
      </c>
      <c r="B886" s="12">
        <v>3607260.2468262706</v>
      </c>
      <c r="C886" s="12">
        <v>152693.10829509509</v>
      </c>
      <c r="D886" s="12">
        <v>96957.251148899188</v>
      </c>
      <c r="E886" s="12">
        <v>73432.91508122423</v>
      </c>
      <c r="F886" s="12">
        <v>323083.27452521853</v>
      </c>
      <c r="G886" s="12">
        <v>259965.03959231678</v>
      </c>
    </row>
    <row r="887" spans="1:7" x14ac:dyDescent="0.2">
      <c r="A887">
        <v>886</v>
      </c>
      <c r="B887" s="12">
        <v>3233346.1023657648</v>
      </c>
      <c r="C887" s="12">
        <v>120010.81632592592</v>
      </c>
      <c r="D887" s="12">
        <v>133279.91165963409</v>
      </c>
      <c r="E887" s="12">
        <v>137049.90503111051</v>
      </c>
      <c r="F887" s="12">
        <v>390340.63301667053</v>
      </c>
      <c r="G887" s="12">
        <v>231131.57448281877</v>
      </c>
    </row>
    <row r="888" spans="1:7" x14ac:dyDescent="0.2">
      <c r="A888">
        <v>887</v>
      </c>
      <c r="B888" s="12">
        <v>3421312.5772925122</v>
      </c>
      <c r="C888" s="12">
        <v>133666.35537042291</v>
      </c>
      <c r="D888" s="12">
        <v>87036.462221402006</v>
      </c>
      <c r="E888" s="12">
        <v>493723.77196184534</v>
      </c>
      <c r="F888" s="12">
        <v>714426.58955367026</v>
      </c>
      <c r="G888" s="12">
        <v>246049.67711234823</v>
      </c>
    </row>
    <row r="889" spans="1:7" x14ac:dyDescent="0.2">
      <c r="A889">
        <v>888</v>
      </c>
      <c r="B889" s="12">
        <v>3390124.0393782812</v>
      </c>
      <c r="C889" s="12">
        <v>176428.22052123837</v>
      </c>
      <c r="D889" s="12">
        <v>151929.60346033986</v>
      </c>
      <c r="E889" s="12">
        <v>151465.48445178356</v>
      </c>
      <c r="F889" s="12">
        <v>479823.30843336182</v>
      </c>
      <c r="G889" s="12">
        <v>243527.75056345022</v>
      </c>
    </row>
    <row r="890" spans="1:7" x14ac:dyDescent="0.2">
      <c r="A890">
        <v>889</v>
      </c>
      <c r="B890" s="12">
        <v>3535372.4375978941</v>
      </c>
      <c r="C890" s="12">
        <v>161110.15331402994</v>
      </c>
      <c r="D890" s="12">
        <v>177336.01564830259</v>
      </c>
      <c r="E890" s="12">
        <v>123033.07818089331</v>
      </c>
      <c r="F890" s="12">
        <v>461479.24714322586</v>
      </c>
      <c r="G890" s="12">
        <v>254898.47725362983</v>
      </c>
    </row>
    <row r="891" spans="1:7" x14ac:dyDescent="0.2">
      <c r="A891">
        <v>890</v>
      </c>
      <c r="B891" s="12">
        <v>3373949.3717032308</v>
      </c>
      <c r="C891" s="12">
        <v>184326.41300076724</v>
      </c>
      <c r="D891" s="12">
        <v>281660.32653968781</v>
      </c>
      <c r="E891" s="12">
        <v>123318.23526480902</v>
      </c>
      <c r="F891" s="12">
        <v>589304.97480526404</v>
      </c>
      <c r="G891" s="12">
        <v>241681.01060781503</v>
      </c>
    </row>
    <row r="892" spans="1:7" x14ac:dyDescent="0.2">
      <c r="A892">
        <v>891</v>
      </c>
      <c r="B892" s="12">
        <v>3574580.580570254</v>
      </c>
      <c r="C892" s="12">
        <v>163971.19875157753</v>
      </c>
      <c r="D892" s="12">
        <v>177239.02848792111</v>
      </c>
      <c r="E892" s="12">
        <v>153280.92275060326</v>
      </c>
      <c r="F892" s="12">
        <v>494491.14999010193</v>
      </c>
      <c r="G892" s="12">
        <v>257838.75367592694</v>
      </c>
    </row>
    <row r="893" spans="1:7" x14ac:dyDescent="0.2">
      <c r="A893">
        <v>892</v>
      </c>
      <c r="B893" s="12">
        <v>3409375.2772255572</v>
      </c>
      <c r="C893" s="12">
        <v>138534.92423194411</v>
      </c>
      <c r="D893" s="12">
        <v>172113.60866339938</v>
      </c>
      <c r="E893" s="12">
        <v>202371.8541428356</v>
      </c>
      <c r="F893" s="12">
        <v>513020.38703817909</v>
      </c>
      <c r="G893" s="12">
        <v>244876.97629268686</v>
      </c>
    </row>
    <row r="894" spans="1:7" x14ac:dyDescent="0.2">
      <c r="A894">
        <v>893</v>
      </c>
      <c r="B894" s="12">
        <v>3326927.1772869132</v>
      </c>
      <c r="C894" s="12">
        <v>143000.52412784053</v>
      </c>
      <c r="D894" s="12">
        <v>128704.52756783922</v>
      </c>
      <c r="E894" s="12">
        <v>358790.67648462765</v>
      </c>
      <c r="F894" s="12">
        <v>630495.72818030743</v>
      </c>
      <c r="G894" s="12">
        <v>238542.33465916352</v>
      </c>
    </row>
    <row r="895" spans="1:7" x14ac:dyDescent="0.2">
      <c r="A895">
        <v>894</v>
      </c>
      <c r="B895" s="12">
        <v>3448213.5182092679</v>
      </c>
      <c r="C895" s="12">
        <v>129231.4011916009</v>
      </c>
      <c r="D895" s="12">
        <v>118804.77029391887</v>
      </c>
      <c r="E895" s="12">
        <v>596417.95436086343</v>
      </c>
      <c r="F895" s="12">
        <v>844454.12584638316</v>
      </c>
      <c r="G895" s="12">
        <v>248009.26795253428</v>
      </c>
    </row>
    <row r="896" spans="1:7" x14ac:dyDescent="0.2">
      <c r="A896">
        <v>895</v>
      </c>
      <c r="B896" s="12">
        <v>3435328.2941513369</v>
      </c>
      <c r="C896" s="12">
        <v>121252.42654654993</v>
      </c>
      <c r="D896" s="12">
        <v>131942.44385993213</v>
      </c>
      <c r="E896" s="12">
        <v>178003.55109950036</v>
      </c>
      <c r="F896" s="12">
        <v>431198.42150598241</v>
      </c>
      <c r="G896" s="12">
        <v>247155.21117164526</v>
      </c>
    </row>
    <row r="897" spans="1:7" x14ac:dyDescent="0.2">
      <c r="A897">
        <v>896</v>
      </c>
      <c r="B897" s="12">
        <v>3200682.046075671</v>
      </c>
      <c r="C897" s="12">
        <v>146196.15101237581</v>
      </c>
      <c r="D897" s="12">
        <v>199373.13383202092</v>
      </c>
      <c r="E897" s="12">
        <v>118454.97197945889</v>
      </c>
      <c r="F897" s="12">
        <v>464024.25682385563</v>
      </c>
      <c r="G897" s="12">
        <v>228569.95172153687</v>
      </c>
    </row>
    <row r="898" spans="1:7" x14ac:dyDescent="0.2">
      <c r="A898">
        <v>897</v>
      </c>
      <c r="B898" s="12">
        <v>3490609.9214221514</v>
      </c>
      <c r="C898" s="12">
        <v>174430.69991923418</v>
      </c>
      <c r="D898" s="12">
        <v>116222.2003402604</v>
      </c>
      <c r="E898" s="12">
        <v>516821.29941872822</v>
      </c>
      <c r="F898" s="12">
        <v>807474.19967822277</v>
      </c>
      <c r="G898" s="12">
        <v>251089.40397348106</v>
      </c>
    </row>
    <row r="899" spans="1:7" x14ac:dyDescent="0.2">
      <c r="A899">
        <v>898</v>
      </c>
      <c r="B899" s="12">
        <v>3354261.1700219419</v>
      </c>
      <c r="C899" s="12">
        <v>144608.09812815615</v>
      </c>
      <c r="D899" s="12">
        <v>76293.16507850957</v>
      </c>
      <c r="E899" s="12">
        <v>178678.44888273167</v>
      </c>
      <c r="F899" s="12">
        <v>399579.71208939736</v>
      </c>
      <c r="G899" s="12">
        <v>240536.754671086</v>
      </c>
    </row>
    <row r="900" spans="1:7" x14ac:dyDescent="0.2">
      <c r="A900">
        <v>899</v>
      </c>
      <c r="B900" s="12">
        <v>3455449.639987451</v>
      </c>
      <c r="C900" s="12">
        <v>161777.10511989373</v>
      </c>
      <c r="D900" s="12">
        <v>206189.30854708143</v>
      </c>
      <c r="E900" s="12">
        <v>102020.34214659434</v>
      </c>
      <c r="F900" s="12">
        <v>469986.75581356953</v>
      </c>
      <c r="G900" s="12">
        <v>248419.23125373549</v>
      </c>
    </row>
    <row r="901" spans="1:7" x14ac:dyDescent="0.2">
      <c r="A901">
        <v>900</v>
      </c>
      <c r="B901" s="12">
        <v>3394575.5279895482</v>
      </c>
      <c r="C901" s="12">
        <v>135580.7720411488</v>
      </c>
      <c r="D901" s="12">
        <v>216146.88770655042</v>
      </c>
      <c r="E901" s="12">
        <v>82783.313610410623</v>
      </c>
      <c r="F901" s="12">
        <v>434510.97335810983</v>
      </c>
      <c r="G901" s="12">
        <v>243840.83889846818</v>
      </c>
    </row>
    <row r="902" spans="1:7" x14ac:dyDescent="0.2">
      <c r="A902">
        <v>901</v>
      </c>
      <c r="B902" s="12">
        <v>3473503.7257618438</v>
      </c>
      <c r="C902" s="12">
        <v>163690.2811799956</v>
      </c>
      <c r="D902" s="12">
        <v>162921.10514686795</v>
      </c>
      <c r="E902" s="12">
        <v>361361.34184773685</v>
      </c>
      <c r="F902" s="12">
        <v>687972.7281746004</v>
      </c>
      <c r="G902" s="12">
        <v>249384.29874780099</v>
      </c>
    </row>
    <row r="903" spans="1:7" x14ac:dyDescent="0.2">
      <c r="A903">
        <v>902</v>
      </c>
      <c r="B903" s="12">
        <v>3406162.7191377282</v>
      </c>
      <c r="C903" s="12">
        <v>144183.54438872472</v>
      </c>
      <c r="D903" s="12">
        <v>119303.20853543993</v>
      </c>
      <c r="E903" s="12">
        <v>137384.70139731333</v>
      </c>
      <c r="F903" s="12">
        <v>400871.45432147797</v>
      </c>
      <c r="G903" s="12">
        <v>244859.22933961925</v>
      </c>
    </row>
    <row r="904" spans="1:7" x14ac:dyDescent="0.2">
      <c r="A904">
        <v>903</v>
      </c>
      <c r="B904" s="12">
        <v>3513043.3972088243</v>
      </c>
      <c r="C904" s="12">
        <v>127591.20630990693</v>
      </c>
      <c r="D904" s="12">
        <v>186936.30695992772</v>
      </c>
      <c r="E904" s="12">
        <v>172389.37108458867</v>
      </c>
      <c r="F904" s="12">
        <v>486916.88435442338</v>
      </c>
      <c r="G904" s="12">
        <v>252945.2190180629</v>
      </c>
    </row>
    <row r="905" spans="1:7" x14ac:dyDescent="0.2">
      <c r="A905">
        <v>904</v>
      </c>
      <c r="B905" s="12">
        <v>3312128.1370807332</v>
      </c>
      <c r="C905" s="12">
        <v>132379.1765598956</v>
      </c>
      <c r="D905" s="12">
        <v>170738.00718940236</v>
      </c>
      <c r="E905" s="12">
        <v>224153.28653601563</v>
      </c>
      <c r="F905" s="12">
        <v>527270.47028531367</v>
      </c>
      <c r="G905" s="12">
        <v>237023.53830660897</v>
      </c>
    </row>
    <row r="906" spans="1:7" x14ac:dyDescent="0.2">
      <c r="A906">
        <v>905</v>
      </c>
      <c r="B906" s="12">
        <v>3366056.9882461238</v>
      </c>
      <c r="C906" s="12">
        <v>134317.08836514037</v>
      </c>
      <c r="D906" s="12">
        <v>105402.56629203103</v>
      </c>
      <c r="E906" s="12">
        <v>75805.085431916305</v>
      </c>
      <c r="F906" s="12">
        <v>315524.74008908769</v>
      </c>
      <c r="G906" s="12">
        <v>241598.01694802789</v>
      </c>
    </row>
    <row r="907" spans="1:7" x14ac:dyDescent="0.2">
      <c r="A907">
        <v>906</v>
      </c>
      <c r="B907" s="12">
        <v>3387428.698171597</v>
      </c>
      <c r="C907" s="12">
        <v>136063.152663424</v>
      </c>
      <c r="D907" s="12">
        <v>148973.48116528775</v>
      </c>
      <c r="E907" s="12">
        <v>222927.86842195044</v>
      </c>
      <c r="F907" s="12">
        <v>507964.50225066219</v>
      </c>
      <c r="G907" s="12">
        <v>243013.29227520502</v>
      </c>
    </row>
    <row r="908" spans="1:7" x14ac:dyDescent="0.2">
      <c r="A908">
        <v>907</v>
      </c>
      <c r="B908" s="12">
        <v>3500351.6705798199</v>
      </c>
      <c r="C908" s="12">
        <v>129591.45460617141</v>
      </c>
      <c r="D908" s="12">
        <v>159861.66675785321</v>
      </c>
      <c r="E908" s="12">
        <v>217314.72516266489</v>
      </c>
      <c r="F908" s="12">
        <v>506767.84652668948</v>
      </c>
      <c r="G908" s="12">
        <v>251759.34506386059</v>
      </c>
    </row>
    <row r="909" spans="1:7" x14ac:dyDescent="0.2">
      <c r="A909">
        <v>908</v>
      </c>
      <c r="B909" s="12">
        <v>3398202.242398716</v>
      </c>
      <c r="C909" s="12">
        <v>162262.28320348205</v>
      </c>
      <c r="D909" s="12">
        <v>86898.9162163172</v>
      </c>
      <c r="E909" s="12">
        <v>344090.39756191149</v>
      </c>
      <c r="F909" s="12">
        <v>593251.59698171075</v>
      </c>
      <c r="G909" s="12">
        <v>244080.89107285228</v>
      </c>
    </row>
    <row r="910" spans="1:7" x14ac:dyDescent="0.2">
      <c r="A910">
        <v>909</v>
      </c>
      <c r="B910" s="12">
        <v>3557784.6250318279</v>
      </c>
      <c r="C910" s="12">
        <v>144251.23169053529</v>
      </c>
      <c r="D910" s="12">
        <v>144089.38571616486</v>
      </c>
      <c r="E910" s="12">
        <v>87258.211484287007</v>
      </c>
      <c r="F910" s="12">
        <v>375598.82889098715</v>
      </c>
      <c r="G910" s="12">
        <v>256423.96431890965</v>
      </c>
    </row>
    <row r="911" spans="1:7" x14ac:dyDescent="0.2">
      <c r="A911">
        <v>910</v>
      </c>
      <c r="B911" s="12">
        <v>3546330.5288758236</v>
      </c>
      <c r="C911" s="12">
        <v>135314.86533808231</v>
      </c>
      <c r="D911" s="12">
        <v>108415.45317301269</v>
      </c>
      <c r="E911" s="12">
        <v>76701.291775763442</v>
      </c>
      <c r="F911" s="12">
        <v>320431.61028685846</v>
      </c>
      <c r="G911" s="12">
        <v>255738.96434955008</v>
      </c>
    </row>
    <row r="912" spans="1:7" x14ac:dyDescent="0.2">
      <c r="A912">
        <v>911</v>
      </c>
      <c r="B912" s="12">
        <v>3387890.1651421702</v>
      </c>
      <c r="C912" s="12">
        <v>135856.66763677902</v>
      </c>
      <c r="D912" s="12">
        <v>153845.47451642092</v>
      </c>
      <c r="E912" s="12">
        <v>215197.4937245966</v>
      </c>
      <c r="F912" s="12">
        <v>504899.63587779657</v>
      </c>
      <c r="G912" s="12">
        <v>243343.41707610467</v>
      </c>
    </row>
    <row r="913" spans="1:7" x14ac:dyDescent="0.2">
      <c r="A913">
        <v>912</v>
      </c>
      <c r="B913" s="12">
        <v>3442424.8720844127</v>
      </c>
      <c r="C913" s="12">
        <v>130697.11952292475</v>
      </c>
      <c r="D913" s="12">
        <v>116684.51327145012</v>
      </c>
      <c r="E913" s="12">
        <v>107696.83585902376</v>
      </c>
      <c r="F913" s="12">
        <v>355078.46865339868</v>
      </c>
      <c r="G913" s="12">
        <v>247495.31251063701</v>
      </c>
    </row>
    <row r="914" spans="1:7" x14ac:dyDescent="0.2">
      <c r="A914">
        <v>913</v>
      </c>
      <c r="B914" s="12">
        <v>3439523.7262066826</v>
      </c>
      <c r="C914" s="12">
        <v>174774.47116721558</v>
      </c>
      <c r="D914" s="12">
        <v>132757.31924540448</v>
      </c>
      <c r="E914" s="12">
        <v>121271.6724315535</v>
      </c>
      <c r="F914" s="12">
        <v>428803.46284417354</v>
      </c>
      <c r="G914" s="12">
        <v>246840.81253627603</v>
      </c>
    </row>
    <row r="915" spans="1:7" x14ac:dyDescent="0.2">
      <c r="A915">
        <v>914</v>
      </c>
      <c r="B915" s="12">
        <v>3346287.5857384726</v>
      </c>
      <c r="C915" s="12">
        <v>102401.30140089327</v>
      </c>
      <c r="D915" s="12">
        <v>148046.74208502672</v>
      </c>
      <c r="E915" s="12">
        <v>332651.15359484416</v>
      </c>
      <c r="F915" s="12">
        <v>583099.19708076422</v>
      </c>
      <c r="G915" s="12">
        <v>239521.08932739479</v>
      </c>
    </row>
    <row r="916" spans="1:7" x14ac:dyDescent="0.2">
      <c r="A916">
        <v>915</v>
      </c>
      <c r="B916" s="12">
        <v>3322812.8322319263</v>
      </c>
      <c r="C916" s="12">
        <v>162832.09444431576</v>
      </c>
      <c r="D916" s="12">
        <v>134055.01428438627</v>
      </c>
      <c r="E916" s="12">
        <v>79486.701785008903</v>
      </c>
      <c r="F916" s="12">
        <v>376373.81051371095</v>
      </c>
      <c r="G916" s="12">
        <v>237869.35672188312</v>
      </c>
    </row>
    <row r="917" spans="1:7" x14ac:dyDescent="0.2">
      <c r="A917">
        <v>916</v>
      </c>
      <c r="B917" s="12">
        <v>3439053.1705701705</v>
      </c>
      <c r="C917" s="12">
        <v>156690.07763829461</v>
      </c>
      <c r="D917" s="12">
        <v>201864.93268615304</v>
      </c>
      <c r="E917" s="12">
        <v>344287.13486908225</v>
      </c>
      <c r="F917" s="12">
        <v>702842.1451935299</v>
      </c>
      <c r="G917" s="12">
        <v>246875.70435453375</v>
      </c>
    </row>
    <row r="918" spans="1:7" x14ac:dyDescent="0.2">
      <c r="A918">
        <v>917</v>
      </c>
      <c r="B918" s="12">
        <v>3369207.2330440804</v>
      </c>
      <c r="C918" s="12">
        <v>196932.29152826263</v>
      </c>
      <c r="D918" s="12">
        <v>176846.8283344036</v>
      </c>
      <c r="E918" s="12">
        <v>326930.11676193762</v>
      </c>
      <c r="F918" s="12">
        <v>700709.23662460386</v>
      </c>
      <c r="G918" s="12">
        <v>241697.0923126202</v>
      </c>
    </row>
    <row r="919" spans="1:7" x14ac:dyDescent="0.2">
      <c r="A919">
        <v>918</v>
      </c>
      <c r="B919" s="12">
        <v>3292193.3638507356</v>
      </c>
      <c r="C919" s="12">
        <v>142413.45174875404</v>
      </c>
      <c r="D919" s="12">
        <v>158100.90629834321</v>
      </c>
      <c r="E919" s="12">
        <v>73346.874395665829</v>
      </c>
      <c r="F919" s="12">
        <v>373861.23244276305</v>
      </c>
      <c r="G919" s="12">
        <v>235858.77232796157</v>
      </c>
    </row>
    <row r="920" spans="1:7" x14ac:dyDescent="0.2">
      <c r="A920">
        <v>919</v>
      </c>
      <c r="B920" s="12">
        <v>3376116.5727066472</v>
      </c>
      <c r="C920" s="12">
        <v>126372.36929961816</v>
      </c>
      <c r="D920" s="12">
        <v>219159.65203344688</v>
      </c>
      <c r="E920" s="12">
        <v>385771.94268488744</v>
      </c>
      <c r="F920" s="12">
        <v>731303.96401795256</v>
      </c>
      <c r="G920" s="12">
        <v>241735.93436691118</v>
      </c>
    </row>
    <row r="921" spans="1:7" x14ac:dyDescent="0.2">
      <c r="A921">
        <v>920</v>
      </c>
      <c r="B921" s="12">
        <v>3322521.9220711323</v>
      </c>
      <c r="C921" s="12">
        <v>134119.05747634266</v>
      </c>
      <c r="D921" s="12">
        <v>100753.49740303759</v>
      </c>
      <c r="E921" s="12">
        <v>303083.18247180065</v>
      </c>
      <c r="F921" s="12">
        <v>537955.73735118087</v>
      </c>
      <c r="G921" s="12">
        <v>238290.89466100759</v>
      </c>
    </row>
    <row r="922" spans="1:7" x14ac:dyDescent="0.2">
      <c r="A922">
        <v>921</v>
      </c>
      <c r="B922" s="12">
        <v>3539447.2365816152</v>
      </c>
      <c r="C922" s="12">
        <v>118478.27708890615</v>
      </c>
      <c r="D922" s="12">
        <v>110166.64238217135</v>
      </c>
      <c r="E922" s="12">
        <v>219776.41522460119</v>
      </c>
      <c r="F922" s="12">
        <v>448421.33469567867</v>
      </c>
      <c r="G922" s="12">
        <v>255233.12415956359</v>
      </c>
    </row>
    <row r="923" spans="1:7" x14ac:dyDescent="0.2">
      <c r="A923">
        <v>922</v>
      </c>
      <c r="B923" s="12">
        <v>3469675.1693673837</v>
      </c>
      <c r="C923" s="12">
        <v>124767.02618631991</v>
      </c>
      <c r="D923" s="12">
        <v>136618.51064451717</v>
      </c>
      <c r="E923" s="12">
        <v>301941.69065305032</v>
      </c>
      <c r="F923" s="12">
        <v>563327.22748388746</v>
      </c>
      <c r="G923" s="12">
        <v>249687.32313113831</v>
      </c>
    </row>
    <row r="924" spans="1:7" x14ac:dyDescent="0.2">
      <c r="A924">
        <v>923</v>
      </c>
      <c r="B924" s="12">
        <v>3401123.3271026034</v>
      </c>
      <c r="C924" s="12">
        <v>112584.05743518534</v>
      </c>
      <c r="D924" s="12">
        <v>99972.06408042254</v>
      </c>
      <c r="E924" s="12">
        <v>87643.451504683573</v>
      </c>
      <c r="F924" s="12">
        <v>300199.57302029146</v>
      </c>
      <c r="G924" s="12">
        <v>244108.16868260535</v>
      </c>
    </row>
    <row r="925" spans="1:7" x14ac:dyDescent="0.2">
      <c r="A925">
        <v>924</v>
      </c>
      <c r="B925" s="12">
        <v>3574979.7296354291</v>
      </c>
      <c r="C925" s="12">
        <v>188651.27419764452</v>
      </c>
      <c r="D925" s="12">
        <v>92441.7655942938</v>
      </c>
      <c r="E925" s="12">
        <v>170497.72826277112</v>
      </c>
      <c r="F925" s="12">
        <v>451590.76805470942</v>
      </c>
      <c r="G925" s="12">
        <v>257620.80525577063</v>
      </c>
    </row>
    <row r="926" spans="1:7" x14ac:dyDescent="0.2">
      <c r="A926">
        <v>925</v>
      </c>
      <c r="B926" s="12">
        <v>3456445.7302027382</v>
      </c>
      <c r="C926" s="12">
        <v>155033.96110032208</v>
      </c>
      <c r="D926" s="12">
        <v>161324.31594974609</v>
      </c>
      <c r="E926" s="12">
        <v>204526.98323808759</v>
      </c>
      <c r="F926" s="12">
        <v>520885.26028815575</v>
      </c>
      <c r="G926" s="12">
        <v>248627.95998864609</v>
      </c>
    </row>
    <row r="927" spans="1:7" x14ac:dyDescent="0.2">
      <c r="A927">
        <v>926</v>
      </c>
      <c r="B927" s="12">
        <v>3313997.7879140074</v>
      </c>
      <c r="C927" s="12">
        <v>150993.72005135671</v>
      </c>
      <c r="D927" s="12">
        <v>110042.93426591156</v>
      </c>
      <c r="E927" s="12">
        <v>107633.36409053429</v>
      </c>
      <c r="F927" s="12">
        <v>368670.01840780256</v>
      </c>
      <c r="G927" s="12">
        <v>237785.23234522855</v>
      </c>
    </row>
    <row r="928" spans="1:7" x14ac:dyDescent="0.2">
      <c r="A928">
        <v>927</v>
      </c>
      <c r="B928" s="12">
        <v>3458764.7316668639</v>
      </c>
      <c r="C928" s="12">
        <v>146589.00358816033</v>
      </c>
      <c r="D928" s="12">
        <v>101392.85364116999</v>
      </c>
      <c r="E928" s="12">
        <v>598797.65367667854</v>
      </c>
      <c r="F928" s="12">
        <v>846779.51090600889</v>
      </c>
      <c r="G928" s="12">
        <v>248000.99007690302</v>
      </c>
    </row>
    <row r="929" spans="1:7" x14ac:dyDescent="0.2">
      <c r="A929">
        <v>928</v>
      </c>
      <c r="B929" s="12">
        <v>3415122.1320258863</v>
      </c>
      <c r="C929" s="12">
        <v>172069.07744783591</v>
      </c>
      <c r="D929" s="12">
        <v>197665.48836229995</v>
      </c>
      <c r="E929" s="12">
        <v>177483.54516966984</v>
      </c>
      <c r="F929" s="12">
        <v>547218.1109798057</v>
      </c>
      <c r="G929" s="12">
        <v>245483.60981926485</v>
      </c>
    </row>
    <row r="930" spans="1:7" x14ac:dyDescent="0.2">
      <c r="A930">
        <v>929</v>
      </c>
      <c r="B930" s="12">
        <v>3332559.7959776712</v>
      </c>
      <c r="C930" s="12">
        <v>158400.89597702012</v>
      </c>
      <c r="D930" s="12">
        <v>122095.32514017336</v>
      </c>
      <c r="E930" s="12">
        <v>208558.85975220767</v>
      </c>
      <c r="F930" s="12">
        <v>489055.08086940111</v>
      </c>
      <c r="G930" s="12">
        <v>239011.39539262999</v>
      </c>
    </row>
    <row r="931" spans="1:7" x14ac:dyDescent="0.2">
      <c r="A931">
        <v>930</v>
      </c>
      <c r="B931" s="12">
        <v>3392763.800804493</v>
      </c>
      <c r="C931" s="12">
        <v>142431.95354366468</v>
      </c>
      <c r="D931" s="12">
        <v>108502.32006074581</v>
      </c>
      <c r="E931" s="12">
        <v>78671.045477002684</v>
      </c>
      <c r="F931" s="12">
        <v>329605.31908141321</v>
      </c>
      <c r="G931" s="12">
        <v>243431.14454282375</v>
      </c>
    </row>
    <row r="932" spans="1:7" x14ac:dyDescent="0.2">
      <c r="A932">
        <v>931</v>
      </c>
      <c r="B932" s="12">
        <v>3351114.0416687289</v>
      </c>
      <c r="C932" s="12">
        <v>175509.10536627602</v>
      </c>
      <c r="D932" s="12">
        <v>120437.44615216494</v>
      </c>
      <c r="E932" s="12">
        <v>103203.88660820015</v>
      </c>
      <c r="F932" s="12">
        <v>399150.43812664109</v>
      </c>
      <c r="G932" s="12">
        <v>240311.57938651863</v>
      </c>
    </row>
    <row r="933" spans="1:7" x14ac:dyDescent="0.2">
      <c r="A933">
        <v>932</v>
      </c>
      <c r="B933" s="12">
        <v>3591413.3490806981</v>
      </c>
      <c r="C933" s="12">
        <v>142052.34273911407</v>
      </c>
      <c r="D933" s="12">
        <v>142045.49776619711</v>
      </c>
      <c r="E933" s="12">
        <v>208443.22086922982</v>
      </c>
      <c r="F933" s="12">
        <v>492541.06137454096</v>
      </c>
      <c r="G933" s="12">
        <v>259093.16123976689</v>
      </c>
    </row>
    <row r="934" spans="1:7" x14ac:dyDescent="0.2">
      <c r="A934">
        <v>933</v>
      </c>
      <c r="B934" s="12">
        <v>3503873.868059326</v>
      </c>
      <c r="C934" s="12">
        <v>129941.37319930736</v>
      </c>
      <c r="D934" s="12">
        <v>227497.90573667997</v>
      </c>
      <c r="E934" s="12">
        <v>160922.62094173572</v>
      </c>
      <c r="F934" s="12">
        <v>518361.89987772307</v>
      </c>
      <c r="G934" s="12">
        <v>252643.44970457244</v>
      </c>
    </row>
    <row r="935" spans="1:7" x14ac:dyDescent="0.2">
      <c r="A935">
        <v>934</v>
      </c>
      <c r="B935" s="12">
        <v>3361600.1796193533</v>
      </c>
      <c r="C935" s="12">
        <v>139913.79689381859</v>
      </c>
      <c r="D935" s="12">
        <v>300637.07128016232</v>
      </c>
      <c r="E935" s="12">
        <v>242195.8753885887</v>
      </c>
      <c r="F935" s="12">
        <v>682746.74356256961</v>
      </c>
      <c r="G935" s="12">
        <v>241136.95746237572</v>
      </c>
    </row>
    <row r="936" spans="1:7" x14ac:dyDescent="0.2">
      <c r="A936">
        <v>935</v>
      </c>
      <c r="B936" s="12">
        <v>3293601.7447419493</v>
      </c>
      <c r="C936" s="12">
        <v>126397.3938821825</v>
      </c>
      <c r="D936" s="12">
        <v>108270.37237252343</v>
      </c>
      <c r="E936" s="12">
        <v>395391.65548861155</v>
      </c>
      <c r="F936" s="12">
        <v>630059.42174331751</v>
      </c>
      <c r="G936" s="12">
        <v>235822.56769260624</v>
      </c>
    </row>
    <row r="937" spans="1:7" x14ac:dyDescent="0.2">
      <c r="A937">
        <v>936</v>
      </c>
      <c r="B937" s="12">
        <v>3287226.2772543109</v>
      </c>
      <c r="C937" s="12">
        <v>148344.54551551057</v>
      </c>
      <c r="D937" s="12">
        <v>215196.39415321001</v>
      </c>
      <c r="E937" s="12">
        <v>244680.41488626503</v>
      </c>
      <c r="F937" s="12">
        <v>608221.35455498565</v>
      </c>
      <c r="G937" s="12">
        <v>235165.28828971126</v>
      </c>
    </row>
    <row r="938" spans="1:7" x14ac:dyDescent="0.2">
      <c r="A938">
        <v>937</v>
      </c>
      <c r="B938" s="12">
        <v>3505136.0636182441</v>
      </c>
      <c r="C938" s="12">
        <v>124283.52876104327</v>
      </c>
      <c r="D938" s="12">
        <v>159690.45348360669</v>
      </c>
      <c r="E938" s="12">
        <v>265238.9741308848</v>
      </c>
      <c r="F938" s="12">
        <v>549212.95637553476</v>
      </c>
      <c r="G938" s="12">
        <v>252350.01294664224</v>
      </c>
    </row>
    <row r="939" spans="1:7" x14ac:dyDescent="0.2">
      <c r="A939">
        <v>938</v>
      </c>
      <c r="B939" s="12">
        <v>3428738.8117904793</v>
      </c>
      <c r="C939" s="12">
        <v>153652.5145568666</v>
      </c>
      <c r="D939" s="12">
        <v>128059.52573850297</v>
      </c>
      <c r="E939" s="12">
        <v>250170.51658450352</v>
      </c>
      <c r="F939" s="12">
        <v>531882.55687987315</v>
      </c>
      <c r="G939" s="12">
        <v>246222.66102560551</v>
      </c>
    </row>
    <row r="940" spans="1:7" x14ac:dyDescent="0.2">
      <c r="A940">
        <v>939</v>
      </c>
      <c r="B940" s="12">
        <v>3495308.974844364</v>
      </c>
      <c r="C940" s="12">
        <v>151572.07786405663</v>
      </c>
      <c r="D940" s="12">
        <v>95828.558832420254</v>
      </c>
      <c r="E940" s="12">
        <v>106621.7339742466</v>
      </c>
      <c r="F940" s="12">
        <v>354022.3706707235</v>
      </c>
      <c r="G940" s="12">
        <v>251286.27484184408</v>
      </c>
    </row>
    <row r="941" spans="1:7" x14ac:dyDescent="0.2">
      <c r="A941">
        <v>940</v>
      </c>
      <c r="B941" s="12">
        <v>3492914.4522261121</v>
      </c>
      <c r="C941" s="12">
        <v>154537.82217095859</v>
      </c>
      <c r="D941" s="12">
        <v>240847.21572846026</v>
      </c>
      <c r="E941" s="12">
        <v>225912.7286578702</v>
      </c>
      <c r="F941" s="12">
        <v>621297.76655728905</v>
      </c>
      <c r="G941" s="12">
        <v>251311.24504252011</v>
      </c>
    </row>
    <row r="942" spans="1:7" x14ac:dyDescent="0.2">
      <c r="A942">
        <v>941</v>
      </c>
      <c r="B942" s="12">
        <v>3396642.6509710639</v>
      </c>
      <c r="C942" s="12">
        <v>147403.26087724642</v>
      </c>
      <c r="D942" s="12">
        <v>240882.65808601494</v>
      </c>
      <c r="E942" s="12">
        <v>362260.84024741681</v>
      </c>
      <c r="F942" s="12">
        <v>750546.75921067817</v>
      </c>
      <c r="G942" s="12">
        <v>244139.2041944621</v>
      </c>
    </row>
    <row r="943" spans="1:7" x14ac:dyDescent="0.2">
      <c r="A943">
        <v>942</v>
      </c>
      <c r="B943" s="12">
        <v>3352639.3060718337</v>
      </c>
      <c r="C943" s="12">
        <v>144358.84937373942</v>
      </c>
      <c r="D943" s="12">
        <v>201630.3482609569</v>
      </c>
      <c r="E943" s="12">
        <v>51438.207560539238</v>
      </c>
      <c r="F943" s="12">
        <v>397427.40519523557</v>
      </c>
      <c r="G943" s="12">
        <v>240459.43558860169</v>
      </c>
    </row>
    <row r="944" spans="1:7" x14ac:dyDescent="0.2">
      <c r="A944">
        <v>943</v>
      </c>
      <c r="B944" s="12">
        <v>3555760.8760300544</v>
      </c>
      <c r="C944" s="12">
        <v>170753.31256206153</v>
      </c>
      <c r="D944" s="12">
        <v>130829.34944434141</v>
      </c>
      <c r="E944" s="12">
        <v>137749.76872370378</v>
      </c>
      <c r="F944" s="12">
        <v>439332.43073010677</v>
      </c>
      <c r="G944" s="12">
        <v>256402.06350298825</v>
      </c>
    </row>
    <row r="945" spans="1:7" x14ac:dyDescent="0.2">
      <c r="A945">
        <v>944</v>
      </c>
      <c r="B945" s="12">
        <v>3393543.7387201833</v>
      </c>
      <c r="C945" s="12">
        <v>139286.89283328428</v>
      </c>
      <c r="D945" s="12">
        <v>121021.66174381433</v>
      </c>
      <c r="E945" s="12">
        <v>305642.40464856336</v>
      </c>
      <c r="F945" s="12">
        <v>565950.95922566194</v>
      </c>
      <c r="G945" s="12">
        <v>243464.67526376242</v>
      </c>
    </row>
    <row r="946" spans="1:7" x14ac:dyDescent="0.2">
      <c r="A946">
        <v>945</v>
      </c>
      <c r="B946" s="12">
        <v>3398833.2327020904</v>
      </c>
      <c r="C946" s="12">
        <v>147764.09675290354</v>
      </c>
      <c r="D946" s="12">
        <v>140310.30429178823</v>
      </c>
      <c r="E946" s="12">
        <v>83864.386380926575</v>
      </c>
      <c r="F946" s="12">
        <v>371938.78742561839</v>
      </c>
      <c r="G946" s="12">
        <v>243805.48540163416</v>
      </c>
    </row>
    <row r="947" spans="1:7" x14ac:dyDescent="0.2">
      <c r="A947">
        <v>946</v>
      </c>
      <c r="B947" s="12">
        <v>3574488.361509691</v>
      </c>
      <c r="C947" s="12">
        <v>116459.5336732196</v>
      </c>
      <c r="D947" s="12">
        <v>141366.79148599115</v>
      </c>
      <c r="E947" s="12">
        <v>157954.96996538798</v>
      </c>
      <c r="F947" s="12">
        <v>415781.29512459878</v>
      </c>
      <c r="G947" s="12">
        <v>257384.31703722378</v>
      </c>
    </row>
    <row r="948" spans="1:7" x14ac:dyDescent="0.2">
      <c r="A948">
        <v>947</v>
      </c>
      <c r="B948" s="12">
        <v>3428579.9444702319</v>
      </c>
      <c r="C948" s="12">
        <v>197898.94288586362</v>
      </c>
      <c r="D948" s="12">
        <v>164195.23622065369</v>
      </c>
      <c r="E948" s="12">
        <v>154302.43220583731</v>
      </c>
      <c r="F948" s="12">
        <v>516396.61131235468</v>
      </c>
      <c r="G948" s="12">
        <v>246352.51667967575</v>
      </c>
    </row>
    <row r="949" spans="1:7" x14ac:dyDescent="0.2">
      <c r="A949">
        <v>948</v>
      </c>
      <c r="B949" s="12">
        <v>3655554.7930130013</v>
      </c>
      <c r="C949" s="12">
        <v>169834.94892382337</v>
      </c>
      <c r="D949" s="12">
        <v>106702.00886935672</v>
      </c>
      <c r="E949" s="12">
        <v>186222.13197897369</v>
      </c>
      <c r="F949" s="12">
        <v>462759.08977215376</v>
      </c>
      <c r="G949" s="12">
        <v>263871.72607446747</v>
      </c>
    </row>
    <row r="950" spans="1:7" x14ac:dyDescent="0.2">
      <c r="A950">
        <v>949</v>
      </c>
      <c r="B950" s="12">
        <v>3473948.5698989918</v>
      </c>
      <c r="C950" s="12">
        <v>171554.92286123906</v>
      </c>
      <c r="D950" s="12">
        <v>200469.74089758814</v>
      </c>
      <c r="E950" s="12">
        <v>192540.02494251827</v>
      </c>
      <c r="F950" s="12">
        <v>564564.68870134547</v>
      </c>
      <c r="G950" s="12">
        <v>249646.38596882994</v>
      </c>
    </row>
    <row r="951" spans="1:7" x14ac:dyDescent="0.2">
      <c r="A951">
        <v>950</v>
      </c>
      <c r="B951" s="12">
        <v>3540557.2060037856</v>
      </c>
      <c r="C951" s="12">
        <v>149753.05118794306</v>
      </c>
      <c r="D951" s="12">
        <v>156739.29638772158</v>
      </c>
      <c r="E951" s="12">
        <v>167741.46919966227</v>
      </c>
      <c r="F951" s="12">
        <v>474233.81677532691</v>
      </c>
      <c r="G951" s="12">
        <v>254462.99027161946</v>
      </c>
    </row>
    <row r="952" spans="1:7" x14ac:dyDescent="0.2">
      <c r="A952">
        <v>951</v>
      </c>
      <c r="B952" s="12">
        <v>3406127.867387888</v>
      </c>
      <c r="C952" s="12">
        <v>155808.44977202752</v>
      </c>
      <c r="D952" s="12">
        <v>121705.13757266084</v>
      </c>
      <c r="E952" s="12">
        <v>235050.61356186733</v>
      </c>
      <c r="F952" s="12">
        <v>512564.20090655569</v>
      </c>
      <c r="G952" s="12">
        <v>244248.3534679834</v>
      </c>
    </row>
    <row r="953" spans="1:7" x14ac:dyDescent="0.2">
      <c r="A953">
        <v>952</v>
      </c>
      <c r="B953" s="12">
        <v>3365840.4329215041</v>
      </c>
      <c r="C953" s="12">
        <v>140453.00974092566</v>
      </c>
      <c r="D953" s="12">
        <v>165727.64782986743</v>
      </c>
      <c r="E953" s="12">
        <v>865034.52493565506</v>
      </c>
      <c r="F953" s="12">
        <v>1171215.1825064481</v>
      </c>
      <c r="G953" s="12">
        <v>241576.34481193274</v>
      </c>
    </row>
    <row r="954" spans="1:7" x14ac:dyDescent="0.2">
      <c r="A954">
        <v>953</v>
      </c>
      <c r="B954" s="12">
        <v>3270663.1587986615</v>
      </c>
      <c r="C954" s="12">
        <v>147939.4439221606</v>
      </c>
      <c r="D954" s="12">
        <v>124381.24151830467</v>
      </c>
      <c r="E954" s="12">
        <v>162951.66803673195</v>
      </c>
      <c r="F954" s="12">
        <v>435272.35347719723</v>
      </c>
      <c r="G954" s="12">
        <v>234272.28189926047</v>
      </c>
    </row>
    <row r="955" spans="1:7" x14ac:dyDescent="0.2">
      <c r="A955">
        <v>954</v>
      </c>
      <c r="B955" s="12">
        <v>3385371.1974682976</v>
      </c>
      <c r="C955" s="12">
        <v>112756.24996182178</v>
      </c>
      <c r="D955" s="12">
        <v>184950.88156066791</v>
      </c>
      <c r="E955" s="12">
        <v>390072.93136397371</v>
      </c>
      <c r="F955" s="12">
        <v>687780.06288646348</v>
      </c>
      <c r="G955" s="12">
        <v>243163.21066138614</v>
      </c>
    </row>
    <row r="956" spans="1:7" x14ac:dyDescent="0.2">
      <c r="A956">
        <v>955</v>
      </c>
      <c r="B956" s="12">
        <v>3542249.8228374957</v>
      </c>
      <c r="C956" s="12">
        <v>152275.49426498759</v>
      </c>
      <c r="D956" s="12">
        <v>184493.71623006975</v>
      </c>
      <c r="E956" s="12">
        <v>351964.84088061837</v>
      </c>
      <c r="F956" s="12">
        <v>688734.05137567571</v>
      </c>
      <c r="G956" s="12">
        <v>254891.78635854484</v>
      </c>
    </row>
    <row r="957" spans="1:7" x14ac:dyDescent="0.2">
      <c r="A957">
        <v>956</v>
      </c>
      <c r="B957" s="12">
        <v>3296560.5187096968</v>
      </c>
      <c r="C957" s="12">
        <v>144443.49747407305</v>
      </c>
      <c r="D957" s="12">
        <v>174312.73115020382</v>
      </c>
      <c r="E957" s="12">
        <v>327360.87429897673</v>
      </c>
      <c r="F957" s="12">
        <v>646117.10292325355</v>
      </c>
      <c r="G957" s="12">
        <v>236120.42973124306</v>
      </c>
    </row>
    <row r="958" spans="1:7" x14ac:dyDescent="0.2">
      <c r="A958">
        <v>957</v>
      </c>
      <c r="B958" s="12">
        <v>3579582.1436178717</v>
      </c>
      <c r="C958" s="12">
        <v>160016.19041468509</v>
      </c>
      <c r="D958" s="12">
        <v>181754.59430818239</v>
      </c>
      <c r="E958" s="12">
        <v>268757.98454034678</v>
      </c>
      <c r="F958" s="12">
        <v>610528.7692632142</v>
      </c>
      <c r="G958" s="12">
        <v>258004.35060394846</v>
      </c>
    </row>
    <row r="959" spans="1:7" x14ac:dyDescent="0.2">
      <c r="A959">
        <v>958</v>
      </c>
      <c r="B959" s="12">
        <v>3467534.9414520571</v>
      </c>
      <c r="C959" s="12">
        <v>97040.3836557795</v>
      </c>
      <c r="D959" s="12">
        <v>188942.35328888637</v>
      </c>
      <c r="E959" s="12">
        <v>997195.49202712718</v>
      </c>
      <c r="F959" s="12">
        <v>1283178.2289717931</v>
      </c>
      <c r="G959" s="12">
        <v>249184.65347215161</v>
      </c>
    </row>
    <row r="960" spans="1:7" x14ac:dyDescent="0.2">
      <c r="A960">
        <v>959</v>
      </c>
      <c r="B960" s="12">
        <v>3205004.721976405</v>
      </c>
      <c r="C960" s="12">
        <v>147001.69840386364</v>
      </c>
      <c r="D960" s="12">
        <v>235942.03732927397</v>
      </c>
      <c r="E960" s="12">
        <v>73154.617393730266</v>
      </c>
      <c r="F960" s="12">
        <v>456098.35312686785</v>
      </c>
      <c r="G960" s="12">
        <v>228813.62620687115</v>
      </c>
    </row>
    <row r="961" spans="1:7" x14ac:dyDescent="0.2">
      <c r="A961">
        <v>960</v>
      </c>
      <c r="B961" s="12">
        <v>3415514.0447816001</v>
      </c>
      <c r="C961" s="12">
        <v>137693.71496265053</v>
      </c>
      <c r="D961" s="12">
        <v>153711.82949417594</v>
      </c>
      <c r="E961" s="12">
        <v>509683.62849642668</v>
      </c>
      <c r="F961" s="12">
        <v>801089.17295325315</v>
      </c>
      <c r="G961" s="12">
        <v>245134.27309950918</v>
      </c>
    </row>
    <row r="962" spans="1:7" x14ac:dyDescent="0.2">
      <c r="A962">
        <v>961</v>
      </c>
      <c r="B962" s="12">
        <v>3333657.3826683005</v>
      </c>
      <c r="C962" s="12">
        <v>158186.30609524166</v>
      </c>
      <c r="D962" s="12">
        <v>204341.04691124315</v>
      </c>
      <c r="E962" s="12">
        <v>232425.92278753847</v>
      </c>
      <c r="F962" s="12">
        <v>594953.2757940233</v>
      </c>
      <c r="G962" s="12">
        <v>238935.44223988068</v>
      </c>
    </row>
    <row r="963" spans="1:7" x14ac:dyDescent="0.2">
      <c r="A963">
        <v>962</v>
      </c>
      <c r="B963" s="12">
        <v>3621645.1838320177</v>
      </c>
      <c r="C963" s="12">
        <v>130403.47419697203</v>
      </c>
      <c r="D963" s="12">
        <v>111416.34144786579</v>
      </c>
      <c r="E963" s="12">
        <v>76598.617719341302</v>
      </c>
      <c r="F963" s="12">
        <v>318418.4333641791</v>
      </c>
      <c r="G963" s="12">
        <v>261645.34335730277</v>
      </c>
    </row>
    <row r="964" spans="1:7" x14ac:dyDescent="0.2">
      <c r="A964">
        <v>963</v>
      </c>
      <c r="B964" s="12">
        <v>3470359.8658636296</v>
      </c>
      <c r="C964" s="12">
        <v>162425.51006253448</v>
      </c>
      <c r="D964" s="12">
        <v>111504.8096631589</v>
      </c>
      <c r="E964" s="12">
        <v>196584.17758466396</v>
      </c>
      <c r="F964" s="12">
        <v>470514.49731035734</v>
      </c>
      <c r="G964" s="12">
        <v>249668.65835944624</v>
      </c>
    </row>
    <row r="965" spans="1:7" x14ac:dyDescent="0.2">
      <c r="A965">
        <v>964</v>
      </c>
      <c r="B965" s="12">
        <v>3326422.596195383</v>
      </c>
      <c r="C965" s="12">
        <v>167747.3190788744</v>
      </c>
      <c r="D965" s="12">
        <v>194073.98189799648</v>
      </c>
      <c r="E965" s="12">
        <v>283635.40019291878</v>
      </c>
      <c r="F965" s="12">
        <v>645456.70116978965</v>
      </c>
      <c r="G965" s="12">
        <v>238479.27755620881</v>
      </c>
    </row>
    <row r="966" spans="1:7" x14ac:dyDescent="0.2">
      <c r="A966">
        <v>965</v>
      </c>
      <c r="B966" s="12">
        <v>3396876.2803930575</v>
      </c>
      <c r="C966" s="12">
        <v>176459.69616160641</v>
      </c>
      <c r="D966" s="12">
        <v>157940.02753227233</v>
      </c>
      <c r="E966" s="12">
        <v>80209.634557546742</v>
      </c>
      <c r="F966" s="12">
        <v>414609.3582514255</v>
      </c>
      <c r="G966" s="12">
        <v>243774.1975698501</v>
      </c>
    </row>
    <row r="967" spans="1:7" x14ac:dyDescent="0.2">
      <c r="A967">
        <v>966</v>
      </c>
      <c r="B967" s="12">
        <v>3345610.0124216494</v>
      </c>
      <c r="C967" s="12">
        <v>137800.6872314646</v>
      </c>
      <c r="D967" s="12">
        <v>192039.42745297909</v>
      </c>
      <c r="E967" s="12">
        <v>192228.6648065224</v>
      </c>
      <c r="F967" s="12">
        <v>522068.77949096612</v>
      </c>
      <c r="G967" s="12">
        <v>239875.66854993397</v>
      </c>
    </row>
    <row r="968" spans="1:7" x14ac:dyDescent="0.2">
      <c r="A968">
        <v>967</v>
      </c>
      <c r="B968" s="12">
        <v>3447088.5076574814</v>
      </c>
      <c r="C968" s="12">
        <v>168107.14863274191</v>
      </c>
      <c r="D968" s="12">
        <v>196837.50486251249</v>
      </c>
      <c r="E968" s="12">
        <v>623653.30769062601</v>
      </c>
      <c r="F968" s="12">
        <v>988597.96118588047</v>
      </c>
      <c r="G968" s="12">
        <v>247892.75629836158</v>
      </c>
    </row>
    <row r="969" spans="1:7" x14ac:dyDescent="0.2">
      <c r="A969">
        <v>968</v>
      </c>
      <c r="B969" s="12">
        <v>3447911.0524197496</v>
      </c>
      <c r="C969" s="12">
        <v>135650.76616265727</v>
      </c>
      <c r="D969" s="12">
        <v>121590.30203003914</v>
      </c>
      <c r="E969" s="12">
        <v>151025.31711021933</v>
      </c>
      <c r="F969" s="12">
        <v>408266.3853029157</v>
      </c>
      <c r="G969" s="12">
        <v>247230.83918299698</v>
      </c>
    </row>
    <row r="970" spans="1:7" x14ac:dyDescent="0.2">
      <c r="A970">
        <v>969</v>
      </c>
      <c r="B970" s="12">
        <v>3445521.0560750808</v>
      </c>
      <c r="C970" s="12">
        <v>162086.62216732278</v>
      </c>
      <c r="D970" s="12">
        <v>159783.87482401455</v>
      </c>
      <c r="E970" s="12">
        <v>171111.88628973201</v>
      </c>
      <c r="F970" s="12">
        <v>492982.38328106934</v>
      </c>
      <c r="G970" s="12">
        <v>247405.19322003011</v>
      </c>
    </row>
    <row r="971" spans="1:7" x14ac:dyDescent="0.2">
      <c r="A971">
        <v>970</v>
      </c>
      <c r="B971" s="12">
        <v>3412883.6172811915</v>
      </c>
      <c r="C971" s="12">
        <v>145164.30415838046</v>
      </c>
      <c r="D971" s="12">
        <v>214720.34225352976</v>
      </c>
      <c r="E971" s="12">
        <v>146614.35077652449</v>
      </c>
      <c r="F971" s="12">
        <v>506498.9971884347</v>
      </c>
      <c r="G971" s="12">
        <v>245728.72120550438</v>
      </c>
    </row>
    <row r="972" spans="1:7" x14ac:dyDescent="0.2">
      <c r="A972">
        <v>971</v>
      </c>
      <c r="B972" s="12">
        <v>3449051.3708051033</v>
      </c>
      <c r="C972" s="12">
        <v>130312.49521121837</v>
      </c>
      <c r="D972" s="12">
        <v>107927.71927539482</v>
      </c>
      <c r="E972" s="12">
        <v>93848.864227693208</v>
      </c>
      <c r="F972" s="12">
        <v>332089.07871430635</v>
      </c>
      <c r="G972" s="12">
        <v>247869.27243042731</v>
      </c>
    </row>
    <row r="973" spans="1:7" x14ac:dyDescent="0.2">
      <c r="A973">
        <v>972</v>
      </c>
      <c r="B973" s="12">
        <v>3485678.0515806666</v>
      </c>
      <c r="C973" s="12">
        <v>148248.29612561921</v>
      </c>
      <c r="D973" s="12">
        <v>183379.69792114894</v>
      </c>
      <c r="E973" s="12">
        <v>74096.450482103566</v>
      </c>
      <c r="F973" s="12">
        <v>405724.44452887174</v>
      </c>
      <c r="G973" s="12">
        <v>250666.01545689197</v>
      </c>
    </row>
    <row r="974" spans="1:7" x14ac:dyDescent="0.2">
      <c r="A974">
        <v>973</v>
      </c>
      <c r="B974" s="12">
        <v>3292445.0732951988</v>
      </c>
      <c r="C974" s="12">
        <v>139822.40317249909</v>
      </c>
      <c r="D974" s="12">
        <v>88823.210909145855</v>
      </c>
      <c r="E974" s="12">
        <v>160995.93001559199</v>
      </c>
      <c r="F974" s="12">
        <v>389641.54409723694</v>
      </c>
      <c r="G974" s="12">
        <v>235343.99378131481</v>
      </c>
    </row>
    <row r="975" spans="1:7" x14ac:dyDescent="0.2">
      <c r="A975">
        <v>974</v>
      </c>
      <c r="B975" s="12">
        <v>3382749.6232560906</v>
      </c>
      <c r="C975" s="12">
        <v>156044.31895009891</v>
      </c>
      <c r="D975" s="12">
        <v>218002.09266660918</v>
      </c>
      <c r="E975" s="12">
        <v>279702.0076691187</v>
      </c>
      <c r="F975" s="12">
        <v>653748.41928582685</v>
      </c>
      <c r="G975" s="12">
        <v>242845.81195870868</v>
      </c>
    </row>
    <row r="976" spans="1:7" x14ac:dyDescent="0.2">
      <c r="A976">
        <v>975</v>
      </c>
      <c r="B976" s="12">
        <v>3311044.6193003119</v>
      </c>
      <c r="C976" s="12">
        <v>132381.34553915338</v>
      </c>
      <c r="D976" s="12">
        <v>191904.74197681132</v>
      </c>
      <c r="E976" s="12">
        <v>88151.166477739956</v>
      </c>
      <c r="F976" s="12">
        <v>412437.25399370468</v>
      </c>
      <c r="G976" s="12">
        <v>236944.41107321292</v>
      </c>
    </row>
    <row r="977" spans="1:7" x14ac:dyDescent="0.2">
      <c r="A977">
        <v>976</v>
      </c>
      <c r="B977" s="12">
        <v>3429663.6418447569</v>
      </c>
      <c r="C977" s="12">
        <v>176987.17115519539</v>
      </c>
      <c r="D977" s="12">
        <v>214782.3371156684</v>
      </c>
      <c r="E977" s="12">
        <v>151918.62981383875</v>
      </c>
      <c r="F977" s="12">
        <v>543688.13808470254</v>
      </c>
      <c r="G977" s="12">
        <v>246461.11145368969</v>
      </c>
    </row>
    <row r="978" spans="1:7" x14ac:dyDescent="0.2">
      <c r="A978">
        <v>977</v>
      </c>
      <c r="B978" s="12">
        <v>3427344.2896271851</v>
      </c>
      <c r="C978" s="12">
        <v>176609.60682777123</v>
      </c>
      <c r="D978" s="12">
        <v>109071.63691582624</v>
      </c>
      <c r="E978" s="12">
        <v>391278.99859763298</v>
      </c>
      <c r="F978" s="12">
        <v>676960.24234123039</v>
      </c>
      <c r="G978" s="12">
        <v>246125.33357937052</v>
      </c>
    </row>
    <row r="979" spans="1:7" x14ac:dyDescent="0.2">
      <c r="A979">
        <v>978</v>
      </c>
      <c r="B979" s="12">
        <v>3400423.8300034278</v>
      </c>
      <c r="C979" s="12">
        <v>137314.89881055267</v>
      </c>
      <c r="D979" s="12">
        <v>207931.91089720713</v>
      </c>
      <c r="E979" s="12">
        <v>305197.80631044303</v>
      </c>
      <c r="F979" s="12">
        <v>650444.61601820285</v>
      </c>
      <c r="G979" s="12">
        <v>244133.38101414574</v>
      </c>
    </row>
    <row r="980" spans="1:7" x14ac:dyDescent="0.2">
      <c r="A980">
        <v>979</v>
      </c>
      <c r="B980" s="12">
        <v>3419233.4425329221</v>
      </c>
      <c r="C980" s="12">
        <v>155322.49528962729</v>
      </c>
      <c r="D980" s="12">
        <v>126393.34616653928</v>
      </c>
      <c r="E980" s="12">
        <v>230787.63110864459</v>
      </c>
      <c r="F980" s="12">
        <v>512503.47256481118</v>
      </c>
      <c r="G980" s="12">
        <v>245445.54015123096</v>
      </c>
    </row>
    <row r="981" spans="1:7" x14ac:dyDescent="0.2">
      <c r="A981">
        <v>980</v>
      </c>
      <c r="B981" s="12">
        <v>3581884.7443874921</v>
      </c>
      <c r="C981" s="12">
        <v>162857.5134179692</v>
      </c>
      <c r="D981" s="12">
        <v>145448.0830270861</v>
      </c>
      <c r="E981" s="12">
        <v>111313.6224853459</v>
      </c>
      <c r="F981" s="12">
        <v>419619.21893040126</v>
      </c>
      <c r="G981" s="12">
        <v>258262.36656046464</v>
      </c>
    </row>
    <row r="982" spans="1:7" x14ac:dyDescent="0.2">
      <c r="A982">
        <v>981</v>
      </c>
      <c r="B982" s="12">
        <v>3383595.192536423</v>
      </c>
      <c r="C982" s="12">
        <v>185018.6372179547</v>
      </c>
      <c r="D982" s="12">
        <v>117655.92997449209</v>
      </c>
      <c r="E982" s="12">
        <v>364183.78528786829</v>
      </c>
      <c r="F982" s="12">
        <v>666858.35248031514</v>
      </c>
      <c r="G982" s="12">
        <v>242892.74914607321</v>
      </c>
    </row>
    <row r="983" spans="1:7" x14ac:dyDescent="0.2">
      <c r="A983">
        <v>982</v>
      </c>
      <c r="B983" s="12">
        <v>3362863.871605217</v>
      </c>
      <c r="C983" s="12">
        <v>100734.78600785951</v>
      </c>
      <c r="D983" s="12">
        <v>187065.86749368571</v>
      </c>
      <c r="E983" s="12">
        <v>136596.39122251558</v>
      </c>
      <c r="F983" s="12">
        <v>424397.0447240608</v>
      </c>
      <c r="G983" s="12">
        <v>241259.66078559161</v>
      </c>
    </row>
    <row r="984" spans="1:7" x14ac:dyDescent="0.2">
      <c r="A984">
        <v>983</v>
      </c>
      <c r="B984" s="12">
        <v>3343133.2947940482</v>
      </c>
      <c r="C984" s="12">
        <v>133701.89205471406</v>
      </c>
      <c r="D984" s="12">
        <v>266400.01722014317</v>
      </c>
      <c r="E984" s="12">
        <v>283069.79419824458</v>
      </c>
      <c r="F984" s="12">
        <v>683171.70347310184</v>
      </c>
      <c r="G984" s="12">
        <v>239808.70651849854</v>
      </c>
    </row>
    <row r="985" spans="1:7" x14ac:dyDescent="0.2">
      <c r="A985">
        <v>984</v>
      </c>
      <c r="B985" s="12">
        <v>3466200.6462394022</v>
      </c>
      <c r="C985" s="12">
        <v>145780.31670486782</v>
      </c>
      <c r="D985" s="12">
        <v>174353.78422238445</v>
      </c>
      <c r="E985" s="12">
        <v>236066.62643877036</v>
      </c>
      <c r="F985" s="12">
        <v>556200.72736602265</v>
      </c>
      <c r="G985" s="12">
        <v>249077.73115949356</v>
      </c>
    </row>
    <row r="986" spans="1:7" x14ac:dyDescent="0.2">
      <c r="A986">
        <v>985</v>
      </c>
      <c r="B986" s="12">
        <v>3457379.4047341491</v>
      </c>
      <c r="C986" s="12">
        <v>152747.17435547806</v>
      </c>
      <c r="D986" s="12">
        <v>243837.02923482377</v>
      </c>
      <c r="E986" s="12">
        <v>80863.506963113425</v>
      </c>
      <c r="F986" s="12">
        <v>477447.71055341524</v>
      </c>
      <c r="G986" s="12">
        <v>248744.44650880343</v>
      </c>
    </row>
    <row r="987" spans="1:7" x14ac:dyDescent="0.2">
      <c r="A987">
        <v>986</v>
      </c>
      <c r="B987" s="12">
        <v>3371161.2550121713</v>
      </c>
      <c r="C987" s="12">
        <v>115582.11431323002</v>
      </c>
      <c r="D987" s="12">
        <v>130549.56902008131</v>
      </c>
      <c r="E987" s="12">
        <v>156136.58723992956</v>
      </c>
      <c r="F987" s="12">
        <v>402268.27057324094</v>
      </c>
      <c r="G987" s="12">
        <v>242014.2438476331</v>
      </c>
    </row>
    <row r="988" spans="1:7" x14ac:dyDescent="0.2">
      <c r="A988">
        <v>987</v>
      </c>
      <c r="B988" s="12">
        <v>3366811.1612663046</v>
      </c>
      <c r="C988" s="12">
        <v>172091.47635283344</v>
      </c>
      <c r="D988" s="12">
        <v>135965.96835671799</v>
      </c>
      <c r="E988" s="12">
        <v>143904.52664588258</v>
      </c>
      <c r="F988" s="12">
        <v>451961.97135543398</v>
      </c>
      <c r="G988" s="12">
        <v>241324.19981225461</v>
      </c>
    </row>
    <row r="989" spans="1:7" x14ac:dyDescent="0.2">
      <c r="A989">
        <v>988</v>
      </c>
      <c r="B989" s="12">
        <v>3511044.5440983083</v>
      </c>
      <c r="C989" s="12">
        <v>173454.65057724799</v>
      </c>
      <c r="D989" s="12">
        <v>106089.31442785391</v>
      </c>
      <c r="E989" s="12">
        <v>358481.49659063877</v>
      </c>
      <c r="F989" s="12">
        <v>638025.46159574063</v>
      </c>
      <c r="G989" s="12">
        <v>252818.40011403666</v>
      </c>
    </row>
    <row r="990" spans="1:7" x14ac:dyDescent="0.2">
      <c r="A990">
        <v>989</v>
      </c>
      <c r="B990" s="12">
        <v>3431779.5615846524</v>
      </c>
      <c r="C990" s="12">
        <v>134684.96407790281</v>
      </c>
      <c r="D990" s="12">
        <v>192297.48092821386</v>
      </c>
      <c r="E990" s="12">
        <v>191568.98861467169</v>
      </c>
      <c r="F990" s="12">
        <v>518551.43362078833</v>
      </c>
      <c r="G990" s="12">
        <v>246517.30000344271</v>
      </c>
    </row>
    <row r="991" spans="1:7" x14ac:dyDescent="0.2">
      <c r="A991">
        <v>990</v>
      </c>
      <c r="B991" s="12">
        <v>3395201.4909385331</v>
      </c>
      <c r="C991" s="12">
        <v>170149.30347206281</v>
      </c>
      <c r="D991" s="12">
        <v>123794.65967480556</v>
      </c>
      <c r="E991" s="12">
        <v>278569.87637164933</v>
      </c>
      <c r="F991" s="12">
        <v>572513.83951851772</v>
      </c>
      <c r="G991" s="12">
        <v>243477.52828307505</v>
      </c>
    </row>
    <row r="992" spans="1:7" x14ac:dyDescent="0.2">
      <c r="A992">
        <v>991</v>
      </c>
      <c r="B992" s="12">
        <v>3359428.5800563837</v>
      </c>
      <c r="C992" s="12">
        <v>158340.58569299657</v>
      </c>
      <c r="D992" s="12">
        <v>135067.30866908177</v>
      </c>
      <c r="E992" s="12">
        <v>196780.72211529943</v>
      </c>
      <c r="F992" s="12">
        <v>490188.61647737777</v>
      </c>
      <c r="G992" s="12">
        <v>240880.68771661859</v>
      </c>
    </row>
    <row r="993" spans="1:7" x14ac:dyDescent="0.2">
      <c r="A993">
        <v>992</v>
      </c>
      <c r="B993" s="12">
        <v>3456230.3433845807</v>
      </c>
      <c r="C993" s="12">
        <v>161771.07802884167</v>
      </c>
      <c r="D993" s="12">
        <v>164460.13906543885</v>
      </c>
      <c r="E993" s="12">
        <v>305050.53851138829</v>
      </c>
      <c r="F993" s="12">
        <v>631281.75560566876</v>
      </c>
      <c r="G993" s="12">
        <v>248664.83954216036</v>
      </c>
    </row>
    <row r="994" spans="1:7" x14ac:dyDescent="0.2">
      <c r="A994">
        <v>993</v>
      </c>
      <c r="B994" s="12">
        <v>3447236.3837244101</v>
      </c>
      <c r="C994" s="12">
        <v>150991.24271430893</v>
      </c>
      <c r="D994" s="12">
        <v>103343.00297413708</v>
      </c>
      <c r="E994" s="12">
        <v>191344.31038151486</v>
      </c>
      <c r="F994" s="12">
        <v>445678.55606996088</v>
      </c>
      <c r="G994" s="12">
        <v>248002.08711357618</v>
      </c>
    </row>
    <row r="995" spans="1:7" x14ac:dyDescent="0.2">
      <c r="A995">
        <v>994</v>
      </c>
      <c r="B995" s="12">
        <v>3372563.5311311125</v>
      </c>
      <c r="C995" s="12">
        <v>117036.85395351077</v>
      </c>
      <c r="D995" s="12">
        <v>125581.74246143106</v>
      </c>
      <c r="E995" s="12">
        <v>124664.29771117664</v>
      </c>
      <c r="F995" s="12">
        <v>367282.89412611845</v>
      </c>
      <c r="G995" s="12">
        <v>242005.88635753794</v>
      </c>
    </row>
    <row r="996" spans="1:7" x14ac:dyDescent="0.2">
      <c r="A996">
        <v>995</v>
      </c>
      <c r="B996" s="12">
        <v>3395463.8883717177</v>
      </c>
      <c r="C996" s="12">
        <v>122705.6581860677</v>
      </c>
      <c r="D996" s="12">
        <v>190760.29534532837</v>
      </c>
      <c r="E996" s="12">
        <v>144011.84356947721</v>
      </c>
      <c r="F996" s="12">
        <v>457477.79710087326</v>
      </c>
      <c r="G996" s="12">
        <v>243767.72259926627</v>
      </c>
    </row>
    <row r="997" spans="1:7" x14ac:dyDescent="0.2">
      <c r="A997">
        <v>996</v>
      </c>
      <c r="B997" s="12">
        <v>3415484.0305671557</v>
      </c>
      <c r="C997" s="12">
        <v>201999.77840338522</v>
      </c>
      <c r="D997" s="12">
        <v>135603.64478948998</v>
      </c>
      <c r="E997" s="12">
        <v>157654.89366206754</v>
      </c>
      <c r="F997" s="12">
        <v>495258.31685494276</v>
      </c>
      <c r="G997" s="12">
        <v>245192.22055705558</v>
      </c>
    </row>
    <row r="998" spans="1:7" x14ac:dyDescent="0.2">
      <c r="A998">
        <v>997</v>
      </c>
      <c r="B998" s="12">
        <v>3388247.9326882092</v>
      </c>
      <c r="C998" s="12">
        <v>149651.20013653301</v>
      </c>
      <c r="D998" s="12">
        <v>109585.94475901737</v>
      </c>
      <c r="E998" s="12">
        <v>699879.63737809926</v>
      </c>
      <c r="F998" s="12">
        <v>959116.7822736497</v>
      </c>
      <c r="G998" s="12">
        <v>243068.70627725267</v>
      </c>
    </row>
    <row r="999" spans="1:7" x14ac:dyDescent="0.2">
      <c r="A999">
        <v>998</v>
      </c>
      <c r="B999" s="12">
        <v>3355722.4132938832</v>
      </c>
      <c r="C999" s="12">
        <v>145004.41167698862</v>
      </c>
      <c r="D999" s="12">
        <v>112691.49194232954</v>
      </c>
      <c r="E999" s="12">
        <v>68462.264866341109</v>
      </c>
      <c r="F999" s="12">
        <v>326158.16848565929</v>
      </c>
      <c r="G999" s="12">
        <v>240451.37865652217</v>
      </c>
    </row>
    <row r="1000" spans="1:7" x14ac:dyDescent="0.2">
      <c r="A1000">
        <v>999</v>
      </c>
      <c r="B1000" s="12">
        <v>3444492.9818564141</v>
      </c>
      <c r="C1000" s="12">
        <v>143090.70980595759</v>
      </c>
      <c r="D1000" s="12">
        <v>140765.85662742108</v>
      </c>
      <c r="E1000" s="12">
        <v>170702.50691802657</v>
      </c>
      <c r="F1000" s="12">
        <v>454559.07335140521</v>
      </c>
      <c r="G1000" s="12">
        <v>247300.37721932461</v>
      </c>
    </row>
    <row r="1001" spans="1:7" x14ac:dyDescent="0.2">
      <c r="A1001">
        <v>1000</v>
      </c>
      <c r="B1001" s="12">
        <v>3449672.6281151623</v>
      </c>
      <c r="C1001" s="12">
        <v>138220.44941137516</v>
      </c>
      <c r="D1001" s="12">
        <v>119135.34726301055</v>
      </c>
      <c r="E1001" s="12">
        <v>247714.84836544062</v>
      </c>
      <c r="F1001" s="12">
        <v>505070.64503982634</v>
      </c>
      <c r="G1001" s="12">
        <v>247911.9116296572</v>
      </c>
    </row>
    <row r="1002" spans="1:7" x14ac:dyDescent="0.2">
      <c r="A1002">
        <v>1001</v>
      </c>
      <c r="B1002" s="12">
        <v>3365047.3721880862</v>
      </c>
      <c r="C1002" s="12">
        <v>132350.6214400882</v>
      </c>
      <c r="D1002" s="12">
        <v>126064.3624717293</v>
      </c>
      <c r="E1002" s="12">
        <v>86471.73226383001</v>
      </c>
      <c r="F1002" s="12">
        <v>344886.71617564751</v>
      </c>
      <c r="G1002" s="12">
        <v>241499.29791638113</v>
      </c>
    </row>
    <row r="1003" spans="1:7" x14ac:dyDescent="0.2">
      <c r="A1003">
        <v>1002</v>
      </c>
      <c r="B1003" s="12">
        <v>3520773.0455054231</v>
      </c>
      <c r="C1003" s="12">
        <v>150247.72978035171</v>
      </c>
      <c r="D1003" s="12">
        <v>208094.28035162104</v>
      </c>
      <c r="E1003" s="12">
        <v>192613.81266186654</v>
      </c>
      <c r="F1003" s="12">
        <v>550955.82279383927</v>
      </c>
      <c r="G1003" s="12">
        <v>253336.30674958276</v>
      </c>
    </row>
    <row r="1004" spans="1:7" x14ac:dyDescent="0.2">
      <c r="A1004">
        <v>1003</v>
      </c>
      <c r="B1004" s="12">
        <v>3452389.8359589316</v>
      </c>
      <c r="C1004" s="12">
        <v>147879.91731635397</v>
      </c>
      <c r="D1004" s="12">
        <v>153691.27592163085</v>
      </c>
      <c r="E1004" s="12">
        <v>115997.1323344269</v>
      </c>
      <c r="F1004" s="12">
        <v>417568.3255724117</v>
      </c>
      <c r="G1004" s="12">
        <v>248098.9205282598</v>
      </c>
    </row>
    <row r="1005" spans="1:7" x14ac:dyDescent="0.2">
      <c r="A1005">
        <v>1004</v>
      </c>
      <c r="B1005" s="12">
        <v>3448844.9553176989</v>
      </c>
      <c r="C1005" s="12">
        <v>129175.9963062688</v>
      </c>
      <c r="D1005" s="12">
        <v>106850.28443651464</v>
      </c>
      <c r="E1005" s="12">
        <v>344111.96625014808</v>
      </c>
      <c r="F1005" s="12">
        <v>580138.24699293147</v>
      </c>
      <c r="G1005" s="12">
        <v>248364.04180817516</v>
      </c>
    </row>
    <row r="1006" spans="1:7" x14ac:dyDescent="0.2">
      <c r="A1006">
        <v>1005</v>
      </c>
      <c r="B1006" s="12">
        <v>3387735.0342079611</v>
      </c>
      <c r="C1006" s="12">
        <v>121045.58628534319</v>
      </c>
      <c r="D1006" s="12">
        <v>204315.76027304991</v>
      </c>
      <c r="E1006" s="12">
        <v>278646.94086411002</v>
      </c>
      <c r="F1006" s="12">
        <v>604008.28742250311</v>
      </c>
      <c r="G1006" s="12">
        <v>243311.35006547518</v>
      </c>
    </row>
    <row r="1007" spans="1:7" x14ac:dyDescent="0.2">
      <c r="A1007">
        <v>1006</v>
      </c>
      <c r="B1007" s="12">
        <v>3456708.7084066607</v>
      </c>
      <c r="C1007" s="12">
        <v>139130.24424371816</v>
      </c>
      <c r="D1007" s="12">
        <v>184595.33163336385</v>
      </c>
      <c r="E1007" s="12">
        <v>359544.82360152423</v>
      </c>
      <c r="F1007" s="12">
        <v>683270.39947860618</v>
      </c>
      <c r="G1007" s="12">
        <v>248599.39932845277</v>
      </c>
    </row>
    <row r="1008" spans="1:7" x14ac:dyDescent="0.2">
      <c r="A1008">
        <v>1007</v>
      </c>
      <c r="B1008" s="12">
        <v>3491617.0108373049</v>
      </c>
      <c r="C1008" s="12">
        <v>148321.63884210133</v>
      </c>
      <c r="D1008" s="12">
        <v>122514.78613981705</v>
      </c>
      <c r="E1008" s="12">
        <v>188059.75658294506</v>
      </c>
      <c r="F1008" s="12">
        <v>458896.18156486342</v>
      </c>
      <c r="G1008" s="12">
        <v>250790.37572246831</v>
      </c>
    </row>
    <row r="1009" spans="1:7" x14ac:dyDescent="0.2">
      <c r="A1009">
        <v>1008</v>
      </c>
      <c r="B1009" s="12">
        <v>3606384.5108671393</v>
      </c>
      <c r="C1009" s="12">
        <v>156154.73880661649</v>
      </c>
      <c r="D1009" s="12">
        <v>205891.81700205401</v>
      </c>
      <c r="E1009" s="12">
        <v>328523.50907335739</v>
      </c>
      <c r="F1009" s="12">
        <v>690570.06488202792</v>
      </c>
      <c r="G1009" s="12">
        <v>260083.08494746889</v>
      </c>
    </row>
    <row r="1010" spans="1:7" x14ac:dyDescent="0.2">
      <c r="A1010">
        <v>1009</v>
      </c>
      <c r="B1010" s="12">
        <v>3399420.421636078</v>
      </c>
      <c r="C1010" s="12">
        <v>142734.34664562019</v>
      </c>
      <c r="D1010" s="12">
        <v>149300.96911347529</v>
      </c>
      <c r="E1010" s="12">
        <v>344078.75294246624</v>
      </c>
      <c r="F1010" s="12">
        <v>636114.06870156177</v>
      </c>
      <c r="G1010" s="12">
        <v>244365.09745041197</v>
      </c>
    </row>
    <row r="1011" spans="1:7" x14ac:dyDescent="0.2">
      <c r="A1011">
        <v>1010</v>
      </c>
      <c r="B1011" s="12">
        <v>3419707.8340317542</v>
      </c>
      <c r="C1011" s="12">
        <v>142729.06739445668</v>
      </c>
      <c r="D1011" s="12">
        <v>131953.64672532526</v>
      </c>
      <c r="E1011" s="12">
        <v>272341.51989874867</v>
      </c>
      <c r="F1011" s="12">
        <v>547024.2340185307</v>
      </c>
      <c r="G1011" s="12">
        <v>245212.18653697585</v>
      </c>
    </row>
    <row r="1012" spans="1:7" x14ac:dyDescent="0.2">
      <c r="A1012">
        <v>1011</v>
      </c>
      <c r="B1012" s="12">
        <v>3373292.2837358336</v>
      </c>
      <c r="C1012" s="12">
        <v>168582.09229441773</v>
      </c>
      <c r="D1012" s="12">
        <v>251232.96511755153</v>
      </c>
      <c r="E1012" s="12">
        <v>127163.48456265336</v>
      </c>
      <c r="F1012" s="12">
        <v>546978.54197462264</v>
      </c>
      <c r="G1012" s="12">
        <v>241956.11049859331</v>
      </c>
    </row>
    <row r="1013" spans="1:7" x14ac:dyDescent="0.2">
      <c r="A1013">
        <v>1012</v>
      </c>
      <c r="B1013" s="12">
        <v>3370190.317298491</v>
      </c>
      <c r="C1013" s="12">
        <v>128845.87121457732</v>
      </c>
      <c r="D1013" s="12">
        <v>98803.462058599791</v>
      </c>
      <c r="E1013" s="12">
        <v>202368.17205383224</v>
      </c>
      <c r="F1013" s="12">
        <v>430017.50532700936</v>
      </c>
      <c r="G1013" s="12">
        <v>241254.78384745307</v>
      </c>
    </row>
    <row r="1014" spans="1:7" x14ac:dyDescent="0.2">
      <c r="A1014">
        <v>1013</v>
      </c>
      <c r="B1014" s="12">
        <v>3459800.1767444815</v>
      </c>
      <c r="C1014" s="12">
        <v>146279.83958164579</v>
      </c>
      <c r="D1014" s="12">
        <v>181122.10252737298</v>
      </c>
      <c r="E1014" s="12">
        <v>68109.561087857743</v>
      </c>
      <c r="F1014" s="12">
        <v>395511.50319687655</v>
      </c>
      <c r="G1014" s="12">
        <v>248664.1830085913</v>
      </c>
    </row>
    <row r="1015" spans="1:7" x14ac:dyDescent="0.2">
      <c r="A1015">
        <v>1014</v>
      </c>
      <c r="B1015" s="12">
        <v>3404633.3310298375</v>
      </c>
      <c r="C1015" s="12">
        <v>176561.49006329195</v>
      </c>
      <c r="D1015" s="12">
        <v>87027.309887848533</v>
      </c>
      <c r="E1015" s="12">
        <v>246308.25946564728</v>
      </c>
      <c r="F1015" s="12">
        <v>509897.05941678776</v>
      </c>
      <c r="G1015" s="12">
        <v>244937.57250843663</v>
      </c>
    </row>
    <row r="1016" spans="1:7" x14ac:dyDescent="0.2">
      <c r="A1016">
        <v>1015</v>
      </c>
      <c r="B1016" s="12">
        <v>3523774.9798596133</v>
      </c>
      <c r="C1016" s="12">
        <v>134574.53784534958</v>
      </c>
      <c r="D1016" s="12">
        <v>187654.13295960845</v>
      </c>
      <c r="E1016" s="12">
        <v>271581.66859196039</v>
      </c>
      <c r="F1016" s="12">
        <v>593810.33939691843</v>
      </c>
      <c r="G1016" s="12">
        <v>254072.31581750236</v>
      </c>
    </row>
    <row r="1017" spans="1:7" x14ac:dyDescent="0.2">
      <c r="A1017">
        <v>1016</v>
      </c>
      <c r="B1017" s="12">
        <v>3384204.5878993375</v>
      </c>
      <c r="C1017" s="12">
        <v>142411.96298638044</v>
      </c>
      <c r="D1017" s="12">
        <v>165991.04076539419</v>
      </c>
      <c r="E1017" s="12">
        <v>137648.45428680128</v>
      </c>
      <c r="F1017" s="12">
        <v>446051.45803857595</v>
      </c>
      <c r="G1017" s="12">
        <v>242366.6506788129</v>
      </c>
    </row>
    <row r="1018" spans="1:7" x14ac:dyDescent="0.2">
      <c r="A1018">
        <v>1017</v>
      </c>
      <c r="B1018" s="12">
        <v>3367556.7231314969</v>
      </c>
      <c r="C1018" s="12">
        <v>158194.41586898451</v>
      </c>
      <c r="D1018" s="12">
        <v>214827.76523721317</v>
      </c>
      <c r="E1018" s="12">
        <v>202571.9931064522</v>
      </c>
      <c r="F1018" s="12">
        <v>575594.17421264981</v>
      </c>
      <c r="G1018" s="12">
        <v>242055.50053983572</v>
      </c>
    </row>
    <row r="1019" spans="1:7" x14ac:dyDescent="0.2">
      <c r="A1019">
        <v>1018</v>
      </c>
      <c r="B1019" s="12">
        <v>3503747.1402165494</v>
      </c>
      <c r="C1019" s="12">
        <v>132929.46367961631</v>
      </c>
      <c r="D1019" s="12">
        <v>145948.08875443082</v>
      </c>
      <c r="E1019" s="12">
        <v>78726.793342264966</v>
      </c>
      <c r="F1019" s="12">
        <v>357604.34577631205</v>
      </c>
      <c r="G1019" s="12">
        <v>252206.18678648726</v>
      </c>
    </row>
    <row r="1020" spans="1:7" x14ac:dyDescent="0.2">
      <c r="A1020">
        <v>1019</v>
      </c>
      <c r="B1020" s="12">
        <v>3494864.4462849968</v>
      </c>
      <c r="C1020" s="12">
        <v>148921.50087007272</v>
      </c>
      <c r="D1020" s="12">
        <v>140127.55375575772</v>
      </c>
      <c r="E1020" s="12">
        <v>228112.35156705923</v>
      </c>
      <c r="F1020" s="12">
        <v>517161.40619288967</v>
      </c>
      <c r="G1020" s="12">
        <v>251173.1558925343</v>
      </c>
    </row>
    <row r="1021" spans="1:7" x14ac:dyDescent="0.2">
      <c r="A1021">
        <v>1020</v>
      </c>
      <c r="B1021" s="12">
        <v>3577969.351642332</v>
      </c>
      <c r="C1021" s="12">
        <v>140259.10755594663</v>
      </c>
      <c r="D1021" s="12">
        <v>190670.9396155639</v>
      </c>
      <c r="E1021" s="12">
        <v>110026.23916007919</v>
      </c>
      <c r="F1021" s="12">
        <v>440956.28633158968</v>
      </c>
      <c r="G1021" s="12">
        <v>257599.07971672172</v>
      </c>
    </row>
    <row r="1022" spans="1:7" x14ac:dyDescent="0.2">
      <c r="A1022">
        <v>1021</v>
      </c>
      <c r="B1022" s="12">
        <v>3347148.756675214</v>
      </c>
      <c r="C1022" s="12">
        <v>167664.03167187751</v>
      </c>
      <c r="D1022" s="12">
        <v>126413.04245620519</v>
      </c>
      <c r="E1022" s="12">
        <v>234658.43466108103</v>
      </c>
      <c r="F1022" s="12">
        <v>528735.50878916378</v>
      </c>
      <c r="G1022" s="12">
        <v>240572.21710344387</v>
      </c>
    </row>
    <row r="1023" spans="1:7" x14ac:dyDescent="0.2">
      <c r="A1023">
        <v>1022</v>
      </c>
      <c r="B1023" s="12">
        <v>3445821.3899397841</v>
      </c>
      <c r="C1023" s="12">
        <v>143282.54553334246</v>
      </c>
      <c r="D1023" s="12">
        <v>207153.99098182222</v>
      </c>
      <c r="E1023" s="12">
        <v>202563.27316216109</v>
      </c>
      <c r="F1023" s="12">
        <v>552999.80967732577</v>
      </c>
      <c r="G1023" s="12">
        <v>247614.80016989843</v>
      </c>
    </row>
    <row r="1024" spans="1:7" x14ac:dyDescent="0.2">
      <c r="A1024">
        <v>1023</v>
      </c>
      <c r="B1024" s="12">
        <v>3300494.1560491393</v>
      </c>
      <c r="C1024" s="12">
        <v>142473.53683148741</v>
      </c>
      <c r="D1024" s="12">
        <v>158601.23137990807</v>
      </c>
      <c r="E1024" s="12">
        <v>214437.14802047127</v>
      </c>
      <c r="F1024" s="12">
        <v>515511.91623186675</v>
      </c>
      <c r="G1024" s="12">
        <v>236586.45156233097</v>
      </c>
    </row>
    <row r="1025" spans="1:7" x14ac:dyDescent="0.2">
      <c r="A1025">
        <v>1024</v>
      </c>
      <c r="B1025" s="12">
        <v>3382559.4397427747</v>
      </c>
      <c r="C1025" s="12">
        <v>136136.63050684147</v>
      </c>
      <c r="D1025" s="12">
        <v>159887.97224454265</v>
      </c>
      <c r="E1025" s="12">
        <v>88068.550148957409</v>
      </c>
      <c r="F1025" s="12">
        <v>384093.15290034155</v>
      </c>
      <c r="G1025" s="12">
        <v>242959.61883734789</v>
      </c>
    </row>
    <row r="1026" spans="1:7" x14ac:dyDescent="0.2">
      <c r="A1026">
        <v>1025</v>
      </c>
      <c r="B1026" s="12">
        <v>3356462.7573046884</v>
      </c>
      <c r="C1026" s="12">
        <v>190417.22024601779</v>
      </c>
      <c r="D1026" s="12">
        <v>159572.78836119204</v>
      </c>
      <c r="E1026" s="12">
        <v>220197.54316849445</v>
      </c>
      <c r="F1026" s="12">
        <v>570187.55177570425</v>
      </c>
      <c r="G1026" s="12">
        <v>240836.43803945085</v>
      </c>
    </row>
    <row r="1027" spans="1:7" x14ac:dyDescent="0.2">
      <c r="A1027">
        <v>1026</v>
      </c>
      <c r="B1027" s="12">
        <v>3530072.7597513618</v>
      </c>
      <c r="C1027" s="12">
        <v>144248.01984104948</v>
      </c>
      <c r="D1027" s="12">
        <v>122836.16806205458</v>
      </c>
      <c r="E1027" s="12">
        <v>79243.025623116191</v>
      </c>
      <c r="F1027" s="12">
        <v>346327.21352622024</v>
      </c>
      <c r="G1027" s="12">
        <v>253825.09641420562</v>
      </c>
    </row>
    <row r="1028" spans="1:7" x14ac:dyDescent="0.2">
      <c r="A1028">
        <v>1027</v>
      </c>
      <c r="B1028" s="12">
        <v>3343087.7985342913</v>
      </c>
      <c r="C1028" s="12">
        <v>168624.19734565617</v>
      </c>
      <c r="D1028" s="12">
        <v>147039.55138626229</v>
      </c>
      <c r="E1028" s="12">
        <v>105461.18216146759</v>
      </c>
      <c r="F1028" s="12">
        <v>421124.93089338602</v>
      </c>
      <c r="G1028" s="12">
        <v>239822.13729726724</v>
      </c>
    </row>
    <row r="1029" spans="1:7" x14ac:dyDescent="0.2">
      <c r="A1029">
        <v>1028</v>
      </c>
      <c r="B1029" s="12">
        <v>3584487.6764978901</v>
      </c>
      <c r="C1029" s="12">
        <v>130465.53816007778</v>
      </c>
      <c r="D1029" s="12">
        <v>152163.19858073088</v>
      </c>
      <c r="E1029" s="12">
        <v>151199.28494806727</v>
      </c>
      <c r="F1029" s="12">
        <v>433828.02168887592</v>
      </c>
      <c r="G1029" s="12">
        <v>258712.37653871844</v>
      </c>
    </row>
    <row r="1030" spans="1:7" x14ac:dyDescent="0.2">
      <c r="A1030">
        <v>1029</v>
      </c>
      <c r="B1030" s="12">
        <v>3481874.789996454</v>
      </c>
      <c r="C1030" s="12">
        <v>133225.46266928033</v>
      </c>
      <c r="D1030" s="12">
        <v>129066.85705410127</v>
      </c>
      <c r="E1030" s="12">
        <v>81933.904185739724</v>
      </c>
      <c r="F1030" s="12">
        <v>344226.22390912136</v>
      </c>
      <c r="G1030" s="12">
        <v>250443.88015807254</v>
      </c>
    </row>
    <row r="1031" spans="1:7" x14ac:dyDescent="0.2">
      <c r="A1031">
        <v>1030</v>
      </c>
      <c r="B1031" s="12">
        <v>3464164.5622681752</v>
      </c>
      <c r="C1031" s="12">
        <v>148486.61096115931</v>
      </c>
      <c r="D1031" s="12">
        <v>69973.073801528531</v>
      </c>
      <c r="E1031" s="12">
        <v>230389.80002580208</v>
      </c>
      <c r="F1031" s="12">
        <v>448849.48478848988</v>
      </c>
      <c r="G1031" s="12">
        <v>249029.09013790241</v>
      </c>
    </row>
    <row r="1032" spans="1:7" x14ac:dyDescent="0.2">
      <c r="A1032">
        <v>1031</v>
      </c>
      <c r="B1032" s="12">
        <v>3551310.7450566906</v>
      </c>
      <c r="C1032" s="12">
        <v>139154.91849456573</v>
      </c>
      <c r="D1032" s="12">
        <v>203704.96884047944</v>
      </c>
      <c r="E1032" s="12">
        <v>201997.43320144722</v>
      </c>
      <c r="F1032" s="12">
        <v>544857.32053649239</v>
      </c>
      <c r="G1032" s="12">
        <v>256063.28430788056</v>
      </c>
    </row>
    <row r="1033" spans="1:7" x14ac:dyDescent="0.2">
      <c r="A1033">
        <v>1032</v>
      </c>
      <c r="B1033" s="12">
        <v>3370495.1360010281</v>
      </c>
      <c r="C1033" s="12">
        <v>164480.34218594371</v>
      </c>
      <c r="D1033" s="12">
        <v>132099.85988086506</v>
      </c>
      <c r="E1033" s="12">
        <v>136613.11542538047</v>
      </c>
      <c r="F1033" s="12">
        <v>433193.31749218924</v>
      </c>
      <c r="G1033" s="12">
        <v>241841.13900795818</v>
      </c>
    </row>
    <row r="1034" spans="1:7" x14ac:dyDescent="0.2">
      <c r="A1034">
        <v>1033</v>
      </c>
      <c r="B1034" s="12">
        <v>3542244.9654459408</v>
      </c>
      <c r="C1034" s="12">
        <v>170547.90493692472</v>
      </c>
      <c r="D1034" s="12">
        <v>147242.32029743088</v>
      </c>
      <c r="E1034" s="12">
        <v>74842.601520055789</v>
      </c>
      <c r="F1034" s="12">
        <v>392632.82675441139</v>
      </c>
      <c r="G1034" s="12">
        <v>255373.44774630832</v>
      </c>
    </row>
    <row r="1035" spans="1:7" x14ac:dyDescent="0.2">
      <c r="A1035">
        <v>1034</v>
      </c>
      <c r="B1035" s="12">
        <v>3308742.1675691684</v>
      </c>
      <c r="C1035" s="12">
        <v>141496.35489356099</v>
      </c>
      <c r="D1035" s="12">
        <v>152292.45818988152</v>
      </c>
      <c r="E1035" s="12">
        <v>309295.6463082566</v>
      </c>
      <c r="F1035" s="12">
        <v>603084.45939169917</v>
      </c>
      <c r="G1035" s="12">
        <v>237068.85916721734</v>
      </c>
    </row>
    <row r="1036" spans="1:7" x14ac:dyDescent="0.2">
      <c r="A1036">
        <v>1035</v>
      </c>
      <c r="B1036" s="12">
        <v>3421955.8365510101</v>
      </c>
      <c r="C1036" s="12">
        <v>140510.57183032032</v>
      </c>
      <c r="D1036" s="12">
        <v>104035.51103197855</v>
      </c>
      <c r="E1036" s="12">
        <v>219227.85784060325</v>
      </c>
      <c r="F1036" s="12">
        <v>463773.94070290215</v>
      </c>
      <c r="G1036" s="12">
        <v>246050.62173208536</v>
      </c>
    </row>
    <row r="1037" spans="1:7" x14ac:dyDescent="0.2">
      <c r="A1037">
        <v>1036</v>
      </c>
      <c r="B1037" s="12">
        <v>3520914.267481321</v>
      </c>
      <c r="C1037" s="12">
        <v>162483.49281671637</v>
      </c>
      <c r="D1037" s="12">
        <v>109251.39102634334</v>
      </c>
      <c r="E1037" s="12">
        <v>283741.38002918049</v>
      </c>
      <c r="F1037" s="12">
        <v>555476.2638722402</v>
      </c>
      <c r="G1037" s="12">
        <v>253386.99261873483</v>
      </c>
    </row>
    <row r="1038" spans="1:7" x14ac:dyDescent="0.2">
      <c r="A1038">
        <v>1037</v>
      </c>
      <c r="B1038" s="12">
        <v>3349725.0562850195</v>
      </c>
      <c r="C1038" s="12">
        <v>145535.71949922561</v>
      </c>
      <c r="D1038" s="12">
        <v>123840.33740050606</v>
      </c>
      <c r="E1038" s="12">
        <v>87040.403634631977</v>
      </c>
      <c r="F1038" s="12">
        <v>356416.46053436364</v>
      </c>
      <c r="G1038" s="12">
        <v>240201.47179449082</v>
      </c>
    </row>
    <row r="1039" spans="1:7" x14ac:dyDescent="0.2">
      <c r="A1039">
        <v>1038</v>
      </c>
      <c r="B1039" s="12">
        <v>3380427.2494239323</v>
      </c>
      <c r="C1039" s="12">
        <v>175989.21129099035</v>
      </c>
      <c r="D1039" s="12">
        <v>130664.92163918968</v>
      </c>
      <c r="E1039" s="12">
        <v>150229.74722807913</v>
      </c>
      <c r="F1039" s="12">
        <v>456883.88015825918</v>
      </c>
      <c r="G1039" s="12">
        <v>242764.71111358443</v>
      </c>
    </row>
    <row r="1040" spans="1:7" x14ac:dyDescent="0.2">
      <c r="A1040">
        <v>1039</v>
      </c>
      <c r="B1040" s="12">
        <v>3379179.1897528386</v>
      </c>
      <c r="C1040" s="12">
        <v>143416.91051436248</v>
      </c>
      <c r="D1040" s="12">
        <v>230738.02512120447</v>
      </c>
      <c r="E1040" s="12">
        <v>172514.82779080706</v>
      </c>
      <c r="F1040" s="12">
        <v>546669.76342637395</v>
      </c>
      <c r="G1040" s="12">
        <v>242455.03228175826</v>
      </c>
    </row>
    <row r="1041" spans="1:7" x14ac:dyDescent="0.2">
      <c r="A1041">
        <v>1040</v>
      </c>
      <c r="B1041" s="12">
        <v>3471070.8267406011</v>
      </c>
      <c r="C1041" s="12">
        <v>167232.16533235827</v>
      </c>
      <c r="D1041" s="12">
        <v>121441.59953049291</v>
      </c>
      <c r="E1041" s="12">
        <v>127013.39104665301</v>
      </c>
      <c r="F1041" s="12">
        <v>415687.15590950416</v>
      </c>
      <c r="G1041" s="12">
        <v>249464.70717048977</v>
      </c>
    </row>
    <row r="1042" spans="1:7" x14ac:dyDescent="0.2">
      <c r="A1042">
        <v>1041</v>
      </c>
      <c r="B1042" s="12">
        <v>3406332.4324264755</v>
      </c>
      <c r="C1042" s="12">
        <v>155874.86094084391</v>
      </c>
      <c r="D1042" s="12">
        <v>198056.50410433163</v>
      </c>
      <c r="E1042" s="12">
        <v>149555.52302339184</v>
      </c>
      <c r="F1042" s="12">
        <v>503486.88806856738</v>
      </c>
      <c r="G1042" s="12">
        <v>244427.09249801893</v>
      </c>
    </row>
    <row r="1043" spans="1:7" x14ac:dyDescent="0.2">
      <c r="A1043">
        <v>1042</v>
      </c>
      <c r="B1043" s="12">
        <v>3341603.7309701806</v>
      </c>
      <c r="C1043" s="12">
        <v>145380.51361917437</v>
      </c>
      <c r="D1043" s="12">
        <v>141969.30063039</v>
      </c>
      <c r="E1043" s="12">
        <v>612201.12833373342</v>
      </c>
      <c r="F1043" s="12">
        <v>899550.94258329784</v>
      </c>
      <c r="G1043" s="12">
        <v>239747.71431259136</v>
      </c>
    </row>
    <row r="1044" spans="1:7" x14ac:dyDescent="0.2">
      <c r="A1044">
        <v>1043</v>
      </c>
      <c r="B1044" s="12">
        <v>3483483.5910464725</v>
      </c>
      <c r="C1044" s="12">
        <v>141916.7193989665</v>
      </c>
      <c r="D1044" s="12">
        <v>198349.06743190932</v>
      </c>
      <c r="E1044" s="12">
        <v>252769.39936564449</v>
      </c>
      <c r="F1044" s="12">
        <v>593035.18619652023</v>
      </c>
      <c r="G1044" s="12">
        <v>250130.99020121942</v>
      </c>
    </row>
    <row r="1045" spans="1:7" x14ac:dyDescent="0.2">
      <c r="A1045">
        <v>1044</v>
      </c>
      <c r="B1045" s="12">
        <v>3457772.4069321407</v>
      </c>
      <c r="C1045" s="12">
        <v>127227.90014050291</v>
      </c>
      <c r="D1045" s="12">
        <v>112858.2385717104</v>
      </c>
      <c r="E1045" s="12">
        <v>476134.48469056882</v>
      </c>
      <c r="F1045" s="12">
        <v>716220.62340278213</v>
      </c>
      <c r="G1045" s="12">
        <v>248394.33147251882</v>
      </c>
    </row>
    <row r="1046" spans="1:7" x14ac:dyDescent="0.2">
      <c r="A1046">
        <v>1045</v>
      </c>
      <c r="B1046" s="12">
        <v>3420159.6839570268</v>
      </c>
      <c r="C1046" s="12">
        <v>156114.73120349314</v>
      </c>
      <c r="D1046" s="12">
        <v>200427.49736916958</v>
      </c>
      <c r="E1046" s="12">
        <v>168170.29904967817</v>
      </c>
      <c r="F1046" s="12">
        <v>524712.52762234083</v>
      </c>
      <c r="G1046" s="12">
        <v>246227.02944499915</v>
      </c>
    </row>
    <row r="1047" spans="1:7" x14ac:dyDescent="0.2">
      <c r="A1047">
        <v>1046</v>
      </c>
      <c r="B1047" s="12">
        <v>3493790.7524377215</v>
      </c>
      <c r="C1047" s="12">
        <v>123576.24564012897</v>
      </c>
      <c r="D1047" s="12">
        <v>90348.949646872905</v>
      </c>
      <c r="E1047" s="12">
        <v>245961.95912506251</v>
      </c>
      <c r="F1047" s="12">
        <v>459887.15441206435</v>
      </c>
      <c r="G1047" s="12">
        <v>251271.19838862543</v>
      </c>
    </row>
    <row r="1048" spans="1:7" x14ac:dyDescent="0.2">
      <c r="A1048">
        <v>1047</v>
      </c>
      <c r="B1048" s="12">
        <v>3481906.0140851317</v>
      </c>
      <c r="C1048" s="12">
        <v>144109.43853375249</v>
      </c>
      <c r="D1048" s="12">
        <v>137324.0548979626</v>
      </c>
      <c r="E1048" s="12">
        <v>120582.3835372344</v>
      </c>
      <c r="F1048" s="12">
        <v>402015.87696894945</v>
      </c>
      <c r="G1048" s="12">
        <v>250302.80760274036</v>
      </c>
    </row>
    <row r="1049" spans="1:7" x14ac:dyDescent="0.2">
      <c r="A1049">
        <v>1048</v>
      </c>
      <c r="B1049" s="12">
        <v>3547785.5522287348</v>
      </c>
      <c r="C1049" s="12">
        <v>185367.832635934</v>
      </c>
      <c r="D1049" s="12">
        <v>136931.22520829766</v>
      </c>
      <c r="E1049" s="12">
        <v>81004.17855138045</v>
      </c>
      <c r="F1049" s="12">
        <v>403303.23639561213</v>
      </c>
      <c r="G1049" s="12">
        <v>255764.53655623115</v>
      </c>
    </row>
    <row r="1050" spans="1:7" x14ac:dyDescent="0.2">
      <c r="A1050">
        <v>1049</v>
      </c>
      <c r="B1050" s="12">
        <v>3438433.7666767742</v>
      </c>
      <c r="C1050" s="12">
        <v>126839.30133205868</v>
      </c>
      <c r="D1050" s="12">
        <v>106572.72782732897</v>
      </c>
      <c r="E1050" s="12">
        <v>97041.33815417056</v>
      </c>
      <c r="F1050" s="12">
        <v>330453.36731355818</v>
      </c>
      <c r="G1050" s="12">
        <v>247165.22289103028</v>
      </c>
    </row>
    <row r="1051" spans="1:7" x14ac:dyDescent="0.2">
      <c r="A1051">
        <v>1050</v>
      </c>
      <c r="B1051" s="12">
        <v>3464588.1802888829</v>
      </c>
      <c r="C1051" s="12">
        <v>180658.76709564077</v>
      </c>
      <c r="D1051" s="12">
        <v>124330.32113858371</v>
      </c>
      <c r="E1051" s="12">
        <v>342517.67523937492</v>
      </c>
      <c r="F1051" s="12">
        <v>647506.76347359945</v>
      </c>
      <c r="G1051" s="12">
        <v>249516.41481866848</v>
      </c>
    </row>
    <row r="1052" spans="1:7" x14ac:dyDescent="0.2">
      <c r="A1052">
        <v>1051</v>
      </c>
      <c r="B1052" s="12">
        <v>3396950.2738869111</v>
      </c>
      <c r="C1052" s="12">
        <v>148830.77068574596</v>
      </c>
      <c r="D1052" s="12">
        <v>150529.20590595852</v>
      </c>
      <c r="E1052" s="12">
        <v>362286.34572889633</v>
      </c>
      <c r="F1052" s="12">
        <v>661646.32232060074</v>
      </c>
      <c r="G1052" s="12">
        <v>243451.61579103683</v>
      </c>
    </row>
    <row r="1053" spans="1:7" x14ac:dyDescent="0.2">
      <c r="A1053">
        <v>1052</v>
      </c>
      <c r="B1053" s="12">
        <v>3506414.523942335</v>
      </c>
      <c r="C1053" s="12">
        <v>143660.24499744215</v>
      </c>
      <c r="D1053" s="12">
        <v>162491.89757391944</v>
      </c>
      <c r="E1053" s="12">
        <v>127881.26248158621</v>
      </c>
      <c r="F1053" s="12">
        <v>434033.40505294781</v>
      </c>
      <c r="G1053" s="12">
        <v>252068.48986720876</v>
      </c>
    </row>
    <row r="1054" spans="1:7" x14ac:dyDescent="0.2">
      <c r="A1054">
        <v>1053</v>
      </c>
      <c r="B1054" s="12">
        <v>3353470.4927863413</v>
      </c>
      <c r="C1054" s="12">
        <v>145175.10940620457</v>
      </c>
      <c r="D1054" s="12">
        <v>139284.47970562067</v>
      </c>
      <c r="E1054" s="12">
        <v>160847.49406868813</v>
      </c>
      <c r="F1054" s="12">
        <v>445307.08318051335</v>
      </c>
      <c r="G1054" s="12">
        <v>240194.18875216271</v>
      </c>
    </row>
    <row r="1055" spans="1:7" x14ac:dyDescent="0.2">
      <c r="A1055">
        <v>1054</v>
      </c>
      <c r="B1055" s="12">
        <v>3428279.0465627555</v>
      </c>
      <c r="C1055" s="12">
        <v>167545.77511128905</v>
      </c>
      <c r="D1055" s="12">
        <v>121152.6489150495</v>
      </c>
      <c r="E1055" s="12">
        <v>115302.33336150117</v>
      </c>
      <c r="F1055" s="12">
        <v>404000.75738783972</v>
      </c>
      <c r="G1055" s="12">
        <v>246503.96428442874</v>
      </c>
    </row>
    <row r="1056" spans="1:7" x14ac:dyDescent="0.2">
      <c r="A1056">
        <v>1055</v>
      </c>
      <c r="B1056" s="12">
        <v>3327224.8413034305</v>
      </c>
      <c r="C1056" s="12">
        <v>149430.39104353043</v>
      </c>
      <c r="D1056" s="12">
        <v>107886.79188444359</v>
      </c>
      <c r="E1056" s="12">
        <v>97514.63483157086</v>
      </c>
      <c r="F1056" s="12">
        <v>354831.81775954488</v>
      </c>
      <c r="G1056" s="12">
        <v>238530.49409562428</v>
      </c>
    </row>
    <row r="1057" spans="1:7" x14ac:dyDescent="0.2">
      <c r="A1057">
        <v>1056</v>
      </c>
      <c r="B1057" s="12">
        <v>3395952.1988008409</v>
      </c>
      <c r="C1057" s="12">
        <v>140966.29573584255</v>
      </c>
      <c r="D1057" s="12">
        <v>115740.73755402134</v>
      </c>
      <c r="E1057" s="12">
        <v>91525.649545196124</v>
      </c>
      <c r="F1057" s="12">
        <v>348232.68283506006</v>
      </c>
      <c r="G1057" s="12">
        <v>243644.74446836842</v>
      </c>
    </row>
    <row r="1058" spans="1:7" x14ac:dyDescent="0.2">
      <c r="A1058">
        <v>1057</v>
      </c>
      <c r="B1058" s="12">
        <v>3382348.188339157</v>
      </c>
      <c r="C1058" s="12">
        <v>146706.3381680118</v>
      </c>
      <c r="D1058" s="12">
        <v>150889.74427488915</v>
      </c>
      <c r="E1058" s="12">
        <v>168516.83706058518</v>
      </c>
      <c r="F1058" s="12">
        <v>466112.91950348613</v>
      </c>
      <c r="G1058" s="12">
        <v>242203.91981941223</v>
      </c>
    </row>
    <row r="1059" spans="1:7" x14ac:dyDescent="0.2">
      <c r="A1059">
        <v>1058</v>
      </c>
      <c r="B1059" s="12">
        <v>3510543.4996525338</v>
      </c>
      <c r="C1059" s="12">
        <v>162476.91977568177</v>
      </c>
      <c r="D1059" s="12">
        <v>171555.78301179942</v>
      </c>
      <c r="E1059" s="12">
        <v>269487.20549863426</v>
      </c>
      <c r="F1059" s="12">
        <v>603519.90828611539</v>
      </c>
      <c r="G1059" s="12">
        <v>252028.06299340469</v>
      </c>
    </row>
    <row r="1060" spans="1:7" x14ac:dyDescent="0.2">
      <c r="A1060">
        <v>1059</v>
      </c>
      <c r="B1060" s="12">
        <v>3439257.7548318268</v>
      </c>
      <c r="C1060" s="12">
        <v>193051.0500600189</v>
      </c>
      <c r="D1060" s="12">
        <v>117933.88850671827</v>
      </c>
      <c r="E1060" s="12">
        <v>697552.80096927669</v>
      </c>
      <c r="F1060" s="12">
        <v>1008537.7395360139</v>
      </c>
      <c r="G1060" s="12">
        <v>247079.84739213006</v>
      </c>
    </row>
    <row r="1061" spans="1:7" x14ac:dyDescent="0.2">
      <c r="A1061">
        <v>1060</v>
      </c>
      <c r="B1061" s="12">
        <v>3386400.511791402</v>
      </c>
      <c r="C1061" s="12">
        <v>130708.11524891852</v>
      </c>
      <c r="D1061" s="12">
        <v>99979.983568676005</v>
      </c>
      <c r="E1061" s="12">
        <v>218864.81771067323</v>
      </c>
      <c r="F1061" s="12">
        <v>449552.91652826779</v>
      </c>
      <c r="G1061" s="12">
        <v>243202.53901962424</v>
      </c>
    </row>
    <row r="1062" spans="1:7" x14ac:dyDescent="0.2">
      <c r="A1062">
        <v>1061</v>
      </c>
      <c r="B1062" s="12">
        <v>3286943.0735021615</v>
      </c>
      <c r="C1062" s="12">
        <v>162617.36079617392</v>
      </c>
      <c r="D1062" s="12">
        <v>207598.3876929523</v>
      </c>
      <c r="E1062" s="12">
        <v>273384.51229266275</v>
      </c>
      <c r="F1062" s="12">
        <v>643600.26078178897</v>
      </c>
      <c r="G1062" s="12">
        <v>235285.21496386005</v>
      </c>
    </row>
    <row r="1063" spans="1:7" x14ac:dyDescent="0.2">
      <c r="A1063">
        <v>1062</v>
      </c>
      <c r="B1063" s="12">
        <v>3435776.7722150679</v>
      </c>
      <c r="C1063" s="12">
        <v>159109.00182523229</v>
      </c>
      <c r="D1063" s="12">
        <v>81283.841180410658</v>
      </c>
      <c r="E1063" s="12">
        <v>125790.51502011278</v>
      </c>
      <c r="F1063" s="12">
        <v>366183.35802575573</v>
      </c>
      <c r="G1063" s="12">
        <v>246839.02702327745</v>
      </c>
    </row>
    <row r="1064" spans="1:7" x14ac:dyDescent="0.2">
      <c r="A1064">
        <v>1063</v>
      </c>
      <c r="B1064" s="12">
        <v>3288838.109865265</v>
      </c>
      <c r="C1064" s="12">
        <v>154486.38849592287</v>
      </c>
      <c r="D1064" s="12">
        <v>115647.44385613222</v>
      </c>
      <c r="E1064" s="12">
        <v>44515.63512227223</v>
      </c>
      <c r="F1064" s="12">
        <v>314649.46747432736</v>
      </c>
      <c r="G1064" s="12">
        <v>235467.25761873706</v>
      </c>
    </row>
    <row r="1065" spans="1:7" x14ac:dyDescent="0.2">
      <c r="A1065">
        <v>1064</v>
      </c>
      <c r="B1065" s="12">
        <v>3500373.935459245</v>
      </c>
      <c r="C1065" s="12">
        <v>154361.56925973686</v>
      </c>
      <c r="D1065" s="12">
        <v>136763.39649295382</v>
      </c>
      <c r="E1065" s="12">
        <v>392998.02669811033</v>
      </c>
      <c r="F1065" s="12">
        <v>684122.99245080096</v>
      </c>
      <c r="G1065" s="12">
        <v>251394.76108967751</v>
      </c>
    </row>
    <row r="1066" spans="1:7" x14ac:dyDescent="0.2">
      <c r="A1066">
        <v>1065</v>
      </c>
      <c r="B1066" s="12">
        <v>3540058.798871249</v>
      </c>
      <c r="C1066" s="12">
        <v>140624.05802165414</v>
      </c>
      <c r="D1066" s="12">
        <v>286941.40523721499</v>
      </c>
      <c r="E1066" s="12">
        <v>360244.19628864253</v>
      </c>
      <c r="F1066" s="12">
        <v>787809.65954751172</v>
      </c>
      <c r="G1066" s="12">
        <v>254872.96351679409</v>
      </c>
    </row>
    <row r="1067" spans="1:7" x14ac:dyDescent="0.2">
      <c r="A1067">
        <v>1066</v>
      </c>
      <c r="B1067" s="12">
        <v>3574980.7818023367</v>
      </c>
      <c r="C1067" s="12">
        <v>146450.70101197835</v>
      </c>
      <c r="D1067" s="12">
        <v>164731.5670221741</v>
      </c>
      <c r="E1067" s="12">
        <v>405342.87369403517</v>
      </c>
      <c r="F1067" s="12">
        <v>716525.14172818768</v>
      </c>
      <c r="G1067" s="12">
        <v>258356.15673096868</v>
      </c>
    </row>
    <row r="1068" spans="1:7" x14ac:dyDescent="0.2">
      <c r="A1068">
        <v>1067</v>
      </c>
      <c r="B1068" s="12">
        <v>3433575.6326355478</v>
      </c>
      <c r="C1068" s="12">
        <v>181401.73986382113</v>
      </c>
      <c r="D1068" s="12">
        <v>91898.146055266101</v>
      </c>
      <c r="E1068" s="12">
        <v>68570.556250684705</v>
      </c>
      <c r="F1068" s="12">
        <v>341870.44216977194</v>
      </c>
      <c r="G1068" s="12">
        <v>246526.49245948263</v>
      </c>
    </row>
    <row r="1069" spans="1:7" x14ac:dyDescent="0.2">
      <c r="A1069">
        <v>1068</v>
      </c>
      <c r="B1069" s="12">
        <v>3373321.1406455687</v>
      </c>
      <c r="C1069" s="12">
        <v>158831.91450276016</v>
      </c>
      <c r="D1069" s="12">
        <v>217267.55643255945</v>
      </c>
      <c r="E1069" s="12">
        <v>191727.6750822968</v>
      </c>
      <c r="F1069" s="12">
        <v>567827.14601761638</v>
      </c>
      <c r="G1069" s="12">
        <v>242362.72793586322</v>
      </c>
    </row>
    <row r="1070" spans="1:7" x14ac:dyDescent="0.2">
      <c r="A1070">
        <v>1069</v>
      </c>
      <c r="B1070" s="12">
        <v>3416854.0375315105</v>
      </c>
      <c r="C1070" s="12">
        <v>148913.49421973291</v>
      </c>
      <c r="D1070" s="12">
        <v>103057.92435469449</v>
      </c>
      <c r="E1070" s="12">
        <v>104310.01627302573</v>
      </c>
      <c r="F1070" s="12">
        <v>356281.43484745314</v>
      </c>
      <c r="G1070" s="12">
        <v>245040.40264646159</v>
      </c>
    </row>
    <row r="1071" spans="1:7" x14ac:dyDescent="0.2">
      <c r="A1071">
        <v>1070</v>
      </c>
      <c r="B1071" s="12">
        <v>3459812.928785746</v>
      </c>
      <c r="C1071" s="12">
        <v>134499.33965037632</v>
      </c>
      <c r="D1071" s="12">
        <v>189372.44041179112</v>
      </c>
      <c r="E1071" s="12">
        <v>828246.95638909622</v>
      </c>
      <c r="F1071" s="12">
        <v>1152118.7364512635</v>
      </c>
      <c r="G1071" s="12">
        <v>248415.71948445443</v>
      </c>
    </row>
    <row r="1072" spans="1:7" x14ac:dyDescent="0.2">
      <c r="A1072">
        <v>1071</v>
      </c>
      <c r="B1072" s="12">
        <v>3533293.7101048389</v>
      </c>
      <c r="C1072" s="12">
        <v>179280.28715391381</v>
      </c>
      <c r="D1072" s="12">
        <v>95140.443543234083</v>
      </c>
      <c r="E1072" s="12">
        <v>457708.24366049923</v>
      </c>
      <c r="F1072" s="12">
        <v>732128.97435764712</v>
      </c>
      <c r="G1072" s="12">
        <v>254445.66257536956</v>
      </c>
    </row>
    <row r="1073" spans="1:7" x14ac:dyDescent="0.2">
      <c r="A1073">
        <v>1072</v>
      </c>
      <c r="B1073" s="12">
        <v>3453636.4805320082</v>
      </c>
      <c r="C1073" s="12">
        <v>161943.62605037366</v>
      </c>
      <c r="D1073" s="12">
        <v>113213.22589445715</v>
      </c>
      <c r="E1073" s="12">
        <v>175345.88767427654</v>
      </c>
      <c r="F1073" s="12">
        <v>450502.73961910733</v>
      </c>
      <c r="G1073" s="12">
        <v>247997.60728730451</v>
      </c>
    </row>
    <row r="1074" spans="1:7" x14ac:dyDescent="0.2">
      <c r="A1074">
        <v>1073</v>
      </c>
      <c r="B1074" s="12">
        <v>3379955.781982928</v>
      </c>
      <c r="C1074" s="12">
        <v>100837.8933041703</v>
      </c>
      <c r="D1074" s="12">
        <v>148298.31548549992</v>
      </c>
      <c r="E1074" s="12">
        <v>113751.44051311282</v>
      </c>
      <c r="F1074" s="12">
        <v>362887.64930278301</v>
      </c>
      <c r="G1074" s="12">
        <v>242781.29484695056</v>
      </c>
    </row>
    <row r="1075" spans="1:7" x14ac:dyDescent="0.2">
      <c r="A1075">
        <v>1074</v>
      </c>
      <c r="B1075" s="12">
        <v>3460166.9415906551</v>
      </c>
      <c r="C1075" s="12">
        <v>139074.47003520778</v>
      </c>
      <c r="D1075" s="12">
        <v>136235.58996374186</v>
      </c>
      <c r="E1075" s="12">
        <v>611413.82001203613</v>
      </c>
      <c r="F1075" s="12">
        <v>886723.88001098577</v>
      </c>
      <c r="G1075" s="12">
        <v>248930.68002438851</v>
      </c>
    </row>
    <row r="1076" spans="1:7" x14ac:dyDescent="0.2">
      <c r="A1076">
        <v>1075</v>
      </c>
      <c r="B1076" s="12">
        <v>3544417.1523449086</v>
      </c>
      <c r="C1076" s="12">
        <v>147415.52899631052</v>
      </c>
      <c r="D1076" s="12">
        <v>131129.79018589767</v>
      </c>
      <c r="E1076" s="12">
        <v>159221.03722277214</v>
      </c>
      <c r="F1076" s="12">
        <v>437766.3564049803</v>
      </c>
      <c r="G1076" s="12">
        <v>255308.95998277204</v>
      </c>
    </row>
    <row r="1077" spans="1:7" x14ac:dyDescent="0.2">
      <c r="A1077">
        <v>1076</v>
      </c>
      <c r="B1077" s="12">
        <v>3390206.164742067</v>
      </c>
      <c r="C1077" s="12">
        <v>151456.94723293986</v>
      </c>
      <c r="D1077" s="12">
        <v>65672.283641725488</v>
      </c>
      <c r="E1077" s="12">
        <v>196417.38288852922</v>
      </c>
      <c r="F1077" s="12">
        <v>413546.61376319453</v>
      </c>
      <c r="G1077" s="12">
        <v>243389.77623984902</v>
      </c>
    </row>
    <row r="1078" spans="1:7" x14ac:dyDescent="0.2">
      <c r="A1078">
        <v>1077</v>
      </c>
      <c r="B1078" s="12">
        <v>3547885.1552883908</v>
      </c>
      <c r="C1078" s="12">
        <v>175956.12719602769</v>
      </c>
      <c r="D1078" s="12">
        <v>209244.54396471649</v>
      </c>
      <c r="E1078" s="12">
        <v>172078.13679895291</v>
      </c>
      <c r="F1078" s="12">
        <v>557278.80795969709</v>
      </c>
      <c r="G1078" s="12">
        <v>255606.41100677926</v>
      </c>
    </row>
    <row r="1079" spans="1:7" x14ac:dyDescent="0.2">
      <c r="A1079">
        <v>1078</v>
      </c>
      <c r="B1079" s="12">
        <v>3389121.8003523867</v>
      </c>
      <c r="C1079" s="12">
        <v>147096.89001306635</v>
      </c>
      <c r="D1079" s="12">
        <v>84536.211947075179</v>
      </c>
      <c r="E1079" s="12">
        <v>253932.83042873</v>
      </c>
      <c r="F1079" s="12">
        <v>485565.93238887156</v>
      </c>
      <c r="G1079" s="12">
        <v>243184.48540118191</v>
      </c>
    </row>
    <row r="1080" spans="1:7" x14ac:dyDescent="0.2">
      <c r="A1080">
        <v>1079</v>
      </c>
      <c r="B1080" s="12">
        <v>3368323.2339903424</v>
      </c>
      <c r="C1080" s="12">
        <v>139314.98159303374</v>
      </c>
      <c r="D1080" s="12">
        <v>193752.38601022176</v>
      </c>
      <c r="E1080" s="12">
        <v>116004.76981167035</v>
      </c>
      <c r="F1080" s="12">
        <v>449072.13741492585</v>
      </c>
      <c r="G1080" s="12">
        <v>241848.55819307413</v>
      </c>
    </row>
    <row r="1081" spans="1:7" x14ac:dyDescent="0.2">
      <c r="A1081">
        <v>1080</v>
      </c>
      <c r="B1081" s="12">
        <v>3421402.5897417404</v>
      </c>
      <c r="C1081" s="12">
        <v>128348.85237713759</v>
      </c>
      <c r="D1081" s="12">
        <v>312224.98975817859</v>
      </c>
      <c r="E1081" s="12">
        <v>251006.97591342282</v>
      </c>
      <c r="F1081" s="12">
        <v>691580.81804873899</v>
      </c>
      <c r="G1081" s="12">
        <v>245720.52480449271</v>
      </c>
    </row>
    <row r="1082" spans="1:7" x14ac:dyDescent="0.2">
      <c r="A1082">
        <v>1081</v>
      </c>
      <c r="B1082" s="12">
        <v>3474578.207879554</v>
      </c>
      <c r="C1082" s="12">
        <v>162532.63102245532</v>
      </c>
      <c r="D1082" s="12">
        <v>133589.00107732133</v>
      </c>
      <c r="E1082" s="12">
        <v>162212.60922671761</v>
      </c>
      <c r="F1082" s="12">
        <v>458334.24132649426</v>
      </c>
      <c r="G1082" s="12">
        <v>249786.93573727031</v>
      </c>
    </row>
    <row r="1083" spans="1:7" x14ac:dyDescent="0.2">
      <c r="A1083">
        <v>1082</v>
      </c>
      <c r="B1083" s="12">
        <v>3497739.1796753993</v>
      </c>
      <c r="C1083" s="12">
        <v>129288.43933564959</v>
      </c>
      <c r="D1083" s="12">
        <v>153641.44550992941</v>
      </c>
      <c r="E1083" s="12">
        <v>260541.86877566305</v>
      </c>
      <c r="F1083" s="12">
        <v>543471.75362124201</v>
      </c>
      <c r="G1083" s="12">
        <v>251895.13134192096</v>
      </c>
    </row>
    <row r="1084" spans="1:7" x14ac:dyDescent="0.2">
      <c r="A1084">
        <v>1083</v>
      </c>
      <c r="B1084" s="12">
        <v>3328121.43728144</v>
      </c>
      <c r="C1084" s="12">
        <v>135480.32697492538</v>
      </c>
      <c r="D1084" s="12">
        <v>141647.90305647554</v>
      </c>
      <c r="E1084" s="12">
        <v>117919.59602141174</v>
      </c>
      <c r="F1084" s="12">
        <v>395047.82605281263</v>
      </c>
      <c r="G1084" s="12">
        <v>238377.27352365397</v>
      </c>
    </row>
    <row r="1085" spans="1:7" x14ac:dyDescent="0.2">
      <c r="A1085">
        <v>1084</v>
      </c>
      <c r="B1085" s="12">
        <v>3348918.2012491543</v>
      </c>
      <c r="C1085" s="12">
        <v>131280.23860735598</v>
      </c>
      <c r="D1085" s="12">
        <v>115924.6397233169</v>
      </c>
      <c r="E1085" s="12">
        <v>169884.01279472787</v>
      </c>
      <c r="F1085" s="12">
        <v>417088.89112540073</v>
      </c>
      <c r="G1085" s="12">
        <v>239846.19633130066</v>
      </c>
    </row>
    <row r="1086" spans="1:7" x14ac:dyDescent="0.2">
      <c r="A1086">
        <v>1085</v>
      </c>
      <c r="B1086" s="12">
        <v>3345902.7586522121</v>
      </c>
      <c r="C1086" s="12">
        <v>140197.38626790393</v>
      </c>
      <c r="D1086" s="12">
        <v>134299.51390139642</v>
      </c>
      <c r="E1086" s="12">
        <v>118736.48091380946</v>
      </c>
      <c r="F1086" s="12">
        <v>393233.38108310982</v>
      </c>
      <c r="G1086" s="12">
        <v>239599.72999848457</v>
      </c>
    </row>
    <row r="1087" spans="1:7" x14ac:dyDescent="0.2">
      <c r="A1087">
        <v>1086</v>
      </c>
      <c r="B1087" s="12">
        <v>3401497.9718512855</v>
      </c>
      <c r="C1087" s="12">
        <v>183769.61815311131</v>
      </c>
      <c r="D1087" s="12">
        <v>109588.9221939432</v>
      </c>
      <c r="E1087" s="12">
        <v>214855.5845285895</v>
      </c>
      <c r="F1087" s="12">
        <v>508214.12487564399</v>
      </c>
      <c r="G1087" s="12">
        <v>244008.68591748463</v>
      </c>
    </row>
    <row r="1088" spans="1:7" x14ac:dyDescent="0.2">
      <c r="A1088">
        <v>1087</v>
      </c>
      <c r="B1088" s="12">
        <v>3319740.0710536982</v>
      </c>
      <c r="C1088" s="12">
        <v>136557.52457785979</v>
      </c>
      <c r="D1088" s="12">
        <v>95618.971405311182</v>
      </c>
      <c r="E1088" s="12">
        <v>325768.5477940198</v>
      </c>
      <c r="F1088" s="12">
        <v>557945.04377719085</v>
      </c>
      <c r="G1088" s="12">
        <v>237465.60152565528</v>
      </c>
    </row>
    <row r="1089" spans="1:7" x14ac:dyDescent="0.2">
      <c r="A1089">
        <v>1088</v>
      </c>
      <c r="B1089" s="12">
        <v>3462017.9148154082</v>
      </c>
      <c r="C1089" s="12">
        <v>114684.40805794414</v>
      </c>
      <c r="D1089" s="12">
        <v>157758.29809409747</v>
      </c>
      <c r="E1089" s="12">
        <v>153701.73988465572</v>
      </c>
      <c r="F1089" s="12">
        <v>426144.44603669737</v>
      </c>
      <c r="G1089" s="12">
        <v>248738.87054134603</v>
      </c>
    </row>
    <row r="1090" spans="1:7" x14ac:dyDescent="0.2">
      <c r="A1090">
        <v>1089</v>
      </c>
      <c r="B1090" s="12">
        <v>3465220.102195241</v>
      </c>
      <c r="C1090" s="12">
        <v>179687.0762339549</v>
      </c>
      <c r="D1090" s="12">
        <v>134336.85210772449</v>
      </c>
      <c r="E1090" s="12">
        <v>275721.55119295907</v>
      </c>
      <c r="F1090" s="12">
        <v>589745.47953463846</v>
      </c>
      <c r="G1090" s="12">
        <v>249233.68626387813</v>
      </c>
    </row>
    <row r="1091" spans="1:7" x14ac:dyDescent="0.2">
      <c r="A1091">
        <v>1090</v>
      </c>
      <c r="B1091" s="12">
        <v>3279033.6721630762</v>
      </c>
      <c r="C1091" s="12">
        <v>129501.37924635566</v>
      </c>
      <c r="D1091" s="12">
        <v>106121.43834940504</v>
      </c>
      <c r="E1091" s="12">
        <v>125910.51042049663</v>
      </c>
      <c r="F1091" s="12">
        <v>361533.32801625732</v>
      </c>
      <c r="G1091" s="12">
        <v>234740.70897127909</v>
      </c>
    </row>
    <row r="1092" spans="1:7" x14ac:dyDescent="0.2">
      <c r="A1092">
        <v>1091</v>
      </c>
      <c r="B1092" s="12">
        <v>3449247.9959139661</v>
      </c>
      <c r="C1092" s="12">
        <v>120246.29629985506</v>
      </c>
      <c r="D1092" s="12">
        <v>121886.48114538963</v>
      </c>
      <c r="E1092" s="12">
        <v>219147.26250963134</v>
      </c>
      <c r="F1092" s="12">
        <v>461280.03995487606</v>
      </c>
      <c r="G1092" s="12">
        <v>248107.96803675173</v>
      </c>
    </row>
    <row r="1093" spans="1:7" x14ac:dyDescent="0.2">
      <c r="A1093">
        <v>1092</v>
      </c>
      <c r="B1093" s="12">
        <v>3372281.5775820846</v>
      </c>
      <c r="C1093" s="12">
        <v>131165.06630154676</v>
      </c>
      <c r="D1093" s="12">
        <v>121824.35813023378</v>
      </c>
      <c r="E1093" s="12">
        <v>344122.38400120364</v>
      </c>
      <c r="F1093" s="12">
        <v>597111.80843298417</v>
      </c>
      <c r="G1093" s="12">
        <v>241992.47944359016</v>
      </c>
    </row>
    <row r="1094" spans="1:7" x14ac:dyDescent="0.2">
      <c r="A1094">
        <v>1093</v>
      </c>
      <c r="B1094" s="12">
        <v>3460559.6351430155</v>
      </c>
      <c r="C1094" s="12">
        <v>154378.69967163703</v>
      </c>
      <c r="D1094" s="12">
        <v>106830.01245630406</v>
      </c>
      <c r="E1094" s="12">
        <v>128900.35940531117</v>
      </c>
      <c r="F1094" s="12">
        <v>390109.07153325225</v>
      </c>
      <c r="G1094" s="12">
        <v>249087.14258706613</v>
      </c>
    </row>
    <row r="1095" spans="1:7" x14ac:dyDescent="0.2">
      <c r="A1095">
        <v>1094</v>
      </c>
      <c r="B1095" s="12">
        <v>3196035.8615187528</v>
      </c>
      <c r="C1095" s="12">
        <v>139821.11301927871</v>
      </c>
      <c r="D1095" s="12">
        <v>169907.31232138074</v>
      </c>
      <c r="E1095" s="12">
        <v>79725.197378932382</v>
      </c>
      <c r="F1095" s="12">
        <v>389453.62271959183</v>
      </c>
      <c r="G1095" s="12">
        <v>228214.79481464694</v>
      </c>
    </row>
    <row r="1096" spans="1:7" x14ac:dyDescent="0.2">
      <c r="A1096">
        <v>1095</v>
      </c>
      <c r="B1096" s="12">
        <v>3542109.1229615668</v>
      </c>
      <c r="C1096" s="12">
        <v>195100.52607901485</v>
      </c>
      <c r="D1096" s="12">
        <v>159520.44855021924</v>
      </c>
      <c r="E1096" s="12">
        <v>144238.07780878444</v>
      </c>
      <c r="F1096" s="12">
        <v>498859.05243801849</v>
      </c>
      <c r="G1096" s="12">
        <v>254948.024116922</v>
      </c>
    </row>
    <row r="1097" spans="1:7" x14ac:dyDescent="0.2">
      <c r="A1097">
        <v>1096</v>
      </c>
      <c r="B1097" s="12">
        <v>3455069.4304285687</v>
      </c>
      <c r="C1097" s="12">
        <v>134278.68904656562</v>
      </c>
      <c r="D1097" s="12">
        <v>98092.608290419797</v>
      </c>
      <c r="E1097" s="12">
        <v>204005.4821085858</v>
      </c>
      <c r="F1097" s="12">
        <v>436376.77944557124</v>
      </c>
      <c r="G1097" s="12">
        <v>248662.34573501244</v>
      </c>
    </row>
    <row r="1098" spans="1:7" x14ac:dyDescent="0.2">
      <c r="A1098">
        <v>1097</v>
      </c>
      <c r="B1098" s="12">
        <v>3480186.0440422348</v>
      </c>
      <c r="C1098" s="12">
        <v>154549.85786690467</v>
      </c>
      <c r="D1098" s="12">
        <v>82570.351664712391</v>
      </c>
      <c r="E1098" s="12">
        <v>356955.42612708971</v>
      </c>
      <c r="F1098" s="12">
        <v>594075.63565870677</v>
      </c>
      <c r="G1098" s="12">
        <v>250280.34265795071</v>
      </c>
    </row>
    <row r="1099" spans="1:7" x14ac:dyDescent="0.2">
      <c r="A1099">
        <v>1098</v>
      </c>
      <c r="B1099" s="12">
        <v>3380006.1499699196</v>
      </c>
      <c r="C1099" s="12">
        <v>130682.85090801354</v>
      </c>
      <c r="D1099" s="12">
        <v>101639.20152674644</v>
      </c>
      <c r="E1099" s="12">
        <v>81717.038798954192</v>
      </c>
      <c r="F1099" s="12">
        <v>314039.09123371413</v>
      </c>
      <c r="G1099" s="12">
        <v>242376.86293869768</v>
      </c>
    </row>
    <row r="1100" spans="1:7" x14ac:dyDescent="0.2">
      <c r="A1100">
        <v>1099</v>
      </c>
      <c r="B1100" s="12">
        <v>3544386.303716002</v>
      </c>
      <c r="C1100" s="12">
        <v>161465.19571069186</v>
      </c>
      <c r="D1100" s="12">
        <v>125150.13594966466</v>
      </c>
      <c r="E1100" s="12">
        <v>223792.78791028401</v>
      </c>
      <c r="F1100" s="12">
        <v>510408.1195706405</v>
      </c>
      <c r="G1100" s="12">
        <v>255174.13860252738</v>
      </c>
    </row>
    <row r="1101" spans="1:7" x14ac:dyDescent="0.2">
      <c r="A1101">
        <v>1100</v>
      </c>
      <c r="B1101" s="12">
        <v>3405620.7264259323</v>
      </c>
      <c r="C1101" s="12">
        <v>128039.20678775397</v>
      </c>
      <c r="D1101" s="12">
        <v>162304.40895088259</v>
      </c>
      <c r="E1101" s="12">
        <v>124322.44051554668</v>
      </c>
      <c r="F1101" s="12">
        <v>414666.05625418329</v>
      </c>
      <c r="G1101" s="12">
        <v>244250.98614302865</v>
      </c>
    </row>
    <row r="1102" spans="1:7" x14ac:dyDescent="0.2">
      <c r="A1102">
        <v>1101</v>
      </c>
      <c r="B1102" s="12">
        <v>3553057.3352312772</v>
      </c>
      <c r="C1102" s="12">
        <v>148260.03073931765</v>
      </c>
      <c r="D1102" s="12">
        <v>178051.95363237755</v>
      </c>
      <c r="E1102" s="12">
        <v>55364.397543868741</v>
      </c>
      <c r="F1102" s="12">
        <v>381676.38191556395</v>
      </c>
      <c r="G1102" s="12">
        <v>256046.53090635288</v>
      </c>
    </row>
    <row r="1103" spans="1:7" x14ac:dyDescent="0.2">
      <c r="A1103">
        <v>1102</v>
      </c>
      <c r="B1103" s="12">
        <v>3315381.207664826</v>
      </c>
      <c r="C1103" s="12">
        <v>129687.12602969336</v>
      </c>
      <c r="D1103" s="12">
        <v>99753.505243819091</v>
      </c>
      <c r="E1103" s="12">
        <v>204533.98653018614</v>
      </c>
      <c r="F1103" s="12">
        <v>433974.61780369858</v>
      </c>
      <c r="G1103" s="12">
        <v>237429.52772332815</v>
      </c>
    </row>
    <row r="1104" spans="1:7" x14ac:dyDescent="0.2">
      <c r="A1104">
        <v>1103</v>
      </c>
      <c r="B1104" s="12">
        <v>3458941.7535072537</v>
      </c>
      <c r="C1104" s="12">
        <v>166745.17835302616</v>
      </c>
      <c r="D1104" s="12">
        <v>117287.16173570575</v>
      </c>
      <c r="E1104" s="12">
        <v>112067.18463038579</v>
      </c>
      <c r="F1104" s="12">
        <v>396099.52471911767</v>
      </c>
      <c r="G1104" s="12">
        <v>248947.71505353309</v>
      </c>
    </row>
    <row r="1105" spans="1:7" x14ac:dyDescent="0.2">
      <c r="A1105">
        <v>1104</v>
      </c>
      <c r="B1105" s="12">
        <v>3415926.4604106247</v>
      </c>
      <c r="C1105" s="12">
        <v>160846.03174718696</v>
      </c>
      <c r="D1105" s="12">
        <v>128017.58436899357</v>
      </c>
      <c r="E1105" s="12">
        <v>190024.5612157736</v>
      </c>
      <c r="F1105" s="12">
        <v>478888.17733195412</v>
      </c>
      <c r="G1105" s="12">
        <v>245518.64754066715</v>
      </c>
    </row>
    <row r="1106" spans="1:7" x14ac:dyDescent="0.2">
      <c r="A1106">
        <v>1105</v>
      </c>
      <c r="B1106" s="12">
        <v>3374947.5425876714</v>
      </c>
      <c r="C1106" s="12">
        <v>133323.10456815755</v>
      </c>
      <c r="D1106" s="12">
        <v>150640.80734132722</v>
      </c>
      <c r="E1106" s="12">
        <v>154876.11878404691</v>
      </c>
      <c r="F1106" s="12">
        <v>438840.03069353168</v>
      </c>
      <c r="G1106" s="12">
        <v>242224.57897434058</v>
      </c>
    </row>
    <row r="1107" spans="1:7" x14ac:dyDescent="0.2">
      <c r="A1107">
        <v>1106</v>
      </c>
      <c r="B1107" s="12">
        <v>3345333.4981114771</v>
      </c>
      <c r="C1107" s="12">
        <v>159523.04877607711</v>
      </c>
      <c r="D1107" s="12">
        <v>162784.38145104036</v>
      </c>
      <c r="E1107" s="12">
        <v>111608.16548099963</v>
      </c>
      <c r="F1107" s="12">
        <v>433915.59570811712</v>
      </c>
      <c r="G1107" s="12">
        <v>239729.29459815996</v>
      </c>
    </row>
    <row r="1108" spans="1:7" x14ac:dyDescent="0.2">
      <c r="A1108">
        <v>1107</v>
      </c>
      <c r="B1108" s="12">
        <v>3470992.3529134742</v>
      </c>
      <c r="C1108" s="12">
        <v>175995.48685895262</v>
      </c>
      <c r="D1108" s="12">
        <v>79681.763706451515</v>
      </c>
      <c r="E1108" s="12">
        <v>160282.55872385029</v>
      </c>
      <c r="F1108" s="12">
        <v>415959.80928925442</v>
      </c>
      <c r="G1108" s="12">
        <v>249517.14338138583</v>
      </c>
    </row>
    <row r="1109" spans="1:7" x14ac:dyDescent="0.2">
      <c r="A1109">
        <v>1108</v>
      </c>
      <c r="B1109" s="12">
        <v>3432598.7225767924</v>
      </c>
      <c r="C1109" s="12">
        <v>138731.16734449408</v>
      </c>
      <c r="D1109" s="12">
        <v>137335.32347513878</v>
      </c>
      <c r="E1109" s="12">
        <v>278530.17634923541</v>
      </c>
      <c r="F1109" s="12">
        <v>554596.66716886824</v>
      </c>
      <c r="G1109" s="12">
        <v>246147.78127790143</v>
      </c>
    </row>
    <row r="1110" spans="1:7" x14ac:dyDescent="0.2">
      <c r="A1110">
        <v>1109</v>
      </c>
      <c r="B1110" s="12">
        <v>3343792.6859872066</v>
      </c>
      <c r="C1110" s="12">
        <v>140556.01053551026</v>
      </c>
      <c r="D1110" s="12">
        <v>129936.50903807908</v>
      </c>
      <c r="E1110" s="12">
        <v>65284.996682741563</v>
      </c>
      <c r="F1110" s="12">
        <v>335777.51625633088</v>
      </c>
      <c r="G1110" s="12">
        <v>239995.7736007167</v>
      </c>
    </row>
    <row r="1111" spans="1:7" x14ac:dyDescent="0.2">
      <c r="A1111">
        <v>1110</v>
      </c>
      <c r="B1111" s="12">
        <v>3460951.3093224447</v>
      </c>
      <c r="C1111" s="12">
        <v>147191.50291469792</v>
      </c>
      <c r="D1111" s="12">
        <v>173042.79752292237</v>
      </c>
      <c r="E1111" s="12">
        <v>932444.26073068893</v>
      </c>
      <c r="F1111" s="12">
        <v>1252678.5611683093</v>
      </c>
      <c r="G1111" s="12">
        <v>248833.01155518153</v>
      </c>
    </row>
    <row r="1112" spans="1:7" x14ac:dyDescent="0.2">
      <c r="A1112">
        <v>1111</v>
      </c>
      <c r="B1112" s="12">
        <v>3246961.6142618414</v>
      </c>
      <c r="C1112" s="12">
        <v>143576.5962416713</v>
      </c>
      <c r="D1112" s="12">
        <v>153129.87801966656</v>
      </c>
      <c r="E1112" s="12">
        <v>152017.92334362585</v>
      </c>
      <c r="F1112" s="12">
        <v>448724.39760496374</v>
      </c>
      <c r="G1112" s="12">
        <v>232454.38354149397</v>
      </c>
    </row>
    <row r="1113" spans="1:7" x14ac:dyDescent="0.2">
      <c r="A1113">
        <v>1112</v>
      </c>
      <c r="B1113" s="12">
        <v>3391023.561006296</v>
      </c>
      <c r="C1113" s="12">
        <v>129439.3316523004</v>
      </c>
      <c r="D1113" s="12">
        <v>107906.69667669825</v>
      </c>
      <c r="E1113" s="12">
        <v>154184.75996916357</v>
      </c>
      <c r="F1113" s="12">
        <v>391530.78829816222</v>
      </c>
      <c r="G1113" s="12">
        <v>243499.70424661611</v>
      </c>
    </row>
    <row r="1114" spans="1:7" x14ac:dyDescent="0.2">
      <c r="A1114">
        <v>1113</v>
      </c>
      <c r="B1114" s="12">
        <v>3533249.0073172324</v>
      </c>
      <c r="C1114" s="12">
        <v>116835.15163742799</v>
      </c>
      <c r="D1114" s="12">
        <v>184293.73588697944</v>
      </c>
      <c r="E1114" s="12">
        <v>369705.85286479292</v>
      </c>
      <c r="F1114" s="12">
        <v>670834.74038920039</v>
      </c>
      <c r="G1114" s="12">
        <v>254559.74472160515</v>
      </c>
    </row>
    <row r="1115" spans="1:7" x14ac:dyDescent="0.2">
      <c r="A1115">
        <v>1114</v>
      </c>
      <c r="B1115" s="12">
        <v>3483241.6927571725</v>
      </c>
      <c r="C1115" s="12">
        <v>149739.23294771276</v>
      </c>
      <c r="D1115" s="12">
        <v>195946.67497999023</v>
      </c>
      <c r="E1115" s="12">
        <v>120529.8241984537</v>
      </c>
      <c r="F1115" s="12">
        <v>466215.73212615668</v>
      </c>
      <c r="G1115" s="12">
        <v>250854.92017417322</v>
      </c>
    </row>
    <row r="1116" spans="1:7" x14ac:dyDescent="0.2">
      <c r="A1116">
        <v>1115</v>
      </c>
      <c r="B1116" s="12">
        <v>3492256.3757066843</v>
      </c>
      <c r="C1116" s="12">
        <v>159956.53667934996</v>
      </c>
      <c r="D1116" s="12">
        <v>127050.81207930035</v>
      </c>
      <c r="E1116" s="12">
        <v>198715.13761605104</v>
      </c>
      <c r="F1116" s="12">
        <v>485722.48637470137</v>
      </c>
      <c r="G1116" s="12">
        <v>251420.44310591239</v>
      </c>
    </row>
    <row r="1117" spans="1:7" x14ac:dyDescent="0.2">
      <c r="A1117">
        <v>1116</v>
      </c>
      <c r="B1117" s="12">
        <v>3570170.0605088547</v>
      </c>
      <c r="C1117" s="12">
        <v>151819.37483433893</v>
      </c>
      <c r="D1117" s="12">
        <v>152948.66849494324</v>
      </c>
      <c r="E1117" s="12">
        <v>80305.334226645064</v>
      </c>
      <c r="F1117" s="12">
        <v>385073.37755592726</v>
      </c>
      <c r="G1117" s="12">
        <v>257362.5235650409</v>
      </c>
    </row>
    <row r="1118" spans="1:7" x14ac:dyDescent="0.2">
      <c r="A1118">
        <v>1117</v>
      </c>
      <c r="B1118" s="12">
        <v>3496232.6037318544</v>
      </c>
      <c r="C1118" s="12">
        <v>119172.66766135597</v>
      </c>
      <c r="D1118" s="12">
        <v>102032.20331009843</v>
      </c>
      <c r="E1118" s="12">
        <v>324816.12264430296</v>
      </c>
      <c r="F1118" s="12">
        <v>546020.99361575732</v>
      </c>
      <c r="G1118" s="12">
        <v>251333.89745702749</v>
      </c>
    </row>
    <row r="1119" spans="1:7" x14ac:dyDescent="0.2">
      <c r="A1119">
        <v>1118</v>
      </c>
      <c r="B1119" s="12">
        <v>3184689.0892050778</v>
      </c>
      <c r="C1119" s="12">
        <v>152059.53554531292</v>
      </c>
      <c r="D1119" s="12">
        <v>206956.25604621845</v>
      </c>
      <c r="E1119" s="12">
        <v>315613.10128975596</v>
      </c>
      <c r="F1119" s="12">
        <v>674628.89288128726</v>
      </c>
      <c r="G1119" s="12">
        <v>227223.14356759036</v>
      </c>
    </row>
    <row r="1120" spans="1:7" x14ac:dyDescent="0.2">
      <c r="A1120">
        <v>1119</v>
      </c>
      <c r="B1120" s="12">
        <v>3462853.7332626204</v>
      </c>
      <c r="C1120" s="12">
        <v>138165.11733538445</v>
      </c>
      <c r="D1120" s="12">
        <v>141118.97494667248</v>
      </c>
      <c r="E1120" s="12">
        <v>101758.92587172022</v>
      </c>
      <c r="F1120" s="12">
        <v>381043.01815377711</v>
      </c>
      <c r="G1120" s="12">
        <v>248889.74351606716</v>
      </c>
    </row>
    <row r="1121" spans="1:7" x14ac:dyDescent="0.2">
      <c r="A1121">
        <v>1120</v>
      </c>
      <c r="B1121" s="12">
        <v>3300140.2394822198</v>
      </c>
      <c r="C1121" s="12">
        <v>140709.60574377954</v>
      </c>
      <c r="D1121" s="12">
        <v>97257.406161379986</v>
      </c>
      <c r="E1121" s="12">
        <v>154652.72559586971</v>
      </c>
      <c r="F1121" s="12">
        <v>392619.73750102922</v>
      </c>
      <c r="G1121" s="12">
        <v>236297.94066214102</v>
      </c>
    </row>
    <row r="1122" spans="1:7" x14ac:dyDescent="0.2">
      <c r="A1122">
        <v>1121</v>
      </c>
      <c r="B1122" s="12">
        <v>3489189.7291514529</v>
      </c>
      <c r="C1122" s="12">
        <v>162065.73596211345</v>
      </c>
      <c r="D1122" s="12">
        <v>152589.76866397436</v>
      </c>
      <c r="E1122" s="12">
        <v>133313.71657708735</v>
      </c>
      <c r="F1122" s="12">
        <v>447969.2212031752</v>
      </c>
      <c r="G1122" s="12">
        <v>251326.87469681972</v>
      </c>
    </row>
    <row r="1123" spans="1:7" x14ac:dyDescent="0.2">
      <c r="A1123">
        <v>1122</v>
      </c>
      <c r="B1123" s="12">
        <v>3448737.9881065623</v>
      </c>
      <c r="C1123" s="12">
        <v>171070.22348238979</v>
      </c>
      <c r="D1123" s="12">
        <v>138310.24784420774</v>
      </c>
      <c r="E1123" s="12">
        <v>541424.9818506192</v>
      </c>
      <c r="F1123" s="12">
        <v>850805.4531772167</v>
      </c>
      <c r="G1123" s="12">
        <v>247952.64537072895</v>
      </c>
    </row>
    <row r="1124" spans="1:7" x14ac:dyDescent="0.2">
      <c r="A1124">
        <v>1123</v>
      </c>
      <c r="B1124" s="12">
        <v>3424159.5522984425</v>
      </c>
      <c r="C1124" s="12">
        <v>170937.32267557911</v>
      </c>
      <c r="D1124" s="12">
        <v>137682.21863122738</v>
      </c>
      <c r="E1124" s="12">
        <v>115560.21100838277</v>
      </c>
      <c r="F1124" s="12">
        <v>424179.75231518928</v>
      </c>
      <c r="G1124" s="12">
        <v>245996.34695506076</v>
      </c>
    </row>
    <row r="1125" spans="1:7" x14ac:dyDescent="0.2">
      <c r="A1125">
        <v>1124</v>
      </c>
      <c r="B1125" s="12">
        <v>3379982.2881508069</v>
      </c>
      <c r="C1125" s="12">
        <v>156088.80276547885</v>
      </c>
      <c r="D1125" s="12">
        <v>157930.13292923401</v>
      </c>
      <c r="E1125" s="12">
        <v>179932.34351474719</v>
      </c>
      <c r="F1125" s="12">
        <v>493951.27920946002</v>
      </c>
      <c r="G1125" s="12">
        <v>242403.05688780788</v>
      </c>
    </row>
    <row r="1126" spans="1:7" x14ac:dyDescent="0.2">
      <c r="A1126">
        <v>1125</v>
      </c>
      <c r="B1126" s="12">
        <v>3443699.0970319766</v>
      </c>
      <c r="C1126" s="12">
        <v>190842.24784491159</v>
      </c>
      <c r="D1126" s="12">
        <v>158148.0756401557</v>
      </c>
      <c r="E1126" s="12">
        <v>88119.863475971448</v>
      </c>
      <c r="F1126" s="12">
        <v>437110.18696103874</v>
      </c>
      <c r="G1126" s="12">
        <v>247466.62869457636</v>
      </c>
    </row>
    <row r="1127" spans="1:7" x14ac:dyDescent="0.2">
      <c r="A1127">
        <v>1126</v>
      </c>
      <c r="B1127" s="12">
        <v>3561753.7049083621</v>
      </c>
      <c r="C1127" s="12">
        <v>156812.53953874129</v>
      </c>
      <c r="D1127" s="12">
        <v>99232.985435584953</v>
      </c>
      <c r="E1127" s="12">
        <v>219612.28446488257</v>
      </c>
      <c r="F1127" s="12">
        <v>475657.80943920882</v>
      </c>
      <c r="G1127" s="12">
        <v>256799.2053713908</v>
      </c>
    </row>
    <row r="1128" spans="1:7" x14ac:dyDescent="0.2">
      <c r="A1128">
        <v>1127</v>
      </c>
      <c r="B1128" s="12">
        <v>3459844.2852144623</v>
      </c>
      <c r="C1128" s="12">
        <v>192441.46726893986</v>
      </c>
      <c r="D1128" s="12">
        <v>129720.15054098579</v>
      </c>
      <c r="E1128" s="12">
        <v>493989.37009371241</v>
      </c>
      <c r="F1128" s="12">
        <v>816150.98790363804</v>
      </c>
      <c r="G1128" s="12">
        <v>248682.44690944365</v>
      </c>
    </row>
    <row r="1129" spans="1:7" x14ac:dyDescent="0.2">
      <c r="A1129">
        <v>1128</v>
      </c>
      <c r="B1129" s="12">
        <v>3452660.5269816131</v>
      </c>
      <c r="C1129" s="12">
        <v>148525.57897074113</v>
      </c>
      <c r="D1129" s="12">
        <v>120072.11270740471</v>
      </c>
      <c r="E1129" s="12">
        <v>56278.55190539969</v>
      </c>
      <c r="F1129" s="12">
        <v>324876.24358354555</v>
      </c>
      <c r="G1129" s="12">
        <v>247698.73308437542</v>
      </c>
    </row>
    <row r="1130" spans="1:7" x14ac:dyDescent="0.2">
      <c r="A1130">
        <v>1129</v>
      </c>
      <c r="B1130" s="12">
        <v>3408505.1383004542</v>
      </c>
      <c r="C1130" s="12">
        <v>159097.03927724983</v>
      </c>
      <c r="D1130" s="12">
        <v>156140.52746189415</v>
      </c>
      <c r="E1130" s="12">
        <v>673445.03869668837</v>
      </c>
      <c r="F1130" s="12">
        <v>988682.6054358324</v>
      </c>
      <c r="G1130" s="12">
        <v>244473.11300356206</v>
      </c>
    </row>
    <row r="1131" spans="1:7" x14ac:dyDescent="0.2">
      <c r="A1131">
        <v>1130</v>
      </c>
      <c r="B1131" s="12">
        <v>3460141.719354623</v>
      </c>
      <c r="C1131" s="12">
        <v>130487.95467620919</v>
      </c>
      <c r="D1131" s="12">
        <v>152217.96826683189</v>
      </c>
      <c r="E1131" s="12">
        <v>88027.779074917111</v>
      </c>
      <c r="F1131" s="12">
        <v>370733.70201795816</v>
      </c>
      <c r="G1131" s="12">
        <v>248381.07062361881</v>
      </c>
    </row>
    <row r="1132" spans="1:7" x14ac:dyDescent="0.2">
      <c r="A1132">
        <v>1131</v>
      </c>
      <c r="B1132" s="12">
        <v>3439823.4267971003</v>
      </c>
      <c r="C1132" s="12">
        <v>190623.87192339363</v>
      </c>
      <c r="D1132" s="12">
        <v>163308.84899444573</v>
      </c>
      <c r="E1132" s="12">
        <v>430529.06792426656</v>
      </c>
      <c r="F1132" s="12">
        <v>784461.78884210589</v>
      </c>
      <c r="G1132" s="12">
        <v>247179.24348092498</v>
      </c>
    </row>
    <row r="1133" spans="1:7" x14ac:dyDescent="0.2">
      <c r="A1133">
        <v>1132</v>
      </c>
      <c r="B1133" s="12">
        <v>3561356.9905447466</v>
      </c>
      <c r="C1133" s="12">
        <v>119944.9457101556</v>
      </c>
      <c r="D1133" s="12">
        <v>91278.792143615035</v>
      </c>
      <c r="E1133" s="12">
        <v>72896.387406388967</v>
      </c>
      <c r="F1133" s="12">
        <v>284120.12526015961</v>
      </c>
      <c r="G1133" s="12">
        <v>256745.62626645571</v>
      </c>
    </row>
    <row r="1134" spans="1:7" x14ac:dyDescent="0.2">
      <c r="A1134">
        <v>1133</v>
      </c>
      <c r="B1134" s="12">
        <v>3489792.4898953834</v>
      </c>
      <c r="C1134" s="12">
        <v>164276.93635734951</v>
      </c>
      <c r="D1134" s="12">
        <v>162579.35048404668</v>
      </c>
      <c r="E1134" s="12">
        <v>314662.33475332992</v>
      </c>
      <c r="F1134" s="12">
        <v>641518.62159472611</v>
      </c>
      <c r="G1134" s="12">
        <v>250955.64405443953</v>
      </c>
    </row>
    <row r="1135" spans="1:7" x14ac:dyDescent="0.2">
      <c r="A1135">
        <v>1134</v>
      </c>
      <c r="B1135" s="12">
        <v>3441350.1898812256</v>
      </c>
      <c r="C1135" s="12">
        <v>124804.36932543646</v>
      </c>
      <c r="D1135" s="12">
        <v>160760.34611615108</v>
      </c>
      <c r="E1135" s="12">
        <v>179768.20725228783</v>
      </c>
      <c r="F1135" s="12">
        <v>465332.92269387539</v>
      </c>
      <c r="G1135" s="12">
        <v>247111.11607330045</v>
      </c>
    </row>
    <row r="1136" spans="1:7" x14ac:dyDescent="0.2">
      <c r="A1136">
        <v>1135</v>
      </c>
      <c r="B1136" s="12">
        <v>3328861.6075269468</v>
      </c>
      <c r="C1136" s="12">
        <v>133822.67877963401</v>
      </c>
      <c r="D1136" s="12">
        <v>94713.362377970509</v>
      </c>
      <c r="E1136" s="12">
        <v>338761.45985227183</v>
      </c>
      <c r="F1136" s="12">
        <v>567297.50100987637</v>
      </c>
      <c r="G1136" s="12">
        <v>238907.854579448</v>
      </c>
    </row>
    <row r="1137" spans="1:7" x14ac:dyDescent="0.2">
      <c r="A1137">
        <v>1136</v>
      </c>
      <c r="B1137" s="12">
        <v>3424076.8880219515</v>
      </c>
      <c r="C1137" s="12">
        <v>171672.85073502408</v>
      </c>
      <c r="D1137" s="12">
        <v>190970.37273797614</v>
      </c>
      <c r="E1137" s="12">
        <v>166786.75434187334</v>
      </c>
      <c r="F1137" s="12">
        <v>529429.97781487356</v>
      </c>
      <c r="G1137" s="12">
        <v>245791.61958190074</v>
      </c>
    </row>
    <row r="1138" spans="1:7" x14ac:dyDescent="0.2">
      <c r="A1138">
        <v>1137</v>
      </c>
      <c r="B1138" s="12">
        <v>3503154.108834296</v>
      </c>
      <c r="C1138" s="12">
        <v>116817.47988412951</v>
      </c>
      <c r="D1138" s="12">
        <v>109869.26356400768</v>
      </c>
      <c r="E1138" s="12">
        <v>119457.81494055041</v>
      </c>
      <c r="F1138" s="12">
        <v>346144.55838868761</v>
      </c>
      <c r="G1138" s="12">
        <v>252202.55063593824</v>
      </c>
    </row>
    <row r="1139" spans="1:7" x14ac:dyDescent="0.2">
      <c r="A1139">
        <v>1138</v>
      </c>
      <c r="B1139" s="12">
        <v>3544238.9056944135</v>
      </c>
      <c r="C1139" s="12">
        <v>159583.45286108073</v>
      </c>
      <c r="D1139" s="12">
        <v>280864.15310939989</v>
      </c>
      <c r="E1139" s="12">
        <v>137976.80513326265</v>
      </c>
      <c r="F1139" s="12">
        <v>578424.41110374324</v>
      </c>
      <c r="G1139" s="12">
        <v>255370.77037563539</v>
      </c>
    </row>
    <row r="1140" spans="1:7" x14ac:dyDescent="0.2">
      <c r="A1140">
        <v>1139</v>
      </c>
      <c r="B1140" s="12">
        <v>3428836.0523592699</v>
      </c>
      <c r="C1140" s="12">
        <v>150219.24617548776</v>
      </c>
      <c r="D1140" s="12">
        <v>146250.17985261042</v>
      </c>
      <c r="E1140" s="12">
        <v>267352.15768975596</v>
      </c>
      <c r="F1140" s="12">
        <v>563821.58371785423</v>
      </c>
      <c r="G1140" s="12">
        <v>246009.76551199879</v>
      </c>
    </row>
    <row r="1141" spans="1:7" x14ac:dyDescent="0.2">
      <c r="A1141">
        <v>1140</v>
      </c>
      <c r="B1141" s="12">
        <v>3576339.5935009029</v>
      </c>
      <c r="C1141" s="12">
        <v>158011.81876819159</v>
      </c>
      <c r="D1141" s="12">
        <v>221904.08536730771</v>
      </c>
      <c r="E1141" s="12">
        <v>119836.84554439336</v>
      </c>
      <c r="F1141" s="12">
        <v>499752.74967989261</v>
      </c>
      <c r="G1141" s="12">
        <v>257818.40692158125</v>
      </c>
    </row>
    <row r="1142" spans="1:7" x14ac:dyDescent="0.2">
      <c r="A1142">
        <v>1141</v>
      </c>
      <c r="B1142" s="12">
        <v>3381718.0953137912</v>
      </c>
      <c r="C1142" s="12">
        <v>148536.76232293103</v>
      </c>
      <c r="D1142" s="12">
        <v>146841.42592663984</v>
      </c>
      <c r="E1142" s="12">
        <v>119079.33562012506</v>
      </c>
      <c r="F1142" s="12">
        <v>414457.52386969596</v>
      </c>
      <c r="G1142" s="12">
        <v>242053.91048471883</v>
      </c>
    </row>
    <row r="1143" spans="1:7" x14ac:dyDescent="0.2">
      <c r="A1143">
        <v>1142</v>
      </c>
      <c r="B1143" s="12">
        <v>3426222.2421905082</v>
      </c>
      <c r="C1143" s="12">
        <v>174354.83870126167</v>
      </c>
      <c r="D1143" s="12">
        <v>135885.43796776989</v>
      </c>
      <c r="E1143" s="12">
        <v>182469.81123250004</v>
      </c>
      <c r="F1143" s="12">
        <v>492710.0879015316</v>
      </c>
      <c r="G1143" s="12">
        <v>246213.90245571875</v>
      </c>
    </row>
    <row r="1144" spans="1:7" x14ac:dyDescent="0.2">
      <c r="A1144">
        <v>1143</v>
      </c>
      <c r="B1144" s="12">
        <v>3413296.7822093586</v>
      </c>
      <c r="C1144" s="12">
        <v>157390.20711121202</v>
      </c>
      <c r="D1144" s="12">
        <v>159136.67048689054</v>
      </c>
      <c r="E1144" s="12">
        <v>85406.709790755718</v>
      </c>
      <c r="F1144" s="12">
        <v>401933.58738885826</v>
      </c>
      <c r="G1144" s="12">
        <v>244995.98641993862</v>
      </c>
    </row>
    <row r="1145" spans="1:7" x14ac:dyDescent="0.2">
      <c r="A1145">
        <v>1144</v>
      </c>
      <c r="B1145" s="12">
        <v>3550059.5088516311</v>
      </c>
      <c r="C1145" s="12">
        <v>152166.25858847893</v>
      </c>
      <c r="D1145" s="12">
        <v>177712.89152421095</v>
      </c>
      <c r="E1145" s="12">
        <v>180383.89911876703</v>
      </c>
      <c r="F1145" s="12">
        <v>510263.04923145694</v>
      </c>
      <c r="G1145" s="12">
        <v>255672.15473266601</v>
      </c>
    </row>
    <row r="1146" spans="1:7" x14ac:dyDescent="0.2">
      <c r="A1146">
        <v>1145</v>
      </c>
      <c r="B1146" s="12">
        <v>3397069.8417603564</v>
      </c>
      <c r="C1146" s="12">
        <v>151511.90135486863</v>
      </c>
      <c r="D1146" s="12">
        <v>202231.77382633172</v>
      </c>
      <c r="E1146" s="12">
        <v>225664.88649932132</v>
      </c>
      <c r="F1146" s="12">
        <v>579408.5616805217</v>
      </c>
      <c r="G1146" s="12">
        <v>243991.21058826486</v>
      </c>
    </row>
    <row r="1147" spans="1:7" x14ac:dyDescent="0.2">
      <c r="A1147">
        <v>1146</v>
      </c>
      <c r="B1147" s="12">
        <v>3462555.2556979642</v>
      </c>
      <c r="C1147" s="12">
        <v>136525.61802310921</v>
      </c>
      <c r="D1147" s="12">
        <v>102101.55393367297</v>
      </c>
      <c r="E1147" s="12">
        <v>93092.94671130499</v>
      </c>
      <c r="F1147" s="12">
        <v>331720.11866808718</v>
      </c>
      <c r="G1147" s="12">
        <v>248731.88266865874</v>
      </c>
    </row>
    <row r="1148" spans="1:7" x14ac:dyDescent="0.2">
      <c r="A1148">
        <v>1147</v>
      </c>
      <c r="B1148" s="12">
        <v>3471570.6825078628</v>
      </c>
      <c r="C1148" s="12">
        <v>131155.50622657395</v>
      </c>
      <c r="D1148" s="12">
        <v>91456.494863154774</v>
      </c>
      <c r="E1148" s="12">
        <v>89443.80406693359</v>
      </c>
      <c r="F1148" s="12">
        <v>312055.8051566623</v>
      </c>
      <c r="G1148" s="12">
        <v>249674.49848215585</v>
      </c>
    </row>
    <row r="1149" spans="1:7" x14ac:dyDescent="0.2">
      <c r="A1149">
        <v>1148</v>
      </c>
      <c r="B1149" s="12">
        <v>3477892.4757374893</v>
      </c>
      <c r="C1149" s="12">
        <v>145930.54289293903</v>
      </c>
      <c r="D1149" s="12">
        <v>165380.2406025744</v>
      </c>
      <c r="E1149" s="12">
        <v>228260.32722088334</v>
      </c>
      <c r="F1149" s="12">
        <v>539571.11071639671</v>
      </c>
      <c r="G1149" s="12">
        <v>249559.00714270733</v>
      </c>
    </row>
    <row r="1150" spans="1:7" x14ac:dyDescent="0.2">
      <c r="A1150">
        <v>1149</v>
      </c>
      <c r="B1150" s="12">
        <v>3455636.2101288326</v>
      </c>
      <c r="C1150" s="12">
        <v>135268.26320613857</v>
      </c>
      <c r="D1150" s="12">
        <v>79821.6022365026</v>
      </c>
      <c r="E1150" s="12">
        <v>269537.88116279308</v>
      </c>
      <c r="F1150" s="12">
        <v>484627.74660543422</v>
      </c>
      <c r="G1150" s="12">
        <v>248280.02533460854</v>
      </c>
    </row>
    <row r="1151" spans="1:7" x14ac:dyDescent="0.2">
      <c r="A1151">
        <v>1150</v>
      </c>
      <c r="B1151" s="12">
        <v>3440470.5595376049</v>
      </c>
      <c r="C1151" s="12">
        <v>141258.61903635183</v>
      </c>
      <c r="D1151" s="12">
        <v>133430.83570474433</v>
      </c>
      <c r="E1151" s="12">
        <v>548038.82557834941</v>
      </c>
      <c r="F1151" s="12">
        <v>822728.28031944553</v>
      </c>
      <c r="G1151" s="12">
        <v>246892.62481070161</v>
      </c>
    </row>
    <row r="1152" spans="1:7" x14ac:dyDescent="0.2">
      <c r="A1152">
        <v>1151</v>
      </c>
      <c r="B1152" s="12">
        <v>3516974.260766821</v>
      </c>
      <c r="C1152" s="12">
        <v>120076.12109929406</v>
      </c>
      <c r="D1152" s="12">
        <v>158908.74730340383</v>
      </c>
      <c r="E1152" s="12">
        <v>165412.18323374618</v>
      </c>
      <c r="F1152" s="12">
        <v>444397.05163644406</v>
      </c>
      <c r="G1152" s="12">
        <v>252954.0138936202</v>
      </c>
    </row>
    <row r="1153" spans="1:7" x14ac:dyDescent="0.2">
      <c r="A1153">
        <v>1152</v>
      </c>
      <c r="B1153" s="12">
        <v>3446611.4043079978</v>
      </c>
      <c r="C1153" s="12">
        <v>146945.70818048445</v>
      </c>
      <c r="D1153" s="12">
        <v>144083.79405240918</v>
      </c>
      <c r="E1153" s="12">
        <v>97448.576287979318</v>
      </c>
      <c r="F1153" s="12">
        <v>388478.07852087292</v>
      </c>
      <c r="G1153" s="12">
        <v>247926.54048015139</v>
      </c>
    </row>
    <row r="1154" spans="1:7" x14ac:dyDescent="0.2">
      <c r="A1154">
        <v>1153</v>
      </c>
      <c r="B1154" s="12">
        <v>3356366.2356120865</v>
      </c>
      <c r="C1154" s="12">
        <v>148923.51336178574</v>
      </c>
      <c r="D1154" s="12">
        <v>90998.549324175561</v>
      </c>
      <c r="E1154" s="12">
        <v>389423.85995040095</v>
      </c>
      <c r="F1154" s="12">
        <v>629345.92263636226</v>
      </c>
      <c r="G1154" s="12">
        <v>240614.20083827752</v>
      </c>
    </row>
    <row r="1155" spans="1:7" x14ac:dyDescent="0.2">
      <c r="A1155">
        <v>1154</v>
      </c>
      <c r="B1155" s="12">
        <v>3349782.8457327625</v>
      </c>
      <c r="C1155" s="12">
        <v>130521.7511580773</v>
      </c>
      <c r="D1155" s="12">
        <v>127725.98400476879</v>
      </c>
      <c r="E1155" s="12">
        <v>140074.1275670249</v>
      </c>
      <c r="F1155" s="12">
        <v>398321.86272987101</v>
      </c>
      <c r="G1155" s="12">
        <v>240080.30006311368</v>
      </c>
    </row>
    <row r="1156" spans="1:7" x14ac:dyDescent="0.2">
      <c r="A1156">
        <v>1155</v>
      </c>
      <c r="B1156" s="12">
        <v>3382407.6084480407</v>
      </c>
      <c r="C1156" s="12">
        <v>149150.26291820689</v>
      </c>
      <c r="D1156" s="12">
        <v>277047.25865832221</v>
      </c>
      <c r="E1156" s="12">
        <v>202723.1724765343</v>
      </c>
      <c r="F1156" s="12">
        <v>628920.6940530634</v>
      </c>
      <c r="G1156" s="12">
        <v>242576.41852286138</v>
      </c>
    </row>
    <row r="1157" spans="1:7" x14ac:dyDescent="0.2">
      <c r="A1157">
        <v>1156</v>
      </c>
      <c r="B1157" s="12">
        <v>3361919.3682783865</v>
      </c>
      <c r="C1157" s="12">
        <v>146211.16014641919</v>
      </c>
      <c r="D1157" s="12">
        <v>224580.16033732399</v>
      </c>
      <c r="E1157" s="12">
        <v>101833.77355902578</v>
      </c>
      <c r="F1157" s="12">
        <v>472625.09404276899</v>
      </c>
      <c r="G1157" s="12">
        <v>240823.15602140076</v>
      </c>
    </row>
    <row r="1158" spans="1:7" x14ac:dyDescent="0.2">
      <c r="A1158">
        <v>1157</v>
      </c>
      <c r="B1158" s="12">
        <v>3379841.7892294992</v>
      </c>
      <c r="C1158" s="12">
        <v>163384.67144007474</v>
      </c>
      <c r="D1158" s="12">
        <v>126911.20328459985</v>
      </c>
      <c r="E1158" s="12">
        <v>136447.51493174571</v>
      </c>
      <c r="F1158" s="12">
        <v>426743.38965642033</v>
      </c>
      <c r="G1158" s="12">
        <v>242563.84362610755</v>
      </c>
    </row>
    <row r="1159" spans="1:7" x14ac:dyDescent="0.2">
      <c r="A1159">
        <v>1158</v>
      </c>
      <c r="B1159" s="12">
        <v>3358161.2818523552</v>
      </c>
      <c r="C1159" s="12">
        <v>143620.56896883107</v>
      </c>
      <c r="D1159" s="12">
        <v>239540.05595648711</v>
      </c>
      <c r="E1159" s="12">
        <v>410883.77697457781</v>
      </c>
      <c r="F1159" s="12">
        <v>794044.40189989598</v>
      </c>
      <c r="G1159" s="12">
        <v>240730.13635389495</v>
      </c>
    </row>
    <row r="1160" spans="1:7" x14ac:dyDescent="0.2">
      <c r="A1160">
        <v>1159</v>
      </c>
      <c r="B1160" s="12">
        <v>3399878.6411977955</v>
      </c>
      <c r="C1160" s="12">
        <v>140880.8103173626</v>
      </c>
      <c r="D1160" s="12">
        <v>151187.19866697406</v>
      </c>
      <c r="E1160" s="12">
        <v>95428.255069642139</v>
      </c>
      <c r="F1160" s="12">
        <v>387496.26405397878</v>
      </c>
      <c r="G1160" s="12">
        <v>243891.72225625505</v>
      </c>
    </row>
    <row r="1161" spans="1:7" x14ac:dyDescent="0.2">
      <c r="A1161">
        <v>1160</v>
      </c>
      <c r="B1161" s="12">
        <v>3487885.5363713368</v>
      </c>
      <c r="C1161" s="12">
        <v>157137.08592444003</v>
      </c>
      <c r="D1161" s="12">
        <v>167750.24593524102</v>
      </c>
      <c r="E1161" s="12">
        <v>144988.84705998402</v>
      </c>
      <c r="F1161" s="12">
        <v>469876.17891966505</v>
      </c>
      <c r="G1161" s="12">
        <v>250975.41932446818</v>
      </c>
    </row>
    <row r="1162" spans="1:7" x14ac:dyDescent="0.2">
      <c r="A1162">
        <v>1161</v>
      </c>
      <c r="B1162" s="12">
        <v>3381434.1456958484</v>
      </c>
      <c r="C1162" s="12">
        <v>134302.40853184316</v>
      </c>
      <c r="D1162" s="12">
        <v>150598.91779290026</v>
      </c>
      <c r="E1162" s="12">
        <v>470645.37336974451</v>
      </c>
      <c r="F1162" s="12">
        <v>755546.69969448796</v>
      </c>
      <c r="G1162" s="12">
        <v>242796.89537312041</v>
      </c>
    </row>
    <row r="1163" spans="1:7" x14ac:dyDescent="0.2">
      <c r="A1163">
        <v>1162</v>
      </c>
      <c r="B1163" s="12">
        <v>3507478.0864096824</v>
      </c>
      <c r="C1163" s="12">
        <v>146242.2898744847</v>
      </c>
      <c r="D1163" s="12">
        <v>149978.7199184293</v>
      </c>
      <c r="E1163" s="12">
        <v>121791.05478394192</v>
      </c>
      <c r="F1163" s="12">
        <v>418012.06457685598</v>
      </c>
      <c r="G1163" s="12">
        <v>252696.97937881976</v>
      </c>
    </row>
    <row r="1164" spans="1:7" x14ac:dyDescent="0.2">
      <c r="A1164">
        <v>1163</v>
      </c>
      <c r="B1164" s="12">
        <v>3355301.0806703367</v>
      </c>
      <c r="C1164" s="12">
        <v>158005.13968337449</v>
      </c>
      <c r="D1164" s="12">
        <v>123806.45712332218</v>
      </c>
      <c r="E1164" s="12">
        <v>416939.87356663326</v>
      </c>
      <c r="F1164" s="12">
        <v>698751.47037332994</v>
      </c>
      <c r="G1164" s="12">
        <v>240633.292395253</v>
      </c>
    </row>
    <row r="1165" spans="1:7" x14ac:dyDescent="0.2">
      <c r="A1165">
        <v>1164</v>
      </c>
      <c r="B1165" s="12">
        <v>3444299.3061554283</v>
      </c>
      <c r="C1165" s="12">
        <v>127554.6774948532</v>
      </c>
      <c r="D1165" s="12">
        <v>135563.32055355393</v>
      </c>
      <c r="E1165" s="12">
        <v>119777.00069395367</v>
      </c>
      <c r="F1165" s="12">
        <v>382894.9987423608</v>
      </c>
      <c r="G1165" s="12">
        <v>247724.17779548184</v>
      </c>
    </row>
    <row r="1166" spans="1:7" x14ac:dyDescent="0.2">
      <c r="A1166">
        <v>1165</v>
      </c>
      <c r="B1166" s="12">
        <v>3456762.4005095558</v>
      </c>
      <c r="C1166" s="12">
        <v>134941.71412812575</v>
      </c>
      <c r="D1166" s="12">
        <v>130665.31252797488</v>
      </c>
      <c r="E1166" s="12">
        <v>522328.46916459396</v>
      </c>
      <c r="F1166" s="12">
        <v>787935.4958206946</v>
      </c>
      <c r="G1166" s="12">
        <v>248421.80039618892</v>
      </c>
    </row>
    <row r="1167" spans="1:7" x14ac:dyDescent="0.2">
      <c r="A1167">
        <v>1166</v>
      </c>
      <c r="B1167" s="12">
        <v>3383534.9938066187</v>
      </c>
      <c r="C1167" s="12">
        <v>132611.3185862301</v>
      </c>
      <c r="D1167" s="12">
        <v>128285.65498767242</v>
      </c>
      <c r="E1167" s="12">
        <v>238287.92494292199</v>
      </c>
      <c r="F1167" s="12">
        <v>499184.89851682447</v>
      </c>
      <c r="G1167" s="12">
        <v>243040.68714987388</v>
      </c>
    </row>
    <row r="1168" spans="1:7" x14ac:dyDescent="0.2">
      <c r="A1168">
        <v>1167</v>
      </c>
      <c r="B1168" s="12">
        <v>3462817.5824077548</v>
      </c>
      <c r="C1168" s="12">
        <v>146221.66627605018</v>
      </c>
      <c r="D1168" s="12">
        <v>243473.94595813556</v>
      </c>
      <c r="E1168" s="12">
        <v>69160.401262373081</v>
      </c>
      <c r="F1168" s="12">
        <v>458856.01349655882</v>
      </c>
      <c r="G1168" s="12">
        <v>248864.50725802479</v>
      </c>
    </row>
    <row r="1169" spans="1:7" x14ac:dyDescent="0.2">
      <c r="A1169">
        <v>1168</v>
      </c>
      <c r="B1169" s="12">
        <v>3351312.0217557554</v>
      </c>
      <c r="C1169" s="12">
        <v>166097.93612547184</v>
      </c>
      <c r="D1169" s="12">
        <v>200295.97667623617</v>
      </c>
      <c r="E1169" s="12">
        <v>108959.97346717361</v>
      </c>
      <c r="F1169" s="12">
        <v>475353.88626888162</v>
      </c>
      <c r="G1169" s="12">
        <v>240326.82024191797</v>
      </c>
    </row>
    <row r="1170" spans="1:7" x14ac:dyDescent="0.2">
      <c r="A1170">
        <v>1169</v>
      </c>
      <c r="B1170" s="12">
        <v>3425806.96051746</v>
      </c>
      <c r="C1170" s="12">
        <v>120064.05783903788</v>
      </c>
      <c r="D1170" s="12">
        <v>133624.25519239172</v>
      </c>
      <c r="E1170" s="12">
        <v>107731.16979255625</v>
      </c>
      <c r="F1170" s="12">
        <v>361419.48282398586</v>
      </c>
      <c r="G1170" s="12">
        <v>246368.61420431209</v>
      </c>
    </row>
    <row r="1171" spans="1:7" x14ac:dyDescent="0.2">
      <c r="A1171">
        <v>1170</v>
      </c>
      <c r="B1171" s="12">
        <v>3395967.5151430666</v>
      </c>
      <c r="C1171" s="12">
        <v>173679.82753622707</v>
      </c>
      <c r="D1171" s="12">
        <v>129877.16207394145</v>
      </c>
      <c r="E1171" s="12">
        <v>149036.88729459429</v>
      </c>
      <c r="F1171" s="12">
        <v>452593.87690476282</v>
      </c>
      <c r="G1171" s="12">
        <v>243572.0685085523</v>
      </c>
    </row>
    <row r="1172" spans="1:7" x14ac:dyDescent="0.2">
      <c r="A1172">
        <v>1171</v>
      </c>
      <c r="B1172" s="12">
        <v>3464271.4670835077</v>
      </c>
      <c r="C1172" s="12">
        <v>122071.35191005365</v>
      </c>
      <c r="D1172" s="12">
        <v>163605.11438412286</v>
      </c>
      <c r="E1172" s="12">
        <v>169327.42084165066</v>
      </c>
      <c r="F1172" s="12">
        <v>455003.88713582722</v>
      </c>
      <c r="G1172" s="12">
        <v>249179.14346481269</v>
      </c>
    </row>
    <row r="1173" spans="1:7" x14ac:dyDescent="0.2">
      <c r="A1173">
        <v>1172</v>
      </c>
      <c r="B1173" s="12">
        <v>3235672.0746312174</v>
      </c>
      <c r="C1173" s="12">
        <v>122781.76189686364</v>
      </c>
      <c r="D1173" s="12">
        <v>249418.88992364067</v>
      </c>
      <c r="E1173" s="12">
        <v>271183.10157675482</v>
      </c>
      <c r="F1173" s="12">
        <v>643383.75339725916</v>
      </c>
      <c r="G1173" s="12">
        <v>231373.77454645844</v>
      </c>
    </row>
    <row r="1174" spans="1:7" x14ac:dyDescent="0.2">
      <c r="A1174">
        <v>1173</v>
      </c>
      <c r="B1174" s="12">
        <v>3345647.0704810019</v>
      </c>
      <c r="C1174" s="12">
        <v>170891.22174669415</v>
      </c>
      <c r="D1174" s="12">
        <v>180466.47605720378</v>
      </c>
      <c r="E1174" s="12">
        <v>264328.9059019495</v>
      </c>
      <c r="F1174" s="12">
        <v>615686.6037058474</v>
      </c>
      <c r="G1174" s="12">
        <v>239270.43348957825</v>
      </c>
    </row>
    <row r="1175" spans="1:7" x14ac:dyDescent="0.2">
      <c r="A1175">
        <v>1174</v>
      </c>
      <c r="B1175" s="12">
        <v>3432249.5177105111</v>
      </c>
      <c r="C1175" s="12">
        <v>137503.04472509117</v>
      </c>
      <c r="D1175" s="12">
        <v>202821.72465521333</v>
      </c>
      <c r="E1175" s="12">
        <v>63671.957226074672</v>
      </c>
      <c r="F1175" s="12">
        <v>403996.72660637915</v>
      </c>
      <c r="G1175" s="12">
        <v>246555.42045144035</v>
      </c>
    </row>
    <row r="1176" spans="1:7" x14ac:dyDescent="0.2">
      <c r="A1176">
        <v>1175</v>
      </c>
      <c r="B1176" s="12">
        <v>3340556.6733942246</v>
      </c>
      <c r="C1176" s="12">
        <v>145011.92340174029</v>
      </c>
      <c r="D1176" s="12">
        <v>229835.6853115462</v>
      </c>
      <c r="E1176" s="12">
        <v>278558.3150697939</v>
      </c>
      <c r="F1176" s="12">
        <v>653405.92378308042</v>
      </c>
      <c r="G1176" s="12">
        <v>239803.69754201369</v>
      </c>
    </row>
    <row r="1177" spans="1:7" x14ac:dyDescent="0.2">
      <c r="A1177">
        <v>1176</v>
      </c>
      <c r="B1177" s="12">
        <v>3545868.7469213787</v>
      </c>
      <c r="C1177" s="12">
        <v>161109.76793128951</v>
      </c>
      <c r="D1177" s="12">
        <v>130121.04496865151</v>
      </c>
      <c r="E1177" s="12">
        <v>119994.12877922136</v>
      </c>
      <c r="F1177" s="12">
        <v>411224.94167916232</v>
      </c>
      <c r="G1177" s="12">
        <v>255154.5162283183</v>
      </c>
    </row>
    <row r="1178" spans="1:7" x14ac:dyDescent="0.2">
      <c r="A1178">
        <v>1177</v>
      </c>
      <c r="B1178" s="12">
        <v>3468540.661821363</v>
      </c>
      <c r="C1178" s="12">
        <v>175696.67867559651</v>
      </c>
      <c r="D1178" s="12">
        <v>164305.95401107823</v>
      </c>
      <c r="E1178" s="12">
        <v>166534.70595344991</v>
      </c>
      <c r="F1178" s="12">
        <v>506537.33864012465</v>
      </c>
      <c r="G1178" s="12">
        <v>249925.20258208775</v>
      </c>
    </row>
    <row r="1179" spans="1:7" x14ac:dyDescent="0.2">
      <c r="A1179">
        <v>1178</v>
      </c>
      <c r="B1179" s="12">
        <v>3582897.4468129929</v>
      </c>
      <c r="C1179" s="12">
        <v>164656.52347481714</v>
      </c>
      <c r="D1179" s="12">
        <v>163843.2000230524</v>
      </c>
      <c r="E1179" s="12">
        <v>111003.20878912551</v>
      </c>
      <c r="F1179" s="12">
        <v>439502.93228699506</v>
      </c>
      <c r="G1179" s="12">
        <v>258319.38301720127</v>
      </c>
    </row>
    <row r="1180" spans="1:7" x14ac:dyDescent="0.2">
      <c r="A1180">
        <v>1179</v>
      </c>
      <c r="B1180" s="12">
        <v>3454247.1190906186</v>
      </c>
      <c r="C1180" s="12">
        <v>143887.30816590236</v>
      </c>
      <c r="D1180" s="12">
        <v>88293.5725199062</v>
      </c>
      <c r="E1180" s="12">
        <v>391182.45773295814</v>
      </c>
      <c r="F1180" s="12">
        <v>623363.33841876662</v>
      </c>
      <c r="G1180" s="12">
        <v>248133.22326634364</v>
      </c>
    </row>
    <row r="1181" spans="1:7" x14ac:dyDescent="0.2">
      <c r="A1181">
        <v>1180</v>
      </c>
      <c r="B1181" s="12">
        <v>3365682.1941393153</v>
      </c>
      <c r="C1181" s="12">
        <v>136853.59809262198</v>
      </c>
      <c r="D1181" s="12">
        <v>89505.708030300055</v>
      </c>
      <c r="E1181" s="12">
        <v>361281.78607331851</v>
      </c>
      <c r="F1181" s="12">
        <v>587641.09219624056</v>
      </c>
      <c r="G1181" s="12">
        <v>240883.47354381604</v>
      </c>
    </row>
    <row r="1182" spans="1:7" x14ac:dyDescent="0.2">
      <c r="A1182">
        <v>1181</v>
      </c>
      <c r="B1182" s="12">
        <v>3465819.4521307349</v>
      </c>
      <c r="C1182" s="12">
        <v>118409.62946437641</v>
      </c>
      <c r="D1182" s="12">
        <v>143693.41737129283</v>
      </c>
      <c r="E1182" s="12">
        <v>138257.66205893227</v>
      </c>
      <c r="F1182" s="12">
        <v>400360.70889460156</v>
      </c>
      <c r="G1182" s="12">
        <v>248938.3579304789</v>
      </c>
    </row>
    <row r="1183" spans="1:7" x14ac:dyDescent="0.2">
      <c r="A1183">
        <v>1182</v>
      </c>
      <c r="B1183" s="12">
        <v>3465154.5302959867</v>
      </c>
      <c r="C1183" s="12">
        <v>116181.73622079949</v>
      </c>
      <c r="D1183" s="12">
        <v>138884.13232555031</v>
      </c>
      <c r="E1183" s="12">
        <v>259735.77174830507</v>
      </c>
      <c r="F1183" s="12">
        <v>514801.64029465488</v>
      </c>
      <c r="G1183" s="12">
        <v>249057.3641705375</v>
      </c>
    </row>
    <row r="1184" spans="1:7" x14ac:dyDescent="0.2">
      <c r="A1184">
        <v>1183</v>
      </c>
      <c r="B1184" s="12">
        <v>3512884.476084115</v>
      </c>
      <c r="C1184" s="12">
        <v>136887.0058857174</v>
      </c>
      <c r="D1184" s="12">
        <v>183386.98082297231</v>
      </c>
      <c r="E1184" s="12">
        <v>383882.2153745332</v>
      </c>
      <c r="F1184" s="12">
        <v>704156.20208322292</v>
      </c>
      <c r="G1184" s="12">
        <v>253013.27839526391</v>
      </c>
    </row>
    <row r="1185" spans="1:7" x14ac:dyDescent="0.2">
      <c r="A1185">
        <v>1184</v>
      </c>
      <c r="B1185" s="12">
        <v>3371319.6990620759</v>
      </c>
      <c r="C1185" s="12">
        <v>177385.79402616853</v>
      </c>
      <c r="D1185" s="12">
        <v>135011.81732147641</v>
      </c>
      <c r="E1185" s="12">
        <v>133449.24996122171</v>
      </c>
      <c r="F1185" s="12">
        <v>445846.86130886665</v>
      </c>
      <c r="G1185" s="12">
        <v>242132.19740787643</v>
      </c>
    </row>
    <row r="1186" spans="1:7" x14ac:dyDescent="0.2">
      <c r="A1186">
        <v>1185</v>
      </c>
      <c r="B1186" s="12">
        <v>3304005.8578268629</v>
      </c>
      <c r="C1186" s="12">
        <v>180628.2544913778</v>
      </c>
      <c r="D1186" s="12">
        <v>92521.383165916806</v>
      </c>
      <c r="E1186" s="12">
        <v>740252.1772942614</v>
      </c>
      <c r="F1186" s="12">
        <v>1013401.814951556</v>
      </c>
      <c r="G1186" s="12">
        <v>237054.18910328898</v>
      </c>
    </row>
    <row r="1187" spans="1:7" x14ac:dyDescent="0.2">
      <c r="A1187">
        <v>1186</v>
      </c>
      <c r="B1187" s="12">
        <v>3376834.856548958</v>
      </c>
      <c r="C1187" s="12">
        <v>166360.268716552</v>
      </c>
      <c r="D1187" s="12">
        <v>128225.37029904379</v>
      </c>
      <c r="E1187" s="12">
        <v>58917.129447161555</v>
      </c>
      <c r="F1187" s="12">
        <v>353502.76846275735</v>
      </c>
      <c r="G1187" s="12">
        <v>242308.37557357759</v>
      </c>
    </row>
    <row r="1188" spans="1:7" x14ac:dyDescent="0.2">
      <c r="A1188">
        <v>1187</v>
      </c>
      <c r="B1188" s="12">
        <v>3424839.9625056358</v>
      </c>
      <c r="C1188" s="12">
        <v>153560.09417909395</v>
      </c>
      <c r="D1188" s="12">
        <v>130688.17027582445</v>
      </c>
      <c r="E1188" s="12">
        <v>140230.47151575561</v>
      </c>
      <c r="F1188" s="12">
        <v>424478.73597067397</v>
      </c>
      <c r="G1188" s="12">
        <v>246270.08555697827</v>
      </c>
    </row>
    <row r="1189" spans="1:7" x14ac:dyDescent="0.2">
      <c r="A1189">
        <v>1188</v>
      </c>
      <c r="B1189" s="12">
        <v>3406168.5173714338</v>
      </c>
      <c r="C1189" s="12">
        <v>153735.34061258993</v>
      </c>
      <c r="D1189" s="12">
        <v>178491.83272222232</v>
      </c>
      <c r="E1189" s="12">
        <v>168439.60902042038</v>
      </c>
      <c r="F1189" s="12">
        <v>500666.78235523263</v>
      </c>
      <c r="G1189" s="12">
        <v>244404.63406390164</v>
      </c>
    </row>
    <row r="1190" spans="1:7" x14ac:dyDescent="0.2">
      <c r="A1190">
        <v>1189</v>
      </c>
      <c r="B1190" s="12">
        <v>3450666.1144150374</v>
      </c>
      <c r="C1190" s="12">
        <v>153536.34379647663</v>
      </c>
      <c r="D1190" s="12">
        <v>83535.931438895976</v>
      </c>
      <c r="E1190" s="12">
        <v>134493.65822236516</v>
      </c>
      <c r="F1190" s="12">
        <v>371565.93345773779</v>
      </c>
      <c r="G1190" s="12">
        <v>247694.52842919517</v>
      </c>
    </row>
    <row r="1191" spans="1:7" x14ac:dyDescent="0.2">
      <c r="A1191">
        <v>1190</v>
      </c>
      <c r="B1191" s="12">
        <v>3551996.8561120192</v>
      </c>
      <c r="C1191" s="12">
        <v>122565.90569545668</v>
      </c>
      <c r="D1191" s="12">
        <v>85769.130812598218</v>
      </c>
      <c r="E1191" s="12">
        <v>287076.91285156715</v>
      </c>
      <c r="F1191" s="12">
        <v>495411.94935962203</v>
      </c>
      <c r="G1191" s="12">
        <v>256206.43833806994</v>
      </c>
    </row>
    <row r="1192" spans="1:7" x14ac:dyDescent="0.2">
      <c r="A1192">
        <v>1191</v>
      </c>
      <c r="B1192" s="12">
        <v>3250871.3027205057</v>
      </c>
      <c r="C1192" s="12">
        <v>125775.35697143593</v>
      </c>
      <c r="D1192" s="12">
        <v>125686.20434896505</v>
      </c>
      <c r="E1192" s="12">
        <v>188391.14430509182</v>
      </c>
      <c r="F1192" s="12">
        <v>439852.70562549279</v>
      </c>
      <c r="G1192" s="12">
        <v>232644.68332304826</v>
      </c>
    </row>
    <row r="1193" spans="1:7" x14ac:dyDescent="0.2">
      <c r="A1193">
        <v>1192</v>
      </c>
      <c r="B1193" s="12">
        <v>3407610.2837008666</v>
      </c>
      <c r="C1193" s="12">
        <v>128841.21813935858</v>
      </c>
      <c r="D1193" s="12">
        <v>185869.80191672427</v>
      </c>
      <c r="E1193" s="12">
        <v>78512.793354561611</v>
      </c>
      <c r="F1193" s="12">
        <v>393223.81341064448</v>
      </c>
      <c r="G1193" s="12">
        <v>244500.80971649982</v>
      </c>
    </row>
    <row r="1194" spans="1:7" x14ac:dyDescent="0.2">
      <c r="A1194">
        <v>1193</v>
      </c>
      <c r="B1194" s="12">
        <v>3457283.9438718217</v>
      </c>
      <c r="C1194" s="12">
        <v>143530.24755249117</v>
      </c>
      <c r="D1194" s="12">
        <v>101539.36573877503</v>
      </c>
      <c r="E1194" s="12">
        <v>273300.8055361404</v>
      </c>
      <c r="F1194" s="12">
        <v>518370.4188274066</v>
      </c>
      <c r="G1194" s="12">
        <v>248613.77952991877</v>
      </c>
    </row>
    <row r="1195" spans="1:7" x14ac:dyDescent="0.2">
      <c r="A1195">
        <v>1194</v>
      </c>
      <c r="B1195" s="12">
        <v>3602746.4845404294</v>
      </c>
      <c r="C1195" s="12">
        <v>161861.20656300345</v>
      </c>
      <c r="D1195" s="12">
        <v>130834.93304072919</v>
      </c>
      <c r="E1195" s="12">
        <v>231823.59746253525</v>
      </c>
      <c r="F1195" s="12">
        <v>524519.73706626787</v>
      </c>
      <c r="G1195" s="12">
        <v>259725.42351358995</v>
      </c>
    </row>
    <row r="1196" spans="1:7" x14ac:dyDescent="0.2">
      <c r="A1196">
        <v>1195</v>
      </c>
      <c r="B1196" s="12">
        <v>3341041.3552139872</v>
      </c>
      <c r="C1196" s="12">
        <v>110457.26965126368</v>
      </c>
      <c r="D1196" s="12">
        <v>146789.11977970312</v>
      </c>
      <c r="E1196" s="12">
        <v>89217.210869467963</v>
      </c>
      <c r="F1196" s="12">
        <v>346463.60030043474</v>
      </c>
      <c r="G1196" s="12">
        <v>239189.24751684707</v>
      </c>
    </row>
    <row r="1197" spans="1:7" x14ac:dyDescent="0.2">
      <c r="A1197">
        <v>1196</v>
      </c>
      <c r="B1197" s="12">
        <v>3270030.6720768134</v>
      </c>
      <c r="C1197" s="12">
        <v>141157.02355675198</v>
      </c>
      <c r="D1197" s="12">
        <v>112242.53982164372</v>
      </c>
      <c r="E1197" s="12">
        <v>166880.68964467361</v>
      </c>
      <c r="F1197" s="12">
        <v>420280.25302306929</v>
      </c>
      <c r="G1197" s="12">
        <v>234431.34398055493</v>
      </c>
    </row>
    <row r="1198" spans="1:7" x14ac:dyDescent="0.2">
      <c r="A1198">
        <v>1197</v>
      </c>
      <c r="B1198" s="12">
        <v>3627003.7634054231</v>
      </c>
      <c r="C1198" s="12">
        <v>138499.10725785658</v>
      </c>
      <c r="D1198" s="12">
        <v>174722.98578225137</v>
      </c>
      <c r="E1198" s="12">
        <v>302655.22840842354</v>
      </c>
      <c r="F1198" s="12">
        <v>615877.32144853147</v>
      </c>
      <c r="G1198" s="12">
        <v>261776.54847873986</v>
      </c>
    </row>
    <row r="1199" spans="1:7" x14ac:dyDescent="0.2">
      <c r="A1199">
        <v>1198</v>
      </c>
      <c r="B1199" s="12">
        <v>3387439.5741165457</v>
      </c>
      <c r="C1199" s="12">
        <v>175000.71257321292</v>
      </c>
      <c r="D1199" s="12">
        <v>139099.57059089513</v>
      </c>
      <c r="E1199" s="12">
        <v>318600.38269321056</v>
      </c>
      <c r="F1199" s="12">
        <v>632700.66585731856</v>
      </c>
      <c r="G1199" s="12">
        <v>243597.36303457341</v>
      </c>
    </row>
    <row r="1200" spans="1:7" x14ac:dyDescent="0.2">
      <c r="A1200">
        <v>1199</v>
      </c>
      <c r="B1200" s="12">
        <v>3466478.0101036499</v>
      </c>
      <c r="C1200" s="12">
        <v>159544.02052196281</v>
      </c>
      <c r="D1200" s="12">
        <v>144041.634041835</v>
      </c>
      <c r="E1200" s="12">
        <v>110265.39699644649</v>
      </c>
      <c r="F1200" s="12">
        <v>413851.05156024429</v>
      </c>
      <c r="G1200" s="12">
        <v>249586.05499443982</v>
      </c>
    </row>
    <row r="1201" spans="1:7" x14ac:dyDescent="0.2">
      <c r="A1201">
        <v>1200</v>
      </c>
      <c r="B1201" s="12">
        <v>3361728.7573310207</v>
      </c>
      <c r="C1201" s="12">
        <v>151261.23723613899</v>
      </c>
      <c r="D1201" s="12">
        <v>98167.688617219857</v>
      </c>
      <c r="E1201" s="12">
        <v>55742.64185928474</v>
      </c>
      <c r="F1201" s="12">
        <v>305171.56771264359</v>
      </c>
      <c r="G1201" s="12">
        <v>241382.64028644061</v>
      </c>
    </row>
    <row r="1202" spans="1:7" x14ac:dyDescent="0.2">
      <c r="A1202">
        <v>1201</v>
      </c>
      <c r="B1202" s="12">
        <v>3440521.3161312332</v>
      </c>
      <c r="C1202" s="12">
        <v>163602.9347966788</v>
      </c>
      <c r="D1202" s="12">
        <v>94931.18601798579</v>
      </c>
      <c r="E1202" s="12">
        <v>166549.92138691913</v>
      </c>
      <c r="F1202" s="12">
        <v>425084.04220158374</v>
      </c>
      <c r="G1202" s="12">
        <v>247341.214927372</v>
      </c>
    </row>
    <row r="1203" spans="1:7" x14ac:dyDescent="0.2">
      <c r="A1203">
        <v>1202</v>
      </c>
      <c r="B1203" s="12">
        <v>3536556.8411270059</v>
      </c>
      <c r="C1203" s="12">
        <v>161492.39674069759</v>
      </c>
      <c r="D1203" s="12">
        <v>186221.25826071179</v>
      </c>
      <c r="E1203" s="12">
        <v>127623.56608659978</v>
      </c>
      <c r="F1203" s="12">
        <v>475337.22108800913</v>
      </c>
      <c r="G1203" s="12">
        <v>254702.99419871316</v>
      </c>
    </row>
    <row r="1204" spans="1:7" x14ac:dyDescent="0.2">
      <c r="A1204">
        <v>1203</v>
      </c>
      <c r="B1204" s="12">
        <v>3446266.0303870407</v>
      </c>
      <c r="C1204" s="12">
        <v>135164.06840949113</v>
      </c>
      <c r="D1204" s="12">
        <v>124225.1645546182</v>
      </c>
      <c r="E1204" s="12">
        <v>165213.0495593629</v>
      </c>
      <c r="F1204" s="12">
        <v>424602.28252347221</v>
      </c>
      <c r="G1204" s="12">
        <v>247872.7519728966</v>
      </c>
    </row>
    <row r="1205" spans="1:7" x14ac:dyDescent="0.2">
      <c r="A1205">
        <v>1204</v>
      </c>
      <c r="B1205" s="12">
        <v>3421451.4575422378</v>
      </c>
      <c r="C1205" s="12">
        <v>156004.09943122067</v>
      </c>
      <c r="D1205" s="12">
        <v>212781.44369924095</v>
      </c>
      <c r="E1205" s="12">
        <v>114529.65565781509</v>
      </c>
      <c r="F1205" s="12">
        <v>483315.1987882767</v>
      </c>
      <c r="G1205" s="12">
        <v>245813.68323114573</v>
      </c>
    </row>
    <row r="1206" spans="1:7" x14ac:dyDescent="0.2">
      <c r="A1206">
        <v>1205</v>
      </c>
      <c r="B1206" s="12">
        <v>3332617.0639391653</v>
      </c>
      <c r="C1206" s="12">
        <v>163875.84824768879</v>
      </c>
      <c r="D1206" s="12">
        <v>158035.49575165013</v>
      </c>
      <c r="E1206" s="12">
        <v>76780.965761511543</v>
      </c>
      <c r="F1206" s="12">
        <v>398692.30976085045</v>
      </c>
      <c r="G1206" s="12">
        <v>238909.66358599297</v>
      </c>
    </row>
    <row r="1207" spans="1:7" x14ac:dyDescent="0.2">
      <c r="A1207">
        <v>1206</v>
      </c>
      <c r="B1207" s="12">
        <v>3590601.9263080214</v>
      </c>
      <c r="C1207" s="12">
        <v>154919.18515143398</v>
      </c>
      <c r="D1207" s="12">
        <v>145698.48701477511</v>
      </c>
      <c r="E1207" s="12">
        <v>66516.056702774717</v>
      </c>
      <c r="F1207" s="12">
        <v>367133.7288689838</v>
      </c>
      <c r="G1207" s="12">
        <v>258875.79889764695</v>
      </c>
    </row>
    <row r="1208" spans="1:7" x14ac:dyDescent="0.2">
      <c r="A1208">
        <v>1207</v>
      </c>
      <c r="B1208" s="12">
        <v>3304456.5342732375</v>
      </c>
      <c r="C1208" s="12">
        <v>156916.54754695678</v>
      </c>
      <c r="D1208" s="12">
        <v>123587.38152225429</v>
      </c>
      <c r="E1208" s="12">
        <v>156080.96320685407</v>
      </c>
      <c r="F1208" s="12">
        <v>436584.89227606513</v>
      </c>
      <c r="G1208" s="12">
        <v>236796.71803435366</v>
      </c>
    </row>
    <row r="1209" spans="1:7" x14ac:dyDescent="0.2">
      <c r="A1209">
        <v>1208</v>
      </c>
      <c r="B1209" s="12">
        <v>3418925.7263826495</v>
      </c>
      <c r="C1209" s="12">
        <v>124011.93971857821</v>
      </c>
      <c r="D1209" s="12">
        <v>138021.9603412885</v>
      </c>
      <c r="E1209" s="12">
        <v>93373.333586279361</v>
      </c>
      <c r="F1209" s="12">
        <v>355407.23364614608</v>
      </c>
      <c r="G1209" s="12">
        <v>245181.85923907874</v>
      </c>
    </row>
    <row r="1210" spans="1:7" x14ac:dyDescent="0.2">
      <c r="A1210">
        <v>1209</v>
      </c>
      <c r="B1210" s="12">
        <v>3471828.714230041</v>
      </c>
      <c r="C1210" s="12">
        <v>152683.88220026539</v>
      </c>
      <c r="D1210" s="12">
        <v>142619.73512605569</v>
      </c>
      <c r="E1210" s="12">
        <v>151032.44115861153</v>
      </c>
      <c r="F1210" s="12">
        <v>446336.05848493264</v>
      </c>
      <c r="G1210" s="12">
        <v>249862.32453166434</v>
      </c>
    </row>
    <row r="1211" spans="1:7" x14ac:dyDescent="0.2">
      <c r="A1211">
        <v>1210</v>
      </c>
      <c r="B1211" s="12">
        <v>3475596.4634003676</v>
      </c>
      <c r="C1211" s="12">
        <v>165859.74243385953</v>
      </c>
      <c r="D1211" s="12">
        <v>122803.59179870457</v>
      </c>
      <c r="E1211" s="12">
        <v>94318.671497176518</v>
      </c>
      <c r="F1211" s="12">
        <v>382982.0057297406</v>
      </c>
      <c r="G1211" s="12">
        <v>249722.48213085422</v>
      </c>
    </row>
    <row r="1212" spans="1:7" x14ac:dyDescent="0.2">
      <c r="A1212">
        <v>1211</v>
      </c>
      <c r="B1212" s="12">
        <v>3435166.192126858</v>
      </c>
      <c r="C1212" s="12">
        <v>167146.209423772</v>
      </c>
      <c r="D1212" s="12">
        <v>127709.89010217246</v>
      </c>
      <c r="E1212" s="12">
        <v>117209.99191221035</v>
      </c>
      <c r="F1212" s="12">
        <v>412066.09143815481</v>
      </c>
      <c r="G1212" s="12">
        <v>246859.47000958884</v>
      </c>
    </row>
    <row r="1213" spans="1:7" x14ac:dyDescent="0.2">
      <c r="A1213">
        <v>1212</v>
      </c>
      <c r="B1213" s="12">
        <v>3386368.8670298876</v>
      </c>
      <c r="C1213" s="12">
        <v>153001.82401926871</v>
      </c>
      <c r="D1213" s="12">
        <v>138241.05872508886</v>
      </c>
      <c r="E1213" s="12">
        <v>104171.61524947164</v>
      </c>
      <c r="F1213" s="12">
        <v>395414.49799382919</v>
      </c>
      <c r="G1213" s="12">
        <v>242955.74101192848</v>
      </c>
    </row>
    <row r="1214" spans="1:7" x14ac:dyDescent="0.2">
      <c r="A1214">
        <v>1213</v>
      </c>
      <c r="B1214" s="12">
        <v>3389583.9298850331</v>
      </c>
      <c r="C1214" s="12">
        <v>150194.71133382161</v>
      </c>
      <c r="D1214" s="12">
        <v>95811.828132792012</v>
      </c>
      <c r="E1214" s="12">
        <v>334705.54964831908</v>
      </c>
      <c r="F1214" s="12">
        <v>580712.08911493269</v>
      </c>
      <c r="G1214" s="12">
        <v>243331.3648968623</v>
      </c>
    </row>
    <row r="1215" spans="1:7" x14ac:dyDescent="0.2">
      <c r="A1215">
        <v>1214</v>
      </c>
      <c r="B1215" s="12">
        <v>3268056.3130284986</v>
      </c>
      <c r="C1215" s="12">
        <v>149520.70544182241</v>
      </c>
      <c r="D1215" s="12">
        <v>153187.47272644794</v>
      </c>
      <c r="E1215" s="12">
        <v>139998.2733492305</v>
      </c>
      <c r="F1215" s="12">
        <v>442706.45151750091</v>
      </c>
      <c r="G1215" s="12">
        <v>233658.72422377023</v>
      </c>
    </row>
    <row r="1216" spans="1:7" x14ac:dyDescent="0.2">
      <c r="A1216">
        <v>1215</v>
      </c>
      <c r="B1216" s="12">
        <v>3343396.4264475997</v>
      </c>
      <c r="C1216" s="12">
        <v>171244.22268524702</v>
      </c>
      <c r="D1216" s="12">
        <v>120289.1563002395</v>
      </c>
      <c r="E1216" s="12">
        <v>222117.19851936534</v>
      </c>
      <c r="F1216" s="12">
        <v>513650.57750485186</v>
      </c>
      <c r="G1216" s="12">
        <v>239547.93416902723</v>
      </c>
    </row>
    <row r="1217" spans="1:7" x14ac:dyDescent="0.2">
      <c r="A1217">
        <v>1216</v>
      </c>
      <c r="B1217" s="12">
        <v>3446823.2085109651</v>
      </c>
      <c r="C1217" s="12">
        <v>168995.74130906505</v>
      </c>
      <c r="D1217" s="12">
        <v>96088.901540022387</v>
      </c>
      <c r="E1217" s="12">
        <v>105470.088678728</v>
      </c>
      <c r="F1217" s="12">
        <v>370554.73152781546</v>
      </c>
      <c r="G1217" s="12">
        <v>247883.57989819621</v>
      </c>
    </row>
    <row r="1218" spans="1:7" x14ac:dyDescent="0.2">
      <c r="A1218">
        <v>1217</v>
      </c>
      <c r="B1218" s="12">
        <v>3415844.1849599062</v>
      </c>
      <c r="C1218" s="12">
        <v>145717.24694700711</v>
      </c>
      <c r="D1218" s="12">
        <v>111769.03317150071</v>
      </c>
      <c r="E1218" s="12">
        <v>152075.36514244063</v>
      </c>
      <c r="F1218" s="12">
        <v>409561.64526094845</v>
      </c>
      <c r="G1218" s="12">
        <v>245099.96597935169</v>
      </c>
    </row>
    <row r="1219" spans="1:7" x14ac:dyDescent="0.2">
      <c r="A1219">
        <v>1218</v>
      </c>
      <c r="B1219" s="12">
        <v>3443029.5586295836</v>
      </c>
      <c r="C1219" s="12">
        <v>176140.95130960445</v>
      </c>
      <c r="D1219" s="12">
        <v>163193.12568602708</v>
      </c>
      <c r="E1219" s="12">
        <v>214600.6024326607</v>
      </c>
      <c r="F1219" s="12">
        <v>553934.67942829221</v>
      </c>
      <c r="G1219" s="12">
        <v>247816.60039663248</v>
      </c>
    </row>
    <row r="1220" spans="1:7" x14ac:dyDescent="0.2">
      <c r="A1220">
        <v>1219</v>
      </c>
      <c r="B1220" s="12">
        <v>3391974.122453053</v>
      </c>
      <c r="C1220" s="12">
        <v>143480.30213635185</v>
      </c>
      <c r="D1220" s="12">
        <v>179883.97908174133</v>
      </c>
      <c r="E1220" s="12">
        <v>152971.42091945728</v>
      </c>
      <c r="F1220" s="12">
        <v>476335.70213755046</v>
      </c>
      <c r="G1220" s="12">
        <v>243455.40985650831</v>
      </c>
    </row>
    <row r="1221" spans="1:7" x14ac:dyDescent="0.2">
      <c r="A1221">
        <v>1220</v>
      </c>
      <c r="B1221" s="12">
        <v>3464208.8592584431</v>
      </c>
      <c r="C1221" s="12">
        <v>163133.73750710068</v>
      </c>
      <c r="D1221" s="12">
        <v>106792.4989472001</v>
      </c>
      <c r="E1221" s="12">
        <v>1034766.8084297306</v>
      </c>
      <c r="F1221" s="12">
        <v>1304693.0448840314</v>
      </c>
      <c r="G1221" s="12">
        <v>249461.45364752918</v>
      </c>
    </row>
    <row r="1222" spans="1:7" x14ac:dyDescent="0.2">
      <c r="A1222">
        <v>1221</v>
      </c>
      <c r="B1222" s="12">
        <v>3433588.4257775904</v>
      </c>
      <c r="C1222" s="12">
        <v>151899.15239936818</v>
      </c>
      <c r="D1222" s="12">
        <v>195828.64752439951</v>
      </c>
      <c r="E1222" s="12">
        <v>159809.85438460778</v>
      </c>
      <c r="F1222" s="12">
        <v>507537.65430837544</v>
      </c>
      <c r="G1222" s="12">
        <v>247015.1607926678</v>
      </c>
    </row>
    <row r="1223" spans="1:7" x14ac:dyDescent="0.2">
      <c r="A1223">
        <v>1222</v>
      </c>
      <c r="B1223" s="12">
        <v>3555088.8128833687</v>
      </c>
      <c r="C1223" s="12">
        <v>147157.66047429675</v>
      </c>
      <c r="D1223" s="12">
        <v>264291.18569619686</v>
      </c>
      <c r="E1223" s="12">
        <v>260900.36046546249</v>
      </c>
      <c r="F1223" s="12">
        <v>672349.20663595619</v>
      </c>
      <c r="G1223" s="12">
        <v>256119.70706548629</v>
      </c>
    </row>
    <row r="1224" spans="1:7" x14ac:dyDescent="0.2">
      <c r="A1224">
        <v>1223</v>
      </c>
      <c r="B1224" s="12">
        <v>3466575.6516385688</v>
      </c>
      <c r="C1224" s="12">
        <v>135190.29867684699</v>
      </c>
      <c r="D1224" s="12">
        <v>188998.6874207863</v>
      </c>
      <c r="E1224" s="12">
        <v>152223.12050222314</v>
      </c>
      <c r="F1224" s="12">
        <v>476412.1065998564</v>
      </c>
      <c r="G1224" s="12">
        <v>249021.01863531824</v>
      </c>
    </row>
    <row r="1225" spans="1:7" x14ac:dyDescent="0.2">
      <c r="A1225">
        <v>1224</v>
      </c>
      <c r="B1225" s="12">
        <v>3367503.9218350011</v>
      </c>
      <c r="C1225" s="12">
        <v>153473.94095443393</v>
      </c>
      <c r="D1225" s="12">
        <v>96413.531256838833</v>
      </c>
      <c r="E1225" s="12">
        <v>127282.88869764563</v>
      </c>
      <c r="F1225" s="12">
        <v>377170.36090891837</v>
      </c>
      <c r="G1225" s="12">
        <v>241765.58595801346</v>
      </c>
    </row>
    <row r="1226" spans="1:7" x14ac:dyDescent="0.2">
      <c r="A1226">
        <v>1225</v>
      </c>
      <c r="B1226" s="12">
        <v>3450392.7675711745</v>
      </c>
      <c r="C1226" s="12">
        <v>142301.55113192662</v>
      </c>
      <c r="D1226" s="12">
        <v>112655.27016678092</v>
      </c>
      <c r="E1226" s="12">
        <v>428524.96776798659</v>
      </c>
      <c r="F1226" s="12">
        <v>683481.78906669409</v>
      </c>
      <c r="G1226" s="12">
        <v>247906.8404971954</v>
      </c>
    </row>
    <row r="1227" spans="1:7" x14ac:dyDescent="0.2">
      <c r="A1227">
        <v>1226</v>
      </c>
      <c r="B1227" s="12">
        <v>3417195.3337480789</v>
      </c>
      <c r="C1227" s="12">
        <v>140029.82261920866</v>
      </c>
      <c r="D1227" s="12">
        <v>169202.09326115117</v>
      </c>
      <c r="E1227" s="12">
        <v>116342.11220687235</v>
      </c>
      <c r="F1227" s="12">
        <v>425574.02808723215</v>
      </c>
      <c r="G1227" s="12">
        <v>245572.11425788995</v>
      </c>
    </row>
    <row r="1228" spans="1:7" x14ac:dyDescent="0.2">
      <c r="A1228">
        <v>1227</v>
      </c>
      <c r="B1228" s="12">
        <v>3265583.8397276094</v>
      </c>
      <c r="C1228" s="12">
        <v>130796.91360598397</v>
      </c>
      <c r="D1228" s="12">
        <v>120049.92765706636</v>
      </c>
      <c r="E1228" s="12">
        <v>81500.629471112392</v>
      </c>
      <c r="F1228" s="12">
        <v>332347.47073416272</v>
      </c>
      <c r="G1228" s="12">
        <v>233863.40465468602</v>
      </c>
    </row>
    <row r="1229" spans="1:7" x14ac:dyDescent="0.2">
      <c r="A1229">
        <v>1228</v>
      </c>
      <c r="B1229" s="12">
        <v>3300694.4132387596</v>
      </c>
      <c r="C1229" s="12">
        <v>147697.56610369569</v>
      </c>
      <c r="D1229" s="12">
        <v>178592.92841042537</v>
      </c>
      <c r="E1229" s="12">
        <v>326804.09304847592</v>
      </c>
      <c r="F1229" s="12">
        <v>653094.58756259701</v>
      </c>
      <c r="G1229" s="12">
        <v>236324.27670705845</v>
      </c>
    </row>
    <row r="1230" spans="1:7" x14ac:dyDescent="0.2">
      <c r="A1230">
        <v>1229</v>
      </c>
      <c r="B1230" s="12">
        <v>3407106.0824760818</v>
      </c>
      <c r="C1230" s="12">
        <v>149295.61365460933</v>
      </c>
      <c r="D1230" s="12">
        <v>100881.43235173007</v>
      </c>
      <c r="E1230" s="12">
        <v>240773.38161285821</v>
      </c>
      <c r="F1230" s="12">
        <v>490950.42761919764</v>
      </c>
      <c r="G1230" s="12">
        <v>244526.48898514381</v>
      </c>
    </row>
    <row r="1231" spans="1:7" x14ac:dyDescent="0.2">
      <c r="A1231">
        <v>1230</v>
      </c>
      <c r="B1231" s="12">
        <v>3349271.9770723502</v>
      </c>
      <c r="C1231" s="12">
        <v>129843.43405227108</v>
      </c>
      <c r="D1231" s="12">
        <v>136337.05769007042</v>
      </c>
      <c r="E1231" s="12">
        <v>94159.590468993134</v>
      </c>
      <c r="F1231" s="12">
        <v>360340.08221133461</v>
      </c>
      <c r="G1231" s="12">
        <v>240365.04083393855</v>
      </c>
    </row>
    <row r="1232" spans="1:7" x14ac:dyDescent="0.2">
      <c r="A1232">
        <v>1231</v>
      </c>
      <c r="B1232" s="12">
        <v>3369663.9212694755</v>
      </c>
      <c r="C1232" s="12">
        <v>139819.86232218001</v>
      </c>
      <c r="D1232" s="12">
        <v>198457.28014599552</v>
      </c>
      <c r="E1232" s="12">
        <v>395607.06935208256</v>
      </c>
      <c r="F1232" s="12">
        <v>733884.21182025806</v>
      </c>
      <c r="G1232" s="12">
        <v>241775.46368364556</v>
      </c>
    </row>
    <row r="1233" spans="1:7" x14ac:dyDescent="0.2">
      <c r="A1233">
        <v>1232</v>
      </c>
      <c r="B1233" s="12">
        <v>3487211.1654498009</v>
      </c>
      <c r="C1233" s="12">
        <v>132769.76745469909</v>
      </c>
      <c r="D1233" s="12">
        <v>135300.03086387675</v>
      </c>
      <c r="E1233" s="12">
        <v>719975.13572027348</v>
      </c>
      <c r="F1233" s="12">
        <v>988044.93403884931</v>
      </c>
      <c r="G1233" s="12">
        <v>250728.07571133529</v>
      </c>
    </row>
    <row r="1234" spans="1:7" x14ac:dyDescent="0.2">
      <c r="A1234">
        <v>1233</v>
      </c>
      <c r="B1234" s="12">
        <v>3507662.3379061441</v>
      </c>
      <c r="C1234" s="12">
        <v>161691.73587445082</v>
      </c>
      <c r="D1234" s="12">
        <v>101857.40971352953</v>
      </c>
      <c r="E1234" s="12">
        <v>175555.67550821265</v>
      </c>
      <c r="F1234" s="12">
        <v>439104.82109619299</v>
      </c>
      <c r="G1234" s="12">
        <v>252730.34959928907</v>
      </c>
    </row>
    <row r="1235" spans="1:7" x14ac:dyDescent="0.2">
      <c r="A1235">
        <v>1234</v>
      </c>
      <c r="B1235" s="12">
        <v>3372312.5892061694</v>
      </c>
      <c r="C1235" s="12">
        <v>158984.43116987194</v>
      </c>
      <c r="D1235" s="12">
        <v>167358.79387749318</v>
      </c>
      <c r="E1235" s="12">
        <v>249526.31705727184</v>
      </c>
      <c r="F1235" s="12">
        <v>575869.54210463702</v>
      </c>
      <c r="G1235" s="12">
        <v>241844.71994525884</v>
      </c>
    </row>
    <row r="1236" spans="1:7" x14ac:dyDescent="0.2">
      <c r="A1236">
        <v>1235</v>
      </c>
      <c r="B1236" s="12">
        <v>3339969.0924969846</v>
      </c>
      <c r="C1236" s="12">
        <v>136240.75175070053</v>
      </c>
      <c r="D1236" s="12">
        <v>151176.20443314497</v>
      </c>
      <c r="E1236" s="12">
        <v>186098.72615136244</v>
      </c>
      <c r="F1236" s="12">
        <v>473515.68233520794</v>
      </c>
      <c r="G1236" s="12">
        <v>239261.56927017364</v>
      </c>
    </row>
    <row r="1237" spans="1:7" x14ac:dyDescent="0.2">
      <c r="A1237">
        <v>1236</v>
      </c>
      <c r="B1237" s="12">
        <v>3397018.5015768548</v>
      </c>
      <c r="C1237" s="12">
        <v>147431.47889737276</v>
      </c>
      <c r="D1237" s="12">
        <v>136579.70242231453</v>
      </c>
      <c r="E1237" s="12">
        <v>272475.07314943959</v>
      </c>
      <c r="F1237" s="12">
        <v>556486.25446912693</v>
      </c>
      <c r="G1237" s="12">
        <v>243699.30782964456</v>
      </c>
    </row>
    <row r="1238" spans="1:7" x14ac:dyDescent="0.2">
      <c r="A1238">
        <v>1237</v>
      </c>
      <c r="B1238" s="12">
        <v>3388359.9829436103</v>
      </c>
      <c r="C1238" s="12">
        <v>141346.56389301023</v>
      </c>
      <c r="D1238" s="12">
        <v>198410.97113451391</v>
      </c>
      <c r="E1238" s="12">
        <v>240562.76987967832</v>
      </c>
      <c r="F1238" s="12">
        <v>580320.30490720249</v>
      </c>
      <c r="G1238" s="12">
        <v>243268.35015699439</v>
      </c>
    </row>
    <row r="1239" spans="1:7" x14ac:dyDescent="0.2">
      <c r="A1239">
        <v>1238</v>
      </c>
      <c r="B1239" s="12">
        <v>3495054.235539631</v>
      </c>
      <c r="C1239" s="12">
        <v>181035.99449513483</v>
      </c>
      <c r="D1239" s="12">
        <v>129358.55627779524</v>
      </c>
      <c r="E1239" s="12">
        <v>380799.81967209763</v>
      </c>
      <c r="F1239" s="12">
        <v>691194.37044502771</v>
      </c>
      <c r="G1239" s="12">
        <v>251453.6781638659</v>
      </c>
    </row>
    <row r="1240" spans="1:7" x14ac:dyDescent="0.2">
      <c r="A1240">
        <v>1239</v>
      </c>
      <c r="B1240" s="12">
        <v>3479211.6570239505</v>
      </c>
      <c r="C1240" s="12">
        <v>136822.68484642074</v>
      </c>
      <c r="D1240" s="12">
        <v>200395.75517118195</v>
      </c>
      <c r="E1240" s="12">
        <v>443113.94461839419</v>
      </c>
      <c r="F1240" s="12">
        <v>780332.38463599689</v>
      </c>
      <c r="G1240" s="12">
        <v>250048.29960565365</v>
      </c>
    </row>
    <row r="1241" spans="1:7" x14ac:dyDescent="0.2">
      <c r="A1241">
        <v>1240</v>
      </c>
      <c r="B1241" s="12">
        <v>3370885.1204269519</v>
      </c>
      <c r="C1241" s="12">
        <v>115200.08847170002</v>
      </c>
      <c r="D1241" s="12">
        <v>125542.10834709828</v>
      </c>
      <c r="E1241" s="12">
        <v>274004.48805063625</v>
      </c>
      <c r="F1241" s="12">
        <v>514746.68486943457</v>
      </c>
      <c r="G1241" s="12">
        <v>242092.44101517627</v>
      </c>
    </row>
    <row r="1242" spans="1:7" x14ac:dyDescent="0.2">
      <c r="A1242">
        <v>1241</v>
      </c>
      <c r="B1242" s="12">
        <v>3350867.8533181734</v>
      </c>
      <c r="C1242" s="12">
        <v>137781.40678401693</v>
      </c>
      <c r="D1242" s="12">
        <v>237284.52940872509</v>
      </c>
      <c r="E1242" s="12">
        <v>218343.41424016704</v>
      </c>
      <c r="F1242" s="12">
        <v>593409.35043290909</v>
      </c>
      <c r="G1242" s="12">
        <v>240213.51978905845</v>
      </c>
    </row>
    <row r="1243" spans="1:7" x14ac:dyDescent="0.2">
      <c r="A1243">
        <v>1242</v>
      </c>
      <c r="B1243" s="12">
        <v>3368326.7659122269</v>
      </c>
      <c r="C1243" s="12">
        <v>134808.25898956743</v>
      </c>
      <c r="D1243" s="12">
        <v>118866.21394503365</v>
      </c>
      <c r="E1243" s="12">
        <v>55288.012321565162</v>
      </c>
      <c r="F1243" s="12">
        <v>308962.48525616626</v>
      </c>
      <c r="G1243" s="12">
        <v>241427.93466617618</v>
      </c>
    </row>
    <row r="1244" spans="1:7" x14ac:dyDescent="0.2">
      <c r="A1244">
        <v>1243</v>
      </c>
      <c r="B1244" s="12">
        <v>3188511.6754968255</v>
      </c>
      <c r="C1244" s="12">
        <v>118125.38269377094</v>
      </c>
      <c r="D1244" s="12">
        <v>238559.49002116726</v>
      </c>
      <c r="E1244" s="12">
        <v>80671.604174089793</v>
      </c>
      <c r="F1244" s="12">
        <v>437356.47688902798</v>
      </c>
      <c r="G1244" s="12">
        <v>227696.60901874577</v>
      </c>
    </row>
    <row r="1245" spans="1:7" x14ac:dyDescent="0.2">
      <c r="A1245">
        <v>1244</v>
      </c>
      <c r="B1245" s="12">
        <v>3514257.5072980821</v>
      </c>
      <c r="C1245" s="12">
        <v>171536.65821461941</v>
      </c>
      <c r="D1245" s="12">
        <v>104585.65526846265</v>
      </c>
      <c r="E1245" s="12">
        <v>414172.67009526904</v>
      </c>
      <c r="F1245" s="12">
        <v>690294.98357835109</v>
      </c>
      <c r="G1245" s="12">
        <v>252903.31652221759</v>
      </c>
    </row>
    <row r="1246" spans="1:7" x14ac:dyDescent="0.2">
      <c r="A1246">
        <v>1245</v>
      </c>
      <c r="B1246" s="12">
        <v>3480665.3156158528</v>
      </c>
      <c r="C1246" s="12">
        <v>145501.42665208649</v>
      </c>
      <c r="D1246" s="12">
        <v>131154.70561056241</v>
      </c>
      <c r="E1246" s="12">
        <v>177198.51116273919</v>
      </c>
      <c r="F1246" s="12">
        <v>453854.64342538809</v>
      </c>
      <c r="G1246" s="12">
        <v>250015.11819321782</v>
      </c>
    </row>
    <row r="1247" spans="1:7" x14ac:dyDescent="0.2">
      <c r="A1247">
        <v>1246</v>
      </c>
      <c r="B1247" s="12">
        <v>3462830.9889933909</v>
      </c>
      <c r="C1247" s="12">
        <v>155083.63774174117</v>
      </c>
      <c r="D1247" s="12">
        <v>125628.92381769465</v>
      </c>
      <c r="E1247" s="12">
        <v>372181.87048356776</v>
      </c>
      <c r="F1247" s="12">
        <v>652894.43204300362</v>
      </c>
      <c r="G1247" s="12">
        <v>248882.15955195375</v>
      </c>
    </row>
    <row r="1248" spans="1:7" x14ac:dyDescent="0.2">
      <c r="A1248">
        <v>1247</v>
      </c>
      <c r="B1248" s="12">
        <v>3294405.0010227496</v>
      </c>
      <c r="C1248" s="12">
        <v>157409.17639507219</v>
      </c>
      <c r="D1248" s="12">
        <v>175775.28225376375</v>
      </c>
      <c r="E1248" s="12">
        <v>267046.37808950222</v>
      </c>
      <c r="F1248" s="12">
        <v>600230.83673833823</v>
      </c>
      <c r="G1248" s="12">
        <v>235744.33257468356</v>
      </c>
    </row>
    <row r="1249" spans="1:7" x14ac:dyDescent="0.2">
      <c r="A1249">
        <v>1248</v>
      </c>
      <c r="B1249" s="12">
        <v>3494805.8633883451</v>
      </c>
      <c r="C1249" s="12">
        <v>119121.00424765653</v>
      </c>
      <c r="D1249" s="12">
        <v>162805.16304379085</v>
      </c>
      <c r="E1249" s="12">
        <v>168325.8049778078</v>
      </c>
      <c r="F1249" s="12">
        <v>450251.9722692552</v>
      </c>
      <c r="G1249" s="12">
        <v>251382.8189707592</v>
      </c>
    </row>
    <row r="1250" spans="1:7" x14ac:dyDescent="0.2">
      <c r="A1250">
        <v>1249</v>
      </c>
      <c r="B1250" s="12">
        <v>3546226.7722988673</v>
      </c>
      <c r="C1250" s="12">
        <v>176934.51689061444</v>
      </c>
      <c r="D1250" s="12">
        <v>187149.56529864721</v>
      </c>
      <c r="E1250" s="12">
        <v>165127.8820673858</v>
      </c>
      <c r="F1250" s="12">
        <v>529211.96425664751</v>
      </c>
      <c r="G1250" s="12">
        <v>255354.05190246974</v>
      </c>
    </row>
    <row r="1251" spans="1:7" x14ac:dyDescent="0.2">
      <c r="A1251">
        <v>1250</v>
      </c>
      <c r="B1251" s="12">
        <v>3380064.5336501761</v>
      </c>
      <c r="C1251" s="12">
        <v>191476.05959066979</v>
      </c>
      <c r="D1251" s="12">
        <v>202786.69497655079</v>
      </c>
      <c r="E1251" s="12">
        <v>258249.18532808684</v>
      </c>
      <c r="F1251" s="12">
        <v>652511.93989530741</v>
      </c>
      <c r="G1251" s="12">
        <v>242322.24987697045</v>
      </c>
    </row>
    <row r="1252" spans="1:7" x14ac:dyDescent="0.2">
      <c r="A1252">
        <v>1251</v>
      </c>
      <c r="B1252" s="12">
        <v>3331714.0085356277</v>
      </c>
      <c r="C1252" s="12">
        <v>136945.83795808477</v>
      </c>
      <c r="D1252" s="12">
        <v>162735.33109940685</v>
      </c>
      <c r="E1252" s="12">
        <v>105719.04200168002</v>
      </c>
      <c r="F1252" s="12">
        <v>405400.21105917159</v>
      </c>
      <c r="G1252" s="12">
        <v>239154.35442257088</v>
      </c>
    </row>
    <row r="1253" spans="1:7" x14ac:dyDescent="0.2">
      <c r="A1253">
        <v>1252</v>
      </c>
      <c r="B1253" s="12">
        <v>3384631.8694536188</v>
      </c>
      <c r="C1253" s="12">
        <v>167339.17642771234</v>
      </c>
      <c r="D1253" s="12">
        <v>196860.74463125871</v>
      </c>
      <c r="E1253" s="12">
        <v>594418.71927841392</v>
      </c>
      <c r="F1253" s="12">
        <v>958618.640337385</v>
      </c>
      <c r="G1253" s="12">
        <v>243078.79567294384</v>
      </c>
    </row>
    <row r="1254" spans="1:7" x14ac:dyDescent="0.2">
      <c r="A1254">
        <v>1253</v>
      </c>
      <c r="B1254" s="12">
        <v>3379974.8070311742</v>
      </c>
      <c r="C1254" s="12">
        <v>122560.94678452381</v>
      </c>
      <c r="D1254" s="12">
        <v>134659.6823489329</v>
      </c>
      <c r="E1254" s="12">
        <v>352348.07128461933</v>
      </c>
      <c r="F1254" s="12">
        <v>609568.70041807601</v>
      </c>
      <c r="G1254" s="12">
        <v>242381.69918970176</v>
      </c>
    </row>
    <row r="1255" spans="1:7" x14ac:dyDescent="0.2">
      <c r="A1255">
        <v>1254</v>
      </c>
      <c r="B1255" s="12">
        <v>3365413.6257668529</v>
      </c>
      <c r="C1255" s="12">
        <v>144004.90900793573</v>
      </c>
      <c r="D1255" s="12">
        <v>101331.49125189922</v>
      </c>
      <c r="E1255" s="12">
        <v>209545.33680180655</v>
      </c>
      <c r="F1255" s="12">
        <v>454881.73706164153</v>
      </c>
      <c r="G1255" s="12">
        <v>241638.45895040539</v>
      </c>
    </row>
    <row r="1256" spans="1:7" x14ac:dyDescent="0.2">
      <c r="A1256">
        <v>1255</v>
      </c>
      <c r="B1256" s="12">
        <v>3632478.2317724959</v>
      </c>
      <c r="C1256" s="12">
        <v>192912.20991749715</v>
      </c>
      <c r="D1256" s="12">
        <v>131635.79853879652</v>
      </c>
      <c r="E1256" s="12">
        <v>273689.22015527339</v>
      </c>
      <c r="F1256" s="12">
        <v>598237.22861156706</v>
      </c>
      <c r="G1256" s="12">
        <v>262392.49529142259</v>
      </c>
    </row>
    <row r="1257" spans="1:7" x14ac:dyDescent="0.2">
      <c r="A1257">
        <v>1256</v>
      </c>
      <c r="B1257" s="12">
        <v>3427598.4206853649</v>
      </c>
      <c r="C1257" s="12">
        <v>173111.73397802515</v>
      </c>
      <c r="D1257" s="12">
        <v>101107.28377809585</v>
      </c>
      <c r="E1257" s="12">
        <v>111511.45885859952</v>
      </c>
      <c r="F1257" s="12">
        <v>385730.47661472054</v>
      </c>
      <c r="G1257" s="12">
        <v>246198.99953459576</v>
      </c>
    </row>
    <row r="1258" spans="1:7" x14ac:dyDescent="0.2">
      <c r="A1258">
        <v>1257</v>
      </c>
      <c r="B1258" s="12">
        <v>3477301.9602050185</v>
      </c>
      <c r="C1258" s="12">
        <v>152517.819566605</v>
      </c>
      <c r="D1258" s="12">
        <v>101365.83648866032</v>
      </c>
      <c r="E1258" s="12">
        <v>274736.06903439184</v>
      </c>
      <c r="F1258" s="12">
        <v>528619.72508965712</v>
      </c>
      <c r="G1258" s="12">
        <v>249881.81527442599</v>
      </c>
    </row>
    <row r="1259" spans="1:7" x14ac:dyDescent="0.2">
      <c r="A1259">
        <v>1258</v>
      </c>
      <c r="B1259" s="12">
        <v>3344420.3187715248</v>
      </c>
      <c r="C1259" s="12">
        <v>144689.25651177147</v>
      </c>
      <c r="D1259" s="12">
        <v>166072.67229562427</v>
      </c>
      <c r="E1259" s="12">
        <v>150781.56502398103</v>
      </c>
      <c r="F1259" s="12">
        <v>461543.49383137678</v>
      </c>
      <c r="G1259" s="12">
        <v>239407.18103384005</v>
      </c>
    </row>
    <row r="1260" spans="1:7" x14ac:dyDescent="0.2">
      <c r="A1260">
        <v>1259</v>
      </c>
      <c r="B1260" s="12">
        <v>3481814.5550225554</v>
      </c>
      <c r="C1260" s="12">
        <v>169980.42576481265</v>
      </c>
      <c r="D1260" s="12">
        <v>206936.0719507203</v>
      </c>
      <c r="E1260" s="12">
        <v>128465.14236959562</v>
      </c>
      <c r="F1260" s="12">
        <v>505381.6400851286</v>
      </c>
      <c r="G1260" s="12">
        <v>250311.11803136929</v>
      </c>
    </row>
    <row r="1261" spans="1:7" x14ac:dyDescent="0.2">
      <c r="A1261">
        <v>1260</v>
      </c>
      <c r="B1261" s="12">
        <v>3281959.3556653582</v>
      </c>
      <c r="C1261" s="12">
        <v>186864.50958501312</v>
      </c>
      <c r="D1261" s="12">
        <v>166039.81753777713</v>
      </c>
      <c r="E1261" s="12">
        <v>84735.542293975668</v>
      </c>
      <c r="F1261" s="12">
        <v>437639.86941676593</v>
      </c>
      <c r="G1261" s="12">
        <v>234930.29284519085</v>
      </c>
    </row>
    <row r="1262" spans="1:7" x14ac:dyDescent="0.2">
      <c r="A1262">
        <v>1261</v>
      </c>
      <c r="B1262" s="12">
        <v>3373993.552506791</v>
      </c>
      <c r="C1262" s="12">
        <v>135486.22559936173</v>
      </c>
      <c r="D1262" s="12">
        <v>138200.83763138039</v>
      </c>
      <c r="E1262" s="12">
        <v>601218.58675659134</v>
      </c>
      <c r="F1262" s="12">
        <v>874905.64998733345</v>
      </c>
      <c r="G1262" s="12">
        <v>241730.31982808164</v>
      </c>
    </row>
    <row r="1263" spans="1:7" x14ac:dyDescent="0.2">
      <c r="A1263">
        <v>1262</v>
      </c>
      <c r="B1263" s="12">
        <v>3448413.6051060329</v>
      </c>
      <c r="C1263" s="12">
        <v>154971.03283664866</v>
      </c>
      <c r="D1263" s="12">
        <v>81897.082805574712</v>
      </c>
      <c r="E1263" s="12">
        <v>68150.310017055264</v>
      </c>
      <c r="F1263" s="12">
        <v>305018.42565927864</v>
      </c>
      <c r="G1263" s="12">
        <v>247546.14437986899</v>
      </c>
    </row>
    <row r="1264" spans="1:7" x14ac:dyDescent="0.2">
      <c r="A1264">
        <v>1263</v>
      </c>
      <c r="B1264" s="12">
        <v>3385311.8404739774</v>
      </c>
      <c r="C1264" s="12">
        <v>119326.93556905135</v>
      </c>
      <c r="D1264" s="12">
        <v>120464.4447123549</v>
      </c>
      <c r="E1264" s="12">
        <v>207166.26537386992</v>
      </c>
      <c r="F1264" s="12">
        <v>446957.64565527614</v>
      </c>
      <c r="G1264" s="12">
        <v>242912.59552947414</v>
      </c>
    </row>
    <row r="1265" spans="1:7" x14ac:dyDescent="0.2">
      <c r="A1265">
        <v>1264</v>
      </c>
      <c r="B1265" s="12">
        <v>3457489.2885392476</v>
      </c>
      <c r="C1265" s="12">
        <v>125460.6244817977</v>
      </c>
      <c r="D1265" s="12">
        <v>176612.15639823923</v>
      </c>
      <c r="E1265" s="12">
        <v>125345.57983267427</v>
      </c>
      <c r="F1265" s="12">
        <v>427418.36071271123</v>
      </c>
      <c r="G1265" s="12">
        <v>248830.0387708401</v>
      </c>
    </row>
    <row r="1266" spans="1:7" x14ac:dyDescent="0.2">
      <c r="A1266">
        <v>1265</v>
      </c>
      <c r="B1266" s="12">
        <v>3352805.9584391266</v>
      </c>
      <c r="C1266" s="12">
        <v>122163.16705021277</v>
      </c>
      <c r="D1266" s="12">
        <v>219614.03883686519</v>
      </c>
      <c r="E1266" s="12">
        <v>243202.1373141947</v>
      </c>
      <c r="F1266" s="12">
        <v>584979.34320127266</v>
      </c>
      <c r="G1266" s="12">
        <v>240390.96219421047</v>
      </c>
    </row>
    <row r="1267" spans="1:7" x14ac:dyDescent="0.2">
      <c r="A1267">
        <v>1266</v>
      </c>
      <c r="B1267" s="12">
        <v>3269617.1787778242</v>
      </c>
      <c r="C1267" s="12">
        <v>154100.14472291217</v>
      </c>
      <c r="D1267" s="12">
        <v>170642.34342965801</v>
      </c>
      <c r="E1267" s="12">
        <v>93366.582793089619</v>
      </c>
      <c r="F1267" s="12">
        <v>418109.07094565983</v>
      </c>
      <c r="G1267" s="12">
        <v>233908.96021204506</v>
      </c>
    </row>
    <row r="1268" spans="1:7" x14ac:dyDescent="0.2">
      <c r="A1268">
        <v>1267</v>
      </c>
      <c r="B1268" s="12">
        <v>3243881.7655749796</v>
      </c>
      <c r="C1268" s="12">
        <v>159552.15534988817</v>
      </c>
      <c r="D1268" s="12">
        <v>222228.71491554807</v>
      </c>
      <c r="E1268" s="12">
        <v>109344.73499218386</v>
      </c>
      <c r="F1268" s="12">
        <v>491125.6052576201</v>
      </c>
      <c r="G1268" s="12">
        <v>232152.60457390035</v>
      </c>
    </row>
    <row r="1269" spans="1:7" x14ac:dyDescent="0.2">
      <c r="A1269">
        <v>1268</v>
      </c>
      <c r="B1269" s="12">
        <v>3474705.2832958824</v>
      </c>
      <c r="C1269" s="12">
        <v>149072.58486261213</v>
      </c>
      <c r="D1269" s="12">
        <v>124650.02456176445</v>
      </c>
      <c r="E1269" s="12">
        <v>161751.01621450699</v>
      </c>
      <c r="F1269" s="12">
        <v>435473.62563888356</v>
      </c>
      <c r="G1269" s="12">
        <v>249835.90307107891</v>
      </c>
    </row>
    <row r="1270" spans="1:7" x14ac:dyDescent="0.2">
      <c r="A1270">
        <v>1269</v>
      </c>
      <c r="B1270" s="12">
        <v>3326788.8229447384</v>
      </c>
      <c r="C1270" s="12">
        <v>121038.9970252451</v>
      </c>
      <c r="D1270" s="12">
        <v>113669.13610557382</v>
      </c>
      <c r="E1270" s="12">
        <v>188965.53250569478</v>
      </c>
      <c r="F1270" s="12">
        <v>423673.66563651373</v>
      </c>
      <c r="G1270" s="12">
        <v>238696.17649535148</v>
      </c>
    </row>
    <row r="1271" spans="1:7" x14ac:dyDescent="0.2">
      <c r="A1271">
        <v>1270</v>
      </c>
      <c r="B1271" s="12">
        <v>3367580.3512061583</v>
      </c>
      <c r="C1271" s="12">
        <v>132573.5046147604</v>
      </c>
      <c r="D1271" s="12">
        <v>114182.90758201014</v>
      </c>
      <c r="E1271" s="12">
        <v>103912.02634778936</v>
      </c>
      <c r="F1271" s="12">
        <v>350668.43854455987</v>
      </c>
      <c r="G1271" s="12">
        <v>241263.67320693954</v>
      </c>
    </row>
    <row r="1272" spans="1:7" x14ac:dyDescent="0.2">
      <c r="A1272">
        <v>1271</v>
      </c>
      <c r="B1272" s="12">
        <v>3587756.0754989251</v>
      </c>
      <c r="C1272" s="12">
        <v>151740.56592221564</v>
      </c>
      <c r="D1272" s="12">
        <v>135076.80790802604</v>
      </c>
      <c r="E1272" s="12">
        <v>49348.190824864694</v>
      </c>
      <c r="F1272" s="12">
        <v>336165.5646551064</v>
      </c>
      <c r="G1272" s="12">
        <v>258691.0405692379</v>
      </c>
    </row>
    <row r="1273" spans="1:7" x14ac:dyDescent="0.2">
      <c r="A1273">
        <v>1272</v>
      </c>
      <c r="B1273" s="12">
        <v>3447484.4398175618</v>
      </c>
      <c r="C1273" s="12">
        <v>141519.3897109458</v>
      </c>
      <c r="D1273" s="12">
        <v>139839.09738197661</v>
      </c>
      <c r="E1273" s="12">
        <v>81675.033965872775</v>
      </c>
      <c r="F1273" s="12">
        <v>363033.52105879522</v>
      </c>
      <c r="G1273" s="12">
        <v>247771.21835514839</v>
      </c>
    </row>
    <row r="1274" spans="1:7" x14ac:dyDescent="0.2">
      <c r="A1274">
        <v>1273</v>
      </c>
      <c r="B1274" s="12">
        <v>3493565.2901869407</v>
      </c>
      <c r="C1274" s="12">
        <v>143153.88934940018</v>
      </c>
      <c r="D1274" s="12">
        <v>76283.322346237925</v>
      </c>
      <c r="E1274" s="12">
        <v>90245.001994887149</v>
      </c>
      <c r="F1274" s="12">
        <v>309682.21369052527</v>
      </c>
      <c r="G1274" s="12">
        <v>251379.16089908406</v>
      </c>
    </row>
    <row r="1275" spans="1:7" x14ac:dyDescent="0.2">
      <c r="A1275">
        <v>1274</v>
      </c>
      <c r="B1275" s="12">
        <v>3492835.838204084</v>
      </c>
      <c r="C1275" s="12">
        <v>136507.11328230635</v>
      </c>
      <c r="D1275" s="12">
        <v>166575.00363688072</v>
      </c>
      <c r="E1275" s="12">
        <v>225233.53670298838</v>
      </c>
      <c r="F1275" s="12">
        <v>528315.65362217545</v>
      </c>
      <c r="G1275" s="12">
        <v>251133.7365807009</v>
      </c>
    </row>
    <row r="1276" spans="1:7" x14ac:dyDescent="0.2">
      <c r="A1276">
        <v>1275</v>
      </c>
      <c r="B1276" s="12">
        <v>3469859.5094383783</v>
      </c>
      <c r="C1276" s="12">
        <v>125116.55024891411</v>
      </c>
      <c r="D1276" s="12">
        <v>156013.89232629121</v>
      </c>
      <c r="E1276" s="12">
        <v>105029.72863587381</v>
      </c>
      <c r="F1276" s="12">
        <v>386160.17121107917</v>
      </c>
      <c r="G1276" s="12">
        <v>248993.40461977394</v>
      </c>
    </row>
    <row r="1277" spans="1:7" x14ac:dyDescent="0.2">
      <c r="A1277">
        <v>1276</v>
      </c>
      <c r="B1277" s="12">
        <v>3374194.1518030455</v>
      </c>
      <c r="C1277" s="12">
        <v>145837.84032606782</v>
      </c>
      <c r="D1277" s="12">
        <v>181237.84884887602</v>
      </c>
      <c r="E1277" s="12">
        <v>302293.21237867884</v>
      </c>
      <c r="F1277" s="12">
        <v>629368.90155362268</v>
      </c>
      <c r="G1277" s="12">
        <v>242026.21166484198</v>
      </c>
    </row>
    <row r="1278" spans="1:7" x14ac:dyDescent="0.2">
      <c r="A1278">
        <v>1277</v>
      </c>
      <c r="B1278" s="12">
        <v>3618348.6135590612</v>
      </c>
      <c r="C1278" s="12">
        <v>157592.25772625351</v>
      </c>
      <c r="D1278" s="12">
        <v>127416.52585349126</v>
      </c>
      <c r="E1278" s="12">
        <v>176426.32784771736</v>
      </c>
      <c r="F1278" s="12">
        <v>461435.11142746208</v>
      </c>
      <c r="G1278" s="12">
        <v>261387.47600125897</v>
      </c>
    </row>
    <row r="1279" spans="1:7" x14ac:dyDescent="0.2">
      <c r="A1279">
        <v>1278</v>
      </c>
      <c r="B1279" s="12">
        <v>3474729.2815070888</v>
      </c>
      <c r="C1279" s="12">
        <v>131598.31715426742</v>
      </c>
      <c r="D1279" s="12">
        <v>89170.201905714479</v>
      </c>
      <c r="E1279" s="12">
        <v>173061.14310620801</v>
      </c>
      <c r="F1279" s="12">
        <v>393829.66216618993</v>
      </c>
      <c r="G1279" s="12">
        <v>249700.41549759582</v>
      </c>
    </row>
    <row r="1280" spans="1:7" x14ac:dyDescent="0.2">
      <c r="A1280">
        <v>1279</v>
      </c>
      <c r="B1280" s="12">
        <v>3352875.7301445976</v>
      </c>
      <c r="C1280" s="12">
        <v>139479.10821024913</v>
      </c>
      <c r="D1280" s="12">
        <v>108895.397258795</v>
      </c>
      <c r="E1280" s="12">
        <v>66823.034372970913</v>
      </c>
      <c r="F1280" s="12">
        <v>315197.53984201507</v>
      </c>
      <c r="G1280" s="12">
        <v>240331.63227501791</v>
      </c>
    </row>
    <row r="1281" spans="1:7" x14ac:dyDescent="0.2">
      <c r="A1281">
        <v>1280</v>
      </c>
      <c r="B1281" s="12">
        <v>3400656.5638201255</v>
      </c>
      <c r="C1281" s="12">
        <v>128415.84359331768</v>
      </c>
      <c r="D1281" s="12">
        <v>166105.20544196846</v>
      </c>
      <c r="E1281" s="12">
        <v>303524.93003348581</v>
      </c>
      <c r="F1281" s="12">
        <v>598045.97906877194</v>
      </c>
      <c r="G1281" s="12">
        <v>244033.62817237043</v>
      </c>
    </row>
    <row r="1282" spans="1:7" x14ac:dyDescent="0.2">
      <c r="A1282">
        <v>1281</v>
      </c>
      <c r="B1282" s="12">
        <v>3377305.1104990509</v>
      </c>
      <c r="C1282" s="12">
        <v>135289.22420962458</v>
      </c>
      <c r="D1282" s="12">
        <v>134023.5695336081</v>
      </c>
      <c r="E1282" s="12">
        <v>270702.51069227938</v>
      </c>
      <c r="F1282" s="12">
        <v>540015.30443551205</v>
      </c>
      <c r="G1282" s="12">
        <v>242363.33550444327</v>
      </c>
    </row>
    <row r="1283" spans="1:7" x14ac:dyDescent="0.2">
      <c r="A1283">
        <v>1282</v>
      </c>
      <c r="B1283" s="12">
        <v>3405569.4903537044</v>
      </c>
      <c r="C1283" s="12">
        <v>141202.34700984266</v>
      </c>
      <c r="D1283" s="12">
        <v>127895.19380530753</v>
      </c>
      <c r="E1283" s="12">
        <v>170244.23894276499</v>
      </c>
      <c r="F1283" s="12">
        <v>439341.77975791518</v>
      </c>
      <c r="G1283" s="12">
        <v>244712.68394707056</v>
      </c>
    </row>
    <row r="1284" spans="1:7" x14ac:dyDescent="0.2">
      <c r="A1284">
        <v>1283</v>
      </c>
      <c r="B1284" s="12">
        <v>3421300.3666847264</v>
      </c>
      <c r="C1284" s="12">
        <v>158005.5278933412</v>
      </c>
      <c r="D1284" s="12">
        <v>148403.95683999892</v>
      </c>
      <c r="E1284" s="12">
        <v>164226.13501074194</v>
      </c>
      <c r="F1284" s="12">
        <v>470635.61974408204</v>
      </c>
      <c r="G1284" s="12">
        <v>246478.02049080911</v>
      </c>
    </row>
    <row r="1285" spans="1:7" x14ac:dyDescent="0.2">
      <c r="A1285">
        <v>1284</v>
      </c>
      <c r="B1285" s="12">
        <v>3305393.8384910426</v>
      </c>
      <c r="C1285" s="12">
        <v>126155.17519837432</v>
      </c>
      <c r="D1285" s="12">
        <v>169608.1331908062</v>
      </c>
      <c r="E1285" s="12">
        <v>116123.6119316144</v>
      </c>
      <c r="F1285" s="12">
        <v>411886.92032079492</v>
      </c>
      <c r="G1285" s="12">
        <v>236734.6926640445</v>
      </c>
    </row>
    <row r="1286" spans="1:7" x14ac:dyDescent="0.2">
      <c r="A1286">
        <v>1285</v>
      </c>
      <c r="B1286" s="12">
        <v>3504219.3562870147</v>
      </c>
      <c r="C1286" s="12">
        <v>131907.04188599403</v>
      </c>
      <c r="D1286" s="12">
        <v>174408.51719049993</v>
      </c>
      <c r="E1286" s="12">
        <v>285634.92989825382</v>
      </c>
      <c r="F1286" s="12">
        <v>591950.48897474771</v>
      </c>
      <c r="G1286" s="12">
        <v>251766.07754195255</v>
      </c>
    </row>
    <row r="1287" spans="1:7" x14ac:dyDescent="0.2">
      <c r="A1287">
        <v>1286</v>
      </c>
      <c r="B1287" s="12">
        <v>3382587.1690910715</v>
      </c>
      <c r="C1287" s="12">
        <v>151341.31675550414</v>
      </c>
      <c r="D1287" s="12">
        <v>212982.44591379073</v>
      </c>
      <c r="E1287" s="12">
        <v>119076.94975358911</v>
      </c>
      <c r="F1287" s="12">
        <v>483400.71242288395</v>
      </c>
      <c r="G1287" s="12">
        <v>242138.63619160457</v>
      </c>
    </row>
    <row r="1288" spans="1:7" x14ac:dyDescent="0.2">
      <c r="A1288">
        <v>1287</v>
      </c>
      <c r="B1288" s="12">
        <v>3442226.0748019195</v>
      </c>
      <c r="C1288" s="12">
        <v>173846.76728752389</v>
      </c>
      <c r="D1288" s="12">
        <v>160393.20416267164</v>
      </c>
      <c r="E1288" s="12">
        <v>144813.10636900345</v>
      </c>
      <c r="F1288" s="12">
        <v>479053.07781919895</v>
      </c>
      <c r="G1288" s="12">
        <v>247249.21209238737</v>
      </c>
    </row>
    <row r="1289" spans="1:7" x14ac:dyDescent="0.2">
      <c r="A1289">
        <v>1288</v>
      </c>
      <c r="B1289" s="12">
        <v>3359102.7540617776</v>
      </c>
      <c r="C1289" s="12">
        <v>149449.90782902276</v>
      </c>
      <c r="D1289" s="12">
        <v>140947.88453528943</v>
      </c>
      <c r="E1289" s="12">
        <v>208767.72276239627</v>
      </c>
      <c r="F1289" s="12">
        <v>499165.51512670849</v>
      </c>
      <c r="G1289" s="12">
        <v>240869.49571532686</v>
      </c>
    </row>
    <row r="1290" spans="1:7" x14ac:dyDescent="0.2">
      <c r="A1290">
        <v>1289</v>
      </c>
      <c r="B1290" s="12">
        <v>3330176.4929437437</v>
      </c>
      <c r="C1290" s="12">
        <v>143827.19808175118</v>
      </c>
      <c r="D1290" s="12">
        <v>148615.52915178784</v>
      </c>
      <c r="E1290" s="12">
        <v>289095.23543687788</v>
      </c>
      <c r="F1290" s="12">
        <v>581537.9626704168</v>
      </c>
      <c r="G1290" s="12">
        <v>238456.20872136208</v>
      </c>
    </row>
    <row r="1291" spans="1:7" x14ac:dyDescent="0.2">
      <c r="A1291">
        <v>1290</v>
      </c>
      <c r="B1291" s="12">
        <v>3458310.682945543</v>
      </c>
      <c r="C1291" s="12">
        <v>161416.43951644521</v>
      </c>
      <c r="D1291" s="12">
        <v>217766.43569220218</v>
      </c>
      <c r="E1291" s="12">
        <v>262075.62241753371</v>
      </c>
      <c r="F1291" s="12">
        <v>641258.49762618111</v>
      </c>
      <c r="G1291" s="12">
        <v>248837.61983002722</v>
      </c>
    </row>
    <row r="1292" spans="1:7" x14ac:dyDescent="0.2">
      <c r="A1292">
        <v>1291</v>
      </c>
      <c r="B1292" s="12">
        <v>3420100.9338649595</v>
      </c>
      <c r="C1292" s="12">
        <v>130734.01976167223</v>
      </c>
      <c r="D1292" s="12">
        <v>83546.634128916034</v>
      </c>
      <c r="E1292" s="12">
        <v>222846.79778430448</v>
      </c>
      <c r="F1292" s="12">
        <v>437127.45167489274</v>
      </c>
      <c r="G1292" s="12">
        <v>245490.82819567874</v>
      </c>
    </row>
    <row r="1293" spans="1:7" x14ac:dyDescent="0.2">
      <c r="A1293">
        <v>1292</v>
      </c>
      <c r="B1293" s="12">
        <v>3368488.7308560852</v>
      </c>
      <c r="C1293" s="12">
        <v>157123.72311984582</v>
      </c>
      <c r="D1293" s="12">
        <v>114791.24110572699</v>
      </c>
      <c r="E1293" s="12">
        <v>109961.25438717676</v>
      </c>
      <c r="F1293" s="12">
        <v>381876.2186127496</v>
      </c>
      <c r="G1293" s="12">
        <v>241785.93024935183</v>
      </c>
    </row>
    <row r="1294" spans="1:7" x14ac:dyDescent="0.2">
      <c r="A1294">
        <v>1293</v>
      </c>
      <c r="B1294" s="12">
        <v>3345263.3992107487</v>
      </c>
      <c r="C1294" s="12">
        <v>149153.93856748668</v>
      </c>
      <c r="D1294" s="12">
        <v>135967.93253960396</v>
      </c>
      <c r="E1294" s="12">
        <v>268783.29114710999</v>
      </c>
      <c r="F1294" s="12">
        <v>553905.16225420055</v>
      </c>
      <c r="G1294" s="12">
        <v>239974.4923300496</v>
      </c>
    </row>
    <row r="1295" spans="1:7" x14ac:dyDescent="0.2">
      <c r="A1295">
        <v>1294</v>
      </c>
      <c r="B1295" s="12">
        <v>3504249.661172823</v>
      </c>
      <c r="C1295" s="12">
        <v>115230.39300617708</v>
      </c>
      <c r="D1295" s="12">
        <v>159916.38385909933</v>
      </c>
      <c r="E1295" s="12">
        <v>185746.13458525881</v>
      </c>
      <c r="F1295" s="12">
        <v>460892.91145053518</v>
      </c>
      <c r="G1295" s="12">
        <v>252362.03237493578</v>
      </c>
    </row>
    <row r="1296" spans="1:7" x14ac:dyDescent="0.2">
      <c r="A1296">
        <v>1295</v>
      </c>
      <c r="B1296" s="12">
        <v>3400144.8785154778</v>
      </c>
      <c r="C1296" s="12">
        <v>128559.8972687577</v>
      </c>
      <c r="D1296" s="12">
        <v>150907.6840532822</v>
      </c>
      <c r="E1296" s="12">
        <v>69716.394594163023</v>
      </c>
      <c r="F1296" s="12">
        <v>349183.97591620288</v>
      </c>
      <c r="G1296" s="12">
        <v>244275.53247996161</v>
      </c>
    </row>
    <row r="1297" spans="1:7" x14ac:dyDescent="0.2">
      <c r="A1297">
        <v>1296</v>
      </c>
      <c r="B1297" s="12">
        <v>3455253.8771655862</v>
      </c>
      <c r="C1297" s="12">
        <v>151221.25845501976</v>
      </c>
      <c r="D1297" s="12">
        <v>97066.193146406906</v>
      </c>
      <c r="E1297" s="12">
        <v>179597.80003230693</v>
      </c>
      <c r="F1297" s="12">
        <v>427885.25163373363</v>
      </c>
      <c r="G1297" s="12">
        <v>248638.2124123151</v>
      </c>
    </row>
    <row r="1298" spans="1:7" x14ac:dyDescent="0.2">
      <c r="A1298">
        <v>1297</v>
      </c>
      <c r="B1298" s="12">
        <v>3305492.3363226731</v>
      </c>
      <c r="C1298" s="12">
        <v>133877.86331323881</v>
      </c>
      <c r="D1298" s="12">
        <v>84378.715269663226</v>
      </c>
      <c r="E1298" s="12">
        <v>238818.6874558797</v>
      </c>
      <c r="F1298" s="12">
        <v>457075.26603878173</v>
      </c>
      <c r="G1298" s="12">
        <v>236819.13933560444</v>
      </c>
    </row>
    <row r="1299" spans="1:7" x14ac:dyDescent="0.2">
      <c r="A1299">
        <v>1298</v>
      </c>
      <c r="B1299" s="12">
        <v>3347362.9594543995</v>
      </c>
      <c r="C1299" s="12">
        <v>171856.18776781985</v>
      </c>
      <c r="D1299" s="12">
        <v>141023.50334874084</v>
      </c>
      <c r="E1299" s="12">
        <v>174377.57841939793</v>
      </c>
      <c r="F1299" s="12">
        <v>487257.26953595865</v>
      </c>
      <c r="G1299" s="12">
        <v>239932.66648355359</v>
      </c>
    </row>
    <row r="1300" spans="1:7" x14ac:dyDescent="0.2">
      <c r="A1300">
        <v>1299</v>
      </c>
      <c r="B1300" s="12">
        <v>3366610.0361488457</v>
      </c>
      <c r="C1300" s="12">
        <v>110395.79782704751</v>
      </c>
      <c r="D1300" s="12">
        <v>150497.09297552265</v>
      </c>
      <c r="E1300" s="12">
        <v>120639.74079298027</v>
      </c>
      <c r="F1300" s="12">
        <v>381532.63159555045</v>
      </c>
      <c r="G1300" s="12">
        <v>241318.88769100377</v>
      </c>
    </row>
    <row r="1301" spans="1:7" x14ac:dyDescent="0.2">
      <c r="A1301">
        <v>1300</v>
      </c>
      <c r="B1301" s="12">
        <v>3463836.3384287031</v>
      </c>
      <c r="C1301" s="12">
        <v>151116.54538725159</v>
      </c>
      <c r="D1301" s="12">
        <v>93842.961531782508</v>
      </c>
      <c r="E1301" s="12">
        <v>29385.140431375687</v>
      </c>
      <c r="F1301" s="12">
        <v>274344.64735040982</v>
      </c>
      <c r="G1301" s="12">
        <v>249147.83115873835</v>
      </c>
    </row>
    <row r="1302" spans="1:7" x14ac:dyDescent="0.2">
      <c r="A1302">
        <v>1301</v>
      </c>
      <c r="B1302" s="12">
        <v>3253635.663408204</v>
      </c>
      <c r="C1302" s="12">
        <v>153016.64917086624</v>
      </c>
      <c r="D1302" s="12">
        <v>100627.07670693434</v>
      </c>
      <c r="E1302" s="12">
        <v>70655.49177056551</v>
      </c>
      <c r="F1302" s="12">
        <v>324299.21764836612</v>
      </c>
      <c r="G1302" s="12">
        <v>232587.30326270562</v>
      </c>
    </row>
    <row r="1303" spans="1:7" x14ac:dyDescent="0.2">
      <c r="A1303">
        <v>1302</v>
      </c>
      <c r="B1303" s="12">
        <v>3475308.872752307</v>
      </c>
      <c r="C1303" s="12">
        <v>152270.70585159471</v>
      </c>
      <c r="D1303" s="12">
        <v>184301.0459956128</v>
      </c>
      <c r="E1303" s="12">
        <v>151202.82193194117</v>
      </c>
      <c r="F1303" s="12">
        <v>487774.57377914875</v>
      </c>
      <c r="G1303" s="12">
        <v>249550.74732778402</v>
      </c>
    </row>
    <row r="1304" spans="1:7" x14ac:dyDescent="0.2">
      <c r="A1304">
        <v>1303</v>
      </c>
      <c r="B1304" s="12">
        <v>3567482.1271632658</v>
      </c>
      <c r="C1304" s="12">
        <v>136683.45996600989</v>
      </c>
      <c r="D1304" s="12">
        <v>139625.72196084104</v>
      </c>
      <c r="E1304" s="12">
        <v>153404.83141169031</v>
      </c>
      <c r="F1304" s="12">
        <v>429714.01333854126</v>
      </c>
      <c r="G1304" s="12">
        <v>256818.59570532906</v>
      </c>
    </row>
    <row r="1305" spans="1:7" x14ac:dyDescent="0.2">
      <c r="A1305">
        <v>1304</v>
      </c>
      <c r="B1305" s="12">
        <v>3436526.183350787</v>
      </c>
      <c r="C1305" s="12">
        <v>141436.96084584759</v>
      </c>
      <c r="D1305" s="12">
        <v>131767.28111779439</v>
      </c>
      <c r="E1305" s="12">
        <v>273021.90825946315</v>
      </c>
      <c r="F1305" s="12">
        <v>546226.1502231051</v>
      </c>
      <c r="G1305" s="12">
        <v>247115.48247032601</v>
      </c>
    </row>
    <row r="1306" spans="1:7" x14ac:dyDescent="0.2">
      <c r="A1306">
        <v>1305</v>
      </c>
      <c r="B1306" s="12">
        <v>3430236.9688560269</v>
      </c>
      <c r="C1306" s="12">
        <v>131093.05458047253</v>
      </c>
      <c r="D1306" s="12">
        <v>112894.37067788868</v>
      </c>
      <c r="E1306" s="12">
        <v>119279.41953071897</v>
      </c>
      <c r="F1306" s="12">
        <v>363266.84478908021</v>
      </c>
      <c r="G1306" s="12">
        <v>246501.53391592868</v>
      </c>
    </row>
    <row r="1307" spans="1:7" x14ac:dyDescent="0.2">
      <c r="A1307">
        <v>1306</v>
      </c>
      <c r="B1307" s="12">
        <v>3393267.473762759</v>
      </c>
      <c r="C1307" s="12">
        <v>136844.67001966035</v>
      </c>
      <c r="D1307" s="12">
        <v>98583.246990641783</v>
      </c>
      <c r="E1307" s="12">
        <v>127528.63945006463</v>
      </c>
      <c r="F1307" s="12">
        <v>362956.55646036676</v>
      </c>
      <c r="G1307" s="12">
        <v>243381.44942501286</v>
      </c>
    </row>
    <row r="1308" spans="1:7" x14ac:dyDescent="0.2">
      <c r="A1308">
        <v>1307</v>
      </c>
      <c r="B1308" s="12">
        <v>3524209.7213545232</v>
      </c>
      <c r="C1308" s="12">
        <v>115991.75742550439</v>
      </c>
      <c r="D1308" s="12">
        <v>242201.50063583051</v>
      </c>
      <c r="E1308" s="12">
        <v>419262.81281513808</v>
      </c>
      <c r="F1308" s="12">
        <v>777456.07087647298</v>
      </c>
      <c r="G1308" s="12">
        <v>253551.24376072575</v>
      </c>
    </row>
    <row r="1309" spans="1:7" x14ac:dyDescent="0.2">
      <c r="A1309">
        <v>1308</v>
      </c>
      <c r="B1309" s="12">
        <v>3424581.5525230435</v>
      </c>
      <c r="C1309" s="12">
        <v>155197.74522373095</v>
      </c>
      <c r="D1309" s="12">
        <v>166563.71461241361</v>
      </c>
      <c r="E1309" s="12">
        <v>274406.61113999388</v>
      </c>
      <c r="F1309" s="12">
        <v>596168.07097613846</v>
      </c>
      <c r="G1309" s="12">
        <v>245979.51278744836</v>
      </c>
    </row>
    <row r="1310" spans="1:7" x14ac:dyDescent="0.2">
      <c r="A1310">
        <v>1309</v>
      </c>
      <c r="B1310" s="12">
        <v>3393166.2050868538</v>
      </c>
      <c r="C1310" s="12">
        <v>150507.33810065861</v>
      </c>
      <c r="D1310" s="12">
        <v>106949.09761812819</v>
      </c>
      <c r="E1310" s="12">
        <v>170847.10147602024</v>
      </c>
      <c r="F1310" s="12">
        <v>428303.53719480702</v>
      </c>
      <c r="G1310" s="12">
        <v>243922.17554749225</v>
      </c>
    </row>
    <row r="1311" spans="1:7" x14ac:dyDescent="0.2">
      <c r="A1311">
        <v>1310</v>
      </c>
      <c r="B1311" s="12">
        <v>3391331.6200873461</v>
      </c>
      <c r="C1311" s="12">
        <v>160152.63973443166</v>
      </c>
      <c r="D1311" s="12">
        <v>133866.18748336553</v>
      </c>
      <c r="E1311" s="12">
        <v>150837.56527323739</v>
      </c>
      <c r="F1311" s="12">
        <v>444856.39249103458</v>
      </c>
      <c r="G1311" s="12">
        <v>243085.18976296121</v>
      </c>
    </row>
    <row r="1312" spans="1:7" x14ac:dyDescent="0.2">
      <c r="A1312">
        <v>1311</v>
      </c>
      <c r="B1312" s="12">
        <v>3473220.9528316539</v>
      </c>
      <c r="C1312" s="12">
        <v>136518.04113223811</v>
      </c>
      <c r="D1312" s="12">
        <v>127307.25344805629</v>
      </c>
      <c r="E1312" s="12">
        <v>600757.54733457533</v>
      </c>
      <c r="F1312" s="12">
        <v>864582.84191486973</v>
      </c>
      <c r="G1312" s="12">
        <v>249559.57142397814</v>
      </c>
    </row>
    <row r="1313" spans="1:7" x14ac:dyDescent="0.2">
      <c r="A1313">
        <v>1312</v>
      </c>
      <c r="B1313" s="12">
        <v>3393591.9758949853</v>
      </c>
      <c r="C1313" s="12">
        <v>167390.63864306937</v>
      </c>
      <c r="D1313" s="12">
        <v>194685.50714630305</v>
      </c>
      <c r="E1313" s="12">
        <v>74733.281285090561</v>
      </c>
      <c r="F1313" s="12">
        <v>436809.42707446293</v>
      </c>
      <c r="G1313" s="12">
        <v>243713.689485679</v>
      </c>
    </row>
    <row r="1314" spans="1:7" x14ac:dyDescent="0.2">
      <c r="A1314">
        <v>1313</v>
      </c>
      <c r="B1314" s="12">
        <v>3225778.8614285849</v>
      </c>
      <c r="C1314" s="12">
        <v>103584.01673235983</v>
      </c>
      <c r="D1314" s="12">
        <v>138811.19498971078</v>
      </c>
      <c r="E1314" s="12">
        <v>200908.25932887889</v>
      </c>
      <c r="F1314" s="12">
        <v>443303.47105094953</v>
      </c>
      <c r="G1314" s="12">
        <v>230882.95999875304</v>
      </c>
    </row>
    <row r="1315" spans="1:7" x14ac:dyDescent="0.2">
      <c r="A1315">
        <v>1314</v>
      </c>
      <c r="B1315" s="12">
        <v>3331355.5107769649</v>
      </c>
      <c r="C1315" s="12">
        <v>147925.05395443848</v>
      </c>
      <c r="D1315" s="12">
        <v>101934.81275038769</v>
      </c>
      <c r="E1315" s="12">
        <v>461008.15027754108</v>
      </c>
      <c r="F1315" s="12">
        <v>710868.01698236726</v>
      </c>
      <c r="G1315" s="12">
        <v>238800.58715107312</v>
      </c>
    </row>
    <row r="1316" spans="1:7" x14ac:dyDescent="0.2">
      <c r="A1316">
        <v>1315</v>
      </c>
      <c r="B1316" s="12">
        <v>3358628.8414395824</v>
      </c>
      <c r="C1316" s="12">
        <v>128291.055970467</v>
      </c>
      <c r="D1316" s="12">
        <v>120859.33891278534</v>
      </c>
      <c r="E1316" s="12">
        <v>257180.01083209983</v>
      </c>
      <c r="F1316" s="12">
        <v>506330.40571535216</v>
      </c>
      <c r="G1316" s="12">
        <v>240644.99473055112</v>
      </c>
    </row>
    <row r="1317" spans="1:7" x14ac:dyDescent="0.2">
      <c r="A1317">
        <v>1316</v>
      </c>
      <c r="B1317" s="12">
        <v>3420290.3334155078</v>
      </c>
      <c r="C1317" s="12">
        <v>161775.20889607316</v>
      </c>
      <c r="D1317" s="12">
        <v>153507.55064139233</v>
      </c>
      <c r="E1317" s="12">
        <v>110063.02992115519</v>
      </c>
      <c r="F1317" s="12">
        <v>425345.78945862071</v>
      </c>
      <c r="G1317" s="12">
        <v>245205.89445565394</v>
      </c>
    </row>
    <row r="1318" spans="1:7" x14ac:dyDescent="0.2">
      <c r="A1318">
        <v>1317</v>
      </c>
      <c r="B1318" s="12">
        <v>3394002.8992224932</v>
      </c>
      <c r="C1318" s="12">
        <v>136385.59227699353</v>
      </c>
      <c r="D1318" s="12">
        <v>143186.91870947214</v>
      </c>
      <c r="E1318" s="12">
        <v>183566.26432669137</v>
      </c>
      <c r="F1318" s="12">
        <v>463138.77531315701</v>
      </c>
      <c r="G1318" s="12">
        <v>243497.22857513494</v>
      </c>
    </row>
    <row r="1319" spans="1:7" x14ac:dyDescent="0.2">
      <c r="A1319">
        <v>1318</v>
      </c>
      <c r="B1319" s="12">
        <v>3527176.2912721704</v>
      </c>
      <c r="C1319" s="12">
        <v>160352.80009629397</v>
      </c>
      <c r="D1319" s="12">
        <v>194160.42987426854</v>
      </c>
      <c r="E1319" s="12">
        <v>76476.990434747495</v>
      </c>
      <c r="F1319" s="12">
        <v>430990.22040530998</v>
      </c>
      <c r="G1319" s="12">
        <v>253832.21257100502</v>
      </c>
    </row>
    <row r="1320" spans="1:7" x14ac:dyDescent="0.2">
      <c r="A1320">
        <v>1319</v>
      </c>
      <c r="B1320" s="12">
        <v>3555548.9057440879</v>
      </c>
      <c r="C1320" s="12">
        <v>165102.28358952244</v>
      </c>
      <c r="D1320" s="12">
        <v>171158.6887529073</v>
      </c>
      <c r="E1320" s="12">
        <v>381099.65850256558</v>
      </c>
      <c r="F1320" s="12">
        <v>717360.63084499538</v>
      </c>
      <c r="G1320" s="12">
        <v>256319.66103704117</v>
      </c>
    </row>
    <row r="1321" spans="1:7" x14ac:dyDescent="0.2">
      <c r="A1321">
        <v>1320</v>
      </c>
      <c r="B1321" s="12">
        <v>3386577.5971182035</v>
      </c>
      <c r="C1321" s="12">
        <v>122032.57245278706</v>
      </c>
      <c r="D1321" s="12">
        <v>162530.24432991515</v>
      </c>
      <c r="E1321" s="12">
        <v>354368.10628143104</v>
      </c>
      <c r="F1321" s="12">
        <v>638930.92306413327</v>
      </c>
      <c r="G1321" s="12">
        <v>242870.5119289635</v>
      </c>
    </row>
    <row r="1322" spans="1:7" x14ac:dyDescent="0.2">
      <c r="A1322">
        <v>1321</v>
      </c>
      <c r="B1322" s="12">
        <v>3424289.7281152462</v>
      </c>
      <c r="C1322" s="12">
        <v>126262.97963693574</v>
      </c>
      <c r="D1322" s="12">
        <v>145101.15854401913</v>
      </c>
      <c r="E1322" s="12">
        <v>216460.70048314752</v>
      </c>
      <c r="F1322" s="12">
        <v>487824.83866410237</v>
      </c>
      <c r="G1322" s="12">
        <v>245732.54165541384</v>
      </c>
    </row>
    <row r="1323" spans="1:7" x14ac:dyDescent="0.2">
      <c r="A1323">
        <v>1322</v>
      </c>
      <c r="B1323" s="12">
        <v>3337986.6777350469</v>
      </c>
      <c r="C1323" s="12">
        <v>127331.68758626418</v>
      </c>
      <c r="D1323" s="12">
        <v>124483.68852723464</v>
      </c>
      <c r="E1323" s="12">
        <v>219174.41213387201</v>
      </c>
      <c r="F1323" s="12">
        <v>470989.78824737086</v>
      </c>
      <c r="G1323" s="12">
        <v>238840.05770732218</v>
      </c>
    </row>
    <row r="1324" spans="1:7" x14ac:dyDescent="0.2">
      <c r="A1324">
        <v>1323</v>
      </c>
      <c r="B1324" s="12">
        <v>3474008.3556165923</v>
      </c>
      <c r="C1324" s="12">
        <v>108926.13137427234</v>
      </c>
      <c r="D1324" s="12">
        <v>111074.25918201778</v>
      </c>
      <c r="E1324" s="12">
        <v>186594.30608534371</v>
      </c>
      <c r="F1324" s="12">
        <v>406594.69664163381</v>
      </c>
      <c r="G1324" s="12">
        <v>249617.6353953025</v>
      </c>
    </row>
    <row r="1325" spans="1:7" x14ac:dyDescent="0.2">
      <c r="A1325">
        <v>1324</v>
      </c>
      <c r="B1325" s="12">
        <v>3425986.9970660158</v>
      </c>
      <c r="C1325" s="12">
        <v>161676.55121799369</v>
      </c>
      <c r="D1325" s="12">
        <v>186181.74671381598</v>
      </c>
      <c r="E1325" s="12">
        <v>47647.284008548777</v>
      </c>
      <c r="F1325" s="12">
        <v>395505.58194035845</v>
      </c>
      <c r="G1325" s="12">
        <v>245886.34935430015</v>
      </c>
    </row>
    <row r="1326" spans="1:7" x14ac:dyDescent="0.2">
      <c r="A1326">
        <v>1325</v>
      </c>
      <c r="B1326" s="12">
        <v>3338055.1772776917</v>
      </c>
      <c r="C1326" s="12">
        <v>155053.77908455514</v>
      </c>
      <c r="D1326" s="12">
        <v>110735.61797221434</v>
      </c>
      <c r="E1326" s="12">
        <v>565567.41821592394</v>
      </c>
      <c r="F1326" s="12">
        <v>831356.81527269341</v>
      </c>
      <c r="G1326" s="12">
        <v>239512.66870817059</v>
      </c>
    </row>
    <row r="1327" spans="1:7" x14ac:dyDescent="0.2">
      <c r="A1327">
        <v>1326</v>
      </c>
      <c r="B1327" s="12">
        <v>3409117.6812013132</v>
      </c>
      <c r="C1327" s="12">
        <v>108254.85260316431</v>
      </c>
      <c r="D1327" s="12">
        <v>135294.11864182906</v>
      </c>
      <c r="E1327" s="12">
        <v>334164.04015145282</v>
      </c>
      <c r="F1327" s="12">
        <v>577713.01139644627</v>
      </c>
      <c r="G1327" s="12">
        <v>244469.01173560735</v>
      </c>
    </row>
    <row r="1328" spans="1:7" x14ac:dyDescent="0.2">
      <c r="A1328">
        <v>1327</v>
      </c>
      <c r="B1328" s="12">
        <v>3322249.8786057504</v>
      </c>
      <c r="C1328" s="12">
        <v>124968.51230778813</v>
      </c>
      <c r="D1328" s="12">
        <v>90382.219125540214</v>
      </c>
      <c r="E1328" s="12">
        <v>346766.90555569669</v>
      </c>
      <c r="F1328" s="12">
        <v>562117.63698902505</v>
      </c>
      <c r="G1328" s="12">
        <v>238166.46309080871</v>
      </c>
    </row>
    <row r="1329" spans="1:7" x14ac:dyDescent="0.2">
      <c r="A1329">
        <v>1328</v>
      </c>
      <c r="B1329" s="12">
        <v>3306168.9876229307</v>
      </c>
      <c r="C1329" s="12">
        <v>171447.71804292768</v>
      </c>
      <c r="D1329" s="12">
        <v>156529.62254092415</v>
      </c>
      <c r="E1329" s="12">
        <v>258117.14765866962</v>
      </c>
      <c r="F1329" s="12">
        <v>586094.48824252142</v>
      </c>
      <c r="G1329" s="12">
        <v>237210.03576530522</v>
      </c>
    </row>
    <row r="1330" spans="1:7" x14ac:dyDescent="0.2">
      <c r="A1330">
        <v>1329</v>
      </c>
      <c r="B1330" s="12">
        <v>3380600.297164429</v>
      </c>
      <c r="C1330" s="12">
        <v>122161.91909756945</v>
      </c>
      <c r="D1330" s="12">
        <v>149241.55081898891</v>
      </c>
      <c r="E1330" s="12">
        <v>163364.67641012109</v>
      </c>
      <c r="F1330" s="12">
        <v>434768.14632667945</v>
      </c>
      <c r="G1330" s="12">
        <v>242082.51721564628</v>
      </c>
    </row>
    <row r="1331" spans="1:7" x14ac:dyDescent="0.2">
      <c r="A1331">
        <v>1330</v>
      </c>
      <c r="B1331" s="12">
        <v>3359700.0336152697</v>
      </c>
      <c r="C1331" s="12">
        <v>141555.72508958541</v>
      </c>
      <c r="D1331" s="12">
        <v>96350.614952860167</v>
      </c>
      <c r="E1331" s="12">
        <v>145772.29692271125</v>
      </c>
      <c r="F1331" s="12">
        <v>383678.63696515682</v>
      </c>
      <c r="G1331" s="12">
        <v>240946.96032516571</v>
      </c>
    </row>
    <row r="1332" spans="1:7" x14ac:dyDescent="0.2">
      <c r="A1332">
        <v>1331</v>
      </c>
      <c r="B1332" s="12">
        <v>3493050.9252501973</v>
      </c>
      <c r="C1332" s="12">
        <v>148177.01512762668</v>
      </c>
      <c r="D1332" s="12">
        <v>142788.26507144142</v>
      </c>
      <c r="E1332" s="12">
        <v>137723.61407066471</v>
      </c>
      <c r="F1332" s="12">
        <v>428688.89426973287</v>
      </c>
      <c r="G1332" s="12">
        <v>251190.63139641745</v>
      </c>
    </row>
    <row r="1333" spans="1:7" x14ac:dyDescent="0.2">
      <c r="A1333">
        <v>1332</v>
      </c>
      <c r="B1333" s="12">
        <v>3516417.9963279013</v>
      </c>
      <c r="C1333" s="12">
        <v>154184.35609412962</v>
      </c>
      <c r="D1333" s="12">
        <v>162310.45929024954</v>
      </c>
      <c r="E1333" s="12">
        <v>115065.74334210562</v>
      </c>
      <c r="F1333" s="12">
        <v>431560.55872648477</v>
      </c>
      <c r="G1333" s="12">
        <v>253026.04531427333</v>
      </c>
    </row>
    <row r="1334" spans="1:7" x14ac:dyDescent="0.2">
      <c r="A1334">
        <v>1333</v>
      </c>
      <c r="B1334" s="12">
        <v>3435564.9990568706</v>
      </c>
      <c r="C1334" s="12">
        <v>136553.29796678768</v>
      </c>
      <c r="D1334" s="12">
        <v>180408.94213555643</v>
      </c>
      <c r="E1334" s="12">
        <v>93852.694678221174</v>
      </c>
      <c r="F1334" s="12">
        <v>410814.93478056527</v>
      </c>
      <c r="G1334" s="12">
        <v>246898.38654502324</v>
      </c>
    </row>
    <row r="1335" spans="1:7" x14ac:dyDescent="0.2">
      <c r="A1335">
        <v>1334</v>
      </c>
      <c r="B1335" s="12">
        <v>3522671.0730771474</v>
      </c>
      <c r="C1335" s="12">
        <v>132133.05885397305</v>
      </c>
      <c r="D1335" s="12">
        <v>227318.59538580006</v>
      </c>
      <c r="E1335" s="12">
        <v>313513.10753990145</v>
      </c>
      <c r="F1335" s="12">
        <v>672964.76177967456</v>
      </c>
      <c r="G1335" s="12">
        <v>253882.27108481611</v>
      </c>
    </row>
    <row r="1336" spans="1:7" x14ac:dyDescent="0.2">
      <c r="A1336">
        <v>1335</v>
      </c>
      <c r="B1336" s="12">
        <v>3397079.9531167033</v>
      </c>
      <c r="C1336" s="12">
        <v>171009.79694108435</v>
      </c>
      <c r="D1336" s="12">
        <v>180755.88818131405</v>
      </c>
      <c r="E1336" s="12">
        <v>215512.71335991519</v>
      </c>
      <c r="F1336" s="12">
        <v>567278.39848231361</v>
      </c>
      <c r="G1336" s="12">
        <v>243361.86325651791</v>
      </c>
    </row>
    <row r="1337" spans="1:7" x14ac:dyDescent="0.2">
      <c r="A1337">
        <v>1336</v>
      </c>
      <c r="B1337" s="12">
        <v>3472807.4959177994</v>
      </c>
      <c r="C1337" s="12">
        <v>144644.26351483379</v>
      </c>
      <c r="D1337" s="12">
        <v>127769.3247553859</v>
      </c>
      <c r="E1337" s="12">
        <v>139062.03524049904</v>
      </c>
      <c r="F1337" s="12">
        <v>411475.62351071869</v>
      </c>
      <c r="G1337" s="12">
        <v>249390.05909702508</v>
      </c>
    </row>
    <row r="1338" spans="1:7" x14ac:dyDescent="0.2">
      <c r="A1338">
        <v>1337</v>
      </c>
      <c r="B1338" s="12">
        <v>3346178.9125826918</v>
      </c>
      <c r="C1338" s="12">
        <v>159710.18073267335</v>
      </c>
      <c r="D1338" s="12">
        <v>73086.810890065841</v>
      </c>
      <c r="E1338" s="12">
        <v>131910.27441925122</v>
      </c>
      <c r="F1338" s="12">
        <v>364707.26604199037</v>
      </c>
      <c r="G1338" s="12">
        <v>240283.20525131645</v>
      </c>
    </row>
    <row r="1339" spans="1:7" x14ac:dyDescent="0.2">
      <c r="A1339">
        <v>1338</v>
      </c>
      <c r="B1339" s="12">
        <v>3525360.6253431458</v>
      </c>
      <c r="C1339" s="12">
        <v>148787.35593635406</v>
      </c>
      <c r="D1339" s="12">
        <v>248408.38493309278</v>
      </c>
      <c r="E1339" s="12">
        <v>321361.69985276624</v>
      </c>
      <c r="F1339" s="12">
        <v>718557.44072221313</v>
      </c>
      <c r="G1339" s="12">
        <v>253525.62295339894</v>
      </c>
    </row>
    <row r="1340" spans="1:7" x14ac:dyDescent="0.2">
      <c r="A1340">
        <v>1339</v>
      </c>
      <c r="B1340" s="12">
        <v>3365568.2725500688</v>
      </c>
      <c r="C1340" s="12">
        <v>132855.56580658714</v>
      </c>
      <c r="D1340" s="12">
        <v>125463.9429859322</v>
      </c>
      <c r="E1340" s="12">
        <v>172389.50107027299</v>
      </c>
      <c r="F1340" s="12">
        <v>430709.00986279233</v>
      </c>
      <c r="G1340" s="12">
        <v>241758.62130891933</v>
      </c>
    </row>
    <row r="1341" spans="1:7" x14ac:dyDescent="0.2">
      <c r="A1341">
        <v>1340</v>
      </c>
      <c r="B1341" s="12">
        <v>3332601.6949840961</v>
      </c>
      <c r="C1341" s="12">
        <v>165623.59307618139</v>
      </c>
      <c r="D1341" s="12">
        <v>178174.27993471918</v>
      </c>
      <c r="E1341" s="12">
        <v>55843.404881001537</v>
      </c>
      <c r="F1341" s="12">
        <v>399641.27789190214</v>
      </c>
      <c r="G1341" s="12">
        <v>238899.38311710319</v>
      </c>
    </row>
    <row r="1342" spans="1:7" x14ac:dyDescent="0.2">
      <c r="A1342">
        <v>1341</v>
      </c>
      <c r="B1342" s="12">
        <v>3455789.8081986317</v>
      </c>
      <c r="C1342" s="12">
        <v>136135.00370736269</v>
      </c>
      <c r="D1342" s="12">
        <v>206044.18771369575</v>
      </c>
      <c r="E1342" s="12">
        <v>222684.07012356343</v>
      </c>
      <c r="F1342" s="12">
        <v>564863.2615446219</v>
      </c>
      <c r="G1342" s="12">
        <v>248455.5685568662</v>
      </c>
    </row>
    <row r="1343" spans="1:7" x14ac:dyDescent="0.2">
      <c r="A1343">
        <v>1342</v>
      </c>
      <c r="B1343" s="12">
        <v>3553954.8133694627</v>
      </c>
      <c r="C1343" s="12">
        <v>141198.49932710614</v>
      </c>
      <c r="D1343" s="12">
        <v>152774.60024152728</v>
      </c>
      <c r="E1343" s="12">
        <v>282875.79542661161</v>
      </c>
      <c r="F1343" s="12">
        <v>576848.89499524503</v>
      </c>
      <c r="G1343" s="12">
        <v>255541.94203658684</v>
      </c>
    </row>
    <row r="1344" spans="1:7" x14ac:dyDescent="0.2">
      <c r="A1344">
        <v>1343</v>
      </c>
      <c r="B1344" s="12">
        <v>3379653.6454548449</v>
      </c>
      <c r="C1344" s="12">
        <v>141680.03800787439</v>
      </c>
      <c r="D1344" s="12">
        <v>234482.78812888946</v>
      </c>
      <c r="E1344" s="12">
        <v>35332.105405148759</v>
      </c>
      <c r="F1344" s="12">
        <v>411494.93154191261</v>
      </c>
      <c r="G1344" s="12">
        <v>242200.03888855045</v>
      </c>
    </row>
    <row r="1345" spans="1:7" x14ac:dyDescent="0.2">
      <c r="A1345">
        <v>1344</v>
      </c>
      <c r="B1345" s="12">
        <v>3415175.9906677436</v>
      </c>
      <c r="C1345" s="12">
        <v>141722.58130005343</v>
      </c>
      <c r="D1345" s="12">
        <v>154626.61561970258</v>
      </c>
      <c r="E1345" s="12">
        <v>157699.0365026721</v>
      </c>
      <c r="F1345" s="12">
        <v>454048.23342242814</v>
      </c>
      <c r="G1345" s="12">
        <v>245503.53208949228</v>
      </c>
    </row>
    <row r="1346" spans="1:7" x14ac:dyDescent="0.2">
      <c r="A1346">
        <v>1345</v>
      </c>
      <c r="B1346" s="12">
        <v>3419979.5106932609</v>
      </c>
      <c r="C1346" s="12">
        <v>156037.22261956084</v>
      </c>
      <c r="D1346" s="12">
        <v>137817.4382011843</v>
      </c>
      <c r="E1346" s="12">
        <v>120369.74010571373</v>
      </c>
      <c r="F1346" s="12">
        <v>414224.40092645888</v>
      </c>
      <c r="G1346" s="12">
        <v>246147.98652582598</v>
      </c>
    </row>
    <row r="1347" spans="1:7" x14ac:dyDescent="0.2">
      <c r="A1347">
        <v>1346</v>
      </c>
      <c r="B1347" s="12">
        <v>3474292.545096084</v>
      </c>
      <c r="C1347" s="12">
        <v>105032.09815067955</v>
      </c>
      <c r="D1347" s="12">
        <v>192102.33907459051</v>
      </c>
      <c r="E1347" s="12">
        <v>299136.66303632577</v>
      </c>
      <c r="F1347" s="12">
        <v>596271.1002615958</v>
      </c>
      <c r="G1347" s="12">
        <v>250209.85483077008</v>
      </c>
    </row>
    <row r="1348" spans="1:7" x14ac:dyDescent="0.2">
      <c r="A1348">
        <v>1347</v>
      </c>
      <c r="B1348" s="12">
        <v>3389302.6477071773</v>
      </c>
      <c r="C1348" s="12">
        <v>184563.62698730294</v>
      </c>
      <c r="D1348" s="12">
        <v>170357.4123808757</v>
      </c>
      <c r="E1348" s="12">
        <v>725279.52688513254</v>
      </c>
      <c r="F1348" s="12">
        <v>1080200.5662533112</v>
      </c>
      <c r="G1348" s="12">
        <v>243446.37357238439</v>
      </c>
    </row>
    <row r="1349" spans="1:7" x14ac:dyDescent="0.2">
      <c r="A1349">
        <v>1348</v>
      </c>
      <c r="B1349" s="12">
        <v>3414563.9355493803</v>
      </c>
      <c r="C1349" s="12">
        <v>135244.00777185761</v>
      </c>
      <c r="D1349" s="12">
        <v>159430.622608434</v>
      </c>
      <c r="E1349" s="12">
        <v>87431.977025448665</v>
      </c>
      <c r="F1349" s="12">
        <v>382106.6074057403</v>
      </c>
      <c r="G1349" s="12">
        <v>245247.00788920574</v>
      </c>
    </row>
    <row r="1350" spans="1:7" x14ac:dyDescent="0.2">
      <c r="A1350">
        <v>1349</v>
      </c>
      <c r="B1350" s="12">
        <v>3443464.1452515014</v>
      </c>
      <c r="C1350" s="12">
        <v>108970.78418837278</v>
      </c>
      <c r="D1350" s="12">
        <v>107897.19095533639</v>
      </c>
      <c r="E1350" s="12">
        <v>165224.59281420166</v>
      </c>
      <c r="F1350" s="12">
        <v>382092.56795791083</v>
      </c>
      <c r="G1350" s="12">
        <v>247451.18912412596</v>
      </c>
    </row>
    <row r="1351" spans="1:7" x14ac:dyDescent="0.2">
      <c r="A1351">
        <v>1350</v>
      </c>
      <c r="B1351" s="12">
        <v>3440965.5222775619</v>
      </c>
      <c r="C1351" s="12">
        <v>175098.67671762148</v>
      </c>
      <c r="D1351" s="12">
        <v>134084.84364920235</v>
      </c>
      <c r="E1351" s="12">
        <v>224082.16245640791</v>
      </c>
      <c r="F1351" s="12">
        <v>533265.68282323168</v>
      </c>
      <c r="G1351" s="12">
        <v>247185.48794424749</v>
      </c>
    </row>
    <row r="1352" spans="1:7" x14ac:dyDescent="0.2">
      <c r="A1352">
        <v>1351</v>
      </c>
      <c r="B1352" s="12">
        <v>3518948.4457480893</v>
      </c>
      <c r="C1352" s="12">
        <v>158336.64758906577</v>
      </c>
      <c r="D1352" s="12">
        <v>51361.586545901526</v>
      </c>
      <c r="E1352" s="12">
        <v>234242.38728788815</v>
      </c>
      <c r="F1352" s="12">
        <v>443940.62142285542</v>
      </c>
      <c r="G1352" s="12">
        <v>253452.62527445171</v>
      </c>
    </row>
    <row r="1353" spans="1:7" x14ac:dyDescent="0.2">
      <c r="A1353">
        <v>1352</v>
      </c>
      <c r="B1353" s="12">
        <v>3401892.5976707456</v>
      </c>
      <c r="C1353" s="12">
        <v>145787.9678892596</v>
      </c>
      <c r="D1353" s="12">
        <v>133117.38103083579</v>
      </c>
      <c r="E1353" s="12">
        <v>158534.45883486202</v>
      </c>
      <c r="F1353" s="12">
        <v>437439.80775495735</v>
      </c>
      <c r="G1353" s="12">
        <v>244113.59140335125</v>
      </c>
    </row>
    <row r="1354" spans="1:7" x14ac:dyDescent="0.2">
      <c r="A1354">
        <v>1353</v>
      </c>
      <c r="B1354" s="12">
        <v>3472829.310305872</v>
      </c>
      <c r="C1354" s="12">
        <v>161471.20559808091</v>
      </c>
      <c r="D1354" s="12">
        <v>78628.481381279882</v>
      </c>
      <c r="E1354" s="12">
        <v>108821.53032301136</v>
      </c>
      <c r="F1354" s="12">
        <v>348921.21730237216</v>
      </c>
      <c r="G1354" s="12">
        <v>249838.81343900683</v>
      </c>
    </row>
    <row r="1355" spans="1:7" x14ac:dyDescent="0.2">
      <c r="A1355">
        <v>1354</v>
      </c>
      <c r="B1355" s="12">
        <v>3374563.7794761606</v>
      </c>
      <c r="C1355" s="12">
        <v>145445.16522408911</v>
      </c>
      <c r="D1355" s="12">
        <v>75876.099260309769</v>
      </c>
      <c r="E1355" s="12">
        <v>258353.12506715336</v>
      </c>
      <c r="F1355" s="12">
        <v>479674.38955155225</v>
      </c>
      <c r="G1355" s="12">
        <v>241995.36030761807</v>
      </c>
    </row>
    <row r="1356" spans="1:7" x14ac:dyDescent="0.2">
      <c r="A1356">
        <v>1355</v>
      </c>
      <c r="B1356" s="12">
        <v>3374399.1247139387</v>
      </c>
      <c r="C1356" s="12">
        <v>142526.12973968723</v>
      </c>
      <c r="D1356" s="12">
        <v>167496.97832358038</v>
      </c>
      <c r="E1356" s="12">
        <v>98997.549391002773</v>
      </c>
      <c r="F1356" s="12">
        <v>409020.6574542704</v>
      </c>
      <c r="G1356" s="12">
        <v>242214.40353786011</v>
      </c>
    </row>
    <row r="1357" spans="1:7" x14ac:dyDescent="0.2">
      <c r="A1357">
        <v>1356</v>
      </c>
      <c r="B1357" s="12">
        <v>3489129.3566440511</v>
      </c>
      <c r="C1357" s="12">
        <v>147530.61662879982</v>
      </c>
      <c r="D1357" s="12">
        <v>297611.04839247372</v>
      </c>
      <c r="E1357" s="12">
        <v>56270.734450088006</v>
      </c>
      <c r="F1357" s="12">
        <v>501412.39947136154</v>
      </c>
      <c r="G1357" s="12">
        <v>251020.39277231571</v>
      </c>
    </row>
    <row r="1358" spans="1:7" x14ac:dyDescent="0.2">
      <c r="A1358">
        <v>1357</v>
      </c>
      <c r="B1358" s="12">
        <v>3542220.1965888436</v>
      </c>
      <c r="C1358" s="12">
        <v>150075.17498263443</v>
      </c>
      <c r="D1358" s="12">
        <v>94595.478783060142</v>
      </c>
      <c r="E1358" s="12">
        <v>121276.28564866816</v>
      </c>
      <c r="F1358" s="12">
        <v>365946.93941436277</v>
      </c>
      <c r="G1358" s="12">
        <v>254992.94183752153</v>
      </c>
    </row>
    <row r="1359" spans="1:7" x14ac:dyDescent="0.2">
      <c r="A1359">
        <v>1358</v>
      </c>
      <c r="B1359" s="12">
        <v>3426179.6537167937</v>
      </c>
      <c r="C1359" s="12">
        <v>166378.85065115671</v>
      </c>
      <c r="D1359" s="12">
        <v>108332.37903143713</v>
      </c>
      <c r="E1359" s="12">
        <v>142520.98626479338</v>
      </c>
      <c r="F1359" s="12">
        <v>417232.21594738722</v>
      </c>
      <c r="G1359" s="12">
        <v>245647.53157660775</v>
      </c>
    </row>
    <row r="1360" spans="1:7" x14ac:dyDescent="0.2">
      <c r="A1360">
        <v>1359</v>
      </c>
      <c r="B1360" s="12">
        <v>3466501.7136220331</v>
      </c>
      <c r="C1360" s="12">
        <v>189601.41819587728</v>
      </c>
      <c r="D1360" s="12">
        <v>258489.35535671061</v>
      </c>
      <c r="E1360" s="12">
        <v>408396.34103141562</v>
      </c>
      <c r="F1360" s="12">
        <v>856487.11458400358</v>
      </c>
      <c r="G1360" s="12">
        <v>249402.28226543695</v>
      </c>
    </row>
    <row r="1361" spans="1:7" x14ac:dyDescent="0.2">
      <c r="A1361">
        <v>1360</v>
      </c>
      <c r="B1361" s="12">
        <v>3442452.9040250131</v>
      </c>
      <c r="C1361" s="12">
        <v>152309.0448445291</v>
      </c>
      <c r="D1361" s="12">
        <v>156498.9915403497</v>
      </c>
      <c r="E1361" s="12">
        <v>128025.6699623615</v>
      </c>
      <c r="F1361" s="12">
        <v>436833.70634724031</v>
      </c>
      <c r="G1361" s="12">
        <v>246997.60355698809</v>
      </c>
    </row>
    <row r="1362" spans="1:7" x14ac:dyDescent="0.2">
      <c r="A1362">
        <v>1361</v>
      </c>
      <c r="B1362" s="12">
        <v>3329474.0732152085</v>
      </c>
      <c r="C1362" s="12">
        <v>148913.34299377745</v>
      </c>
      <c r="D1362" s="12">
        <v>127831.8187249301</v>
      </c>
      <c r="E1362" s="12">
        <v>225066.49418951728</v>
      </c>
      <c r="F1362" s="12">
        <v>501811.65590822481</v>
      </c>
      <c r="G1362" s="12">
        <v>238553.64686576361</v>
      </c>
    </row>
    <row r="1363" spans="1:7" x14ac:dyDescent="0.2">
      <c r="A1363">
        <v>1362</v>
      </c>
      <c r="B1363" s="12">
        <v>3462542.5125416154</v>
      </c>
      <c r="C1363" s="12">
        <v>155394.14567794712</v>
      </c>
      <c r="D1363" s="12">
        <v>148340.9478181072</v>
      </c>
      <c r="E1363" s="12">
        <v>229322.20184064619</v>
      </c>
      <c r="F1363" s="12">
        <v>533057.29533670051</v>
      </c>
      <c r="G1363" s="12">
        <v>248814.49869065802</v>
      </c>
    </row>
    <row r="1364" spans="1:7" x14ac:dyDescent="0.2">
      <c r="A1364">
        <v>1363</v>
      </c>
      <c r="B1364" s="12">
        <v>3415089.1810724884</v>
      </c>
      <c r="C1364" s="12">
        <v>152843.23469900986</v>
      </c>
      <c r="D1364" s="12">
        <v>192170.6568062015</v>
      </c>
      <c r="E1364" s="12">
        <v>105870.94687541117</v>
      </c>
      <c r="F1364" s="12">
        <v>450884.83838062256</v>
      </c>
      <c r="G1364" s="12">
        <v>245359.45313321744</v>
      </c>
    </row>
    <row r="1365" spans="1:7" x14ac:dyDescent="0.2">
      <c r="A1365">
        <v>1364</v>
      </c>
      <c r="B1365" s="12">
        <v>3398846.7317333743</v>
      </c>
      <c r="C1365" s="12">
        <v>148495.95657772062</v>
      </c>
      <c r="D1365" s="12">
        <v>129208.25559034845</v>
      </c>
      <c r="E1365" s="12">
        <v>203841.37272661057</v>
      </c>
      <c r="F1365" s="12">
        <v>481545.58489467966</v>
      </c>
      <c r="G1365" s="12">
        <v>243722.98564698795</v>
      </c>
    </row>
    <row r="1366" spans="1:7" x14ac:dyDescent="0.2">
      <c r="A1366">
        <v>1365</v>
      </c>
      <c r="B1366" s="12">
        <v>3382084.5944803837</v>
      </c>
      <c r="C1366" s="12">
        <v>161999.59696151078</v>
      </c>
      <c r="D1366" s="12">
        <v>105808.57550723947</v>
      </c>
      <c r="E1366" s="12">
        <v>205238.76166675173</v>
      </c>
      <c r="F1366" s="12">
        <v>473046.93413550197</v>
      </c>
      <c r="G1366" s="12">
        <v>242366.06104652592</v>
      </c>
    </row>
    <row r="1367" spans="1:7" x14ac:dyDescent="0.2">
      <c r="A1367">
        <v>1366</v>
      </c>
      <c r="B1367" s="12">
        <v>3541753.099766924</v>
      </c>
      <c r="C1367" s="12">
        <v>134638.86226437811</v>
      </c>
      <c r="D1367" s="12">
        <v>104696.16522707556</v>
      </c>
      <c r="E1367" s="12">
        <v>423741.33466024656</v>
      </c>
      <c r="F1367" s="12">
        <v>663076.3621517003</v>
      </c>
      <c r="G1367" s="12">
        <v>255446.75440823028</v>
      </c>
    </row>
    <row r="1368" spans="1:7" x14ac:dyDescent="0.2">
      <c r="A1368">
        <v>1367</v>
      </c>
      <c r="B1368" s="12">
        <v>3501127.4213377154</v>
      </c>
      <c r="C1368" s="12">
        <v>155074.92748523559</v>
      </c>
      <c r="D1368" s="12">
        <v>124422.66699437198</v>
      </c>
      <c r="E1368" s="12">
        <v>211592.17402316054</v>
      </c>
      <c r="F1368" s="12">
        <v>491089.76850276807</v>
      </c>
      <c r="G1368" s="12">
        <v>251699.54054615344</v>
      </c>
    </row>
    <row r="1369" spans="1:7" x14ac:dyDescent="0.2">
      <c r="A1369">
        <v>1368</v>
      </c>
      <c r="B1369" s="12">
        <v>3473319.9895776496</v>
      </c>
      <c r="C1369" s="12">
        <v>147836.13398818375</v>
      </c>
      <c r="D1369" s="12">
        <v>117863.65916849284</v>
      </c>
      <c r="E1369" s="12">
        <v>67728.537910515093</v>
      </c>
      <c r="F1369" s="12">
        <v>333428.33106719167</v>
      </c>
      <c r="G1369" s="12">
        <v>249774.00899173284</v>
      </c>
    </row>
    <row r="1370" spans="1:7" x14ac:dyDescent="0.2">
      <c r="A1370">
        <v>1369</v>
      </c>
      <c r="B1370" s="12">
        <v>3457483.9282247778</v>
      </c>
      <c r="C1370" s="12">
        <v>153177.4508208491</v>
      </c>
      <c r="D1370" s="12">
        <v>106558.58836822335</v>
      </c>
      <c r="E1370" s="12">
        <v>143666.32066634434</v>
      </c>
      <c r="F1370" s="12">
        <v>403402.35985541681</v>
      </c>
      <c r="G1370" s="12">
        <v>248382.69779451302</v>
      </c>
    </row>
    <row r="1371" spans="1:7" x14ac:dyDescent="0.2">
      <c r="A1371">
        <v>1370</v>
      </c>
      <c r="B1371" s="12">
        <v>3480834.1409282899</v>
      </c>
      <c r="C1371" s="12">
        <v>174104.01498667235</v>
      </c>
      <c r="D1371" s="12">
        <v>193627.43664413833</v>
      </c>
      <c r="E1371" s="12">
        <v>195247.19398749276</v>
      </c>
      <c r="F1371" s="12">
        <v>562978.64561830345</v>
      </c>
      <c r="G1371" s="12">
        <v>250226.89226091871</v>
      </c>
    </row>
    <row r="1372" spans="1:7" x14ac:dyDescent="0.2">
      <c r="A1372">
        <v>1371</v>
      </c>
      <c r="B1372" s="12">
        <v>3399633.7495843894</v>
      </c>
      <c r="C1372" s="12">
        <v>177212.22857965736</v>
      </c>
      <c r="D1372" s="12">
        <v>246622.77522369433</v>
      </c>
      <c r="E1372" s="12">
        <v>423285.94335808768</v>
      </c>
      <c r="F1372" s="12">
        <v>847120.94716143934</v>
      </c>
      <c r="G1372" s="12">
        <v>243781.97184399783</v>
      </c>
    </row>
    <row r="1373" spans="1:7" x14ac:dyDescent="0.2">
      <c r="A1373">
        <v>1372</v>
      </c>
      <c r="B1373" s="12">
        <v>3427803.1216461333</v>
      </c>
      <c r="C1373" s="12">
        <v>139224.52113060578</v>
      </c>
      <c r="D1373" s="12">
        <v>123674.33480178576</v>
      </c>
      <c r="E1373" s="12">
        <v>151209.86896523315</v>
      </c>
      <c r="F1373" s="12">
        <v>414108.72489762469</v>
      </c>
      <c r="G1373" s="12">
        <v>245961.10924756943</v>
      </c>
    </row>
    <row r="1374" spans="1:7" x14ac:dyDescent="0.2">
      <c r="A1374">
        <v>1373</v>
      </c>
      <c r="B1374" s="12">
        <v>3457370.3107527802</v>
      </c>
      <c r="C1374" s="12">
        <v>138501.46425955091</v>
      </c>
      <c r="D1374" s="12">
        <v>152444.87325734197</v>
      </c>
      <c r="E1374" s="12">
        <v>256633.95494173211</v>
      </c>
      <c r="F1374" s="12">
        <v>547580.29245862504</v>
      </c>
      <c r="G1374" s="12">
        <v>248565.97816085166</v>
      </c>
    </row>
    <row r="1375" spans="1:7" x14ac:dyDescent="0.2">
      <c r="A1375">
        <v>1374</v>
      </c>
      <c r="B1375" s="12">
        <v>3369212.7397874482</v>
      </c>
      <c r="C1375" s="12">
        <v>116517.7413912217</v>
      </c>
      <c r="D1375" s="12">
        <v>137875.35203326266</v>
      </c>
      <c r="E1375" s="12">
        <v>140025.95281180521</v>
      </c>
      <c r="F1375" s="12">
        <v>394419.04623628955</v>
      </c>
      <c r="G1375" s="12">
        <v>241658.09491021337</v>
      </c>
    </row>
    <row r="1376" spans="1:7" x14ac:dyDescent="0.2">
      <c r="A1376">
        <v>1375</v>
      </c>
      <c r="B1376" s="12">
        <v>3306361.2988206386</v>
      </c>
      <c r="C1376" s="12">
        <v>161746.7952021863</v>
      </c>
      <c r="D1376" s="12">
        <v>66088.158413054232</v>
      </c>
      <c r="E1376" s="12">
        <v>76359.81758465938</v>
      </c>
      <c r="F1376" s="12">
        <v>304194.7711998999</v>
      </c>
      <c r="G1376" s="12">
        <v>236684.69722809925</v>
      </c>
    </row>
    <row r="1377" spans="1:7" x14ac:dyDescent="0.2">
      <c r="A1377">
        <v>1376</v>
      </c>
      <c r="B1377" s="12">
        <v>3368129.2657618714</v>
      </c>
      <c r="C1377" s="12">
        <v>162672.76234476111</v>
      </c>
      <c r="D1377" s="12">
        <v>134216.81289255354</v>
      </c>
      <c r="E1377" s="12">
        <v>162720.74060583269</v>
      </c>
      <c r="F1377" s="12">
        <v>459610.31584314734</v>
      </c>
      <c r="G1377" s="12">
        <v>241368.96283614528</v>
      </c>
    </row>
    <row r="1378" spans="1:7" x14ac:dyDescent="0.2">
      <c r="A1378">
        <v>1377</v>
      </c>
      <c r="B1378" s="12">
        <v>3358734.379378065</v>
      </c>
      <c r="C1378" s="12">
        <v>164857.13378646871</v>
      </c>
      <c r="D1378" s="12">
        <v>151372.48306008903</v>
      </c>
      <c r="E1378" s="12">
        <v>562750.63591172034</v>
      </c>
      <c r="F1378" s="12">
        <v>878980.25275827805</v>
      </c>
      <c r="G1378" s="12">
        <v>240963.22068740797</v>
      </c>
    </row>
    <row r="1379" spans="1:7" x14ac:dyDescent="0.2">
      <c r="A1379">
        <v>1378</v>
      </c>
      <c r="B1379" s="12">
        <v>3447026.6399204815</v>
      </c>
      <c r="C1379" s="12">
        <v>155751.04138885738</v>
      </c>
      <c r="D1379" s="12">
        <v>173458.94232069253</v>
      </c>
      <c r="E1379" s="12">
        <v>89045.927893775079</v>
      </c>
      <c r="F1379" s="12">
        <v>418255.91160332493</v>
      </c>
      <c r="G1379" s="12">
        <v>247523.15405959936</v>
      </c>
    </row>
    <row r="1380" spans="1:7" x14ac:dyDescent="0.2">
      <c r="A1380">
        <v>1379</v>
      </c>
      <c r="B1380" s="12">
        <v>3353056.8877046569</v>
      </c>
      <c r="C1380" s="12">
        <v>159821.74352959153</v>
      </c>
      <c r="D1380" s="12">
        <v>133077.29528751932</v>
      </c>
      <c r="E1380" s="12">
        <v>144776.27227241432</v>
      </c>
      <c r="F1380" s="12">
        <v>437675.31108952512</v>
      </c>
      <c r="G1380" s="12">
        <v>240327.045151667</v>
      </c>
    </row>
    <row r="1381" spans="1:7" x14ac:dyDescent="0.2">
      <c r="A1381">
        <v>1380</v>
      </c>
      <c r="B1381" s="12">
        <v>3483861.7846444207</v>
      </c>
      <c r="C1381" s="12">
        <v>178034.40413206117</v>
      </c>
      <c r="D1381" s="12">
        <v>239545.69646286013</v>
      </c>
      <c r="E1381" s="12">
        <v>103442.24590929979</v>
      </c>
      <c r="F1381" s="12">
        <v>521022.34650422109</v>
      </c>
      <c r="G1381" s="12">
        <v>250327.48391069385</v>
      </c>
    </row>
    <row r="1382" spans="1:7" x14ac:dyDescent="0.2">
      <c r="A1382">
        <v>1381</v>
      </c>
      <c r="B1382" s="12">
        <v>3292590.1824825769</v>
      </c>
      <c r="C1382" s="12">
        <v>124080.97469335394</v>
      </c>
      <c r="D1382" s="12">
        <v>218529.98679916025</v>
      </c>
      <c r="E1382" s="12">
        <v>112612.2271218275</v>
      </c>
      <c r="F1382" s="12">
        <v>455223.18861434166</v>
      </c>
      <c r="G1382" s="12">
        <v>235451.82974927893</v>
      </c>
    </row>
    <row r="1383" spans="1:7" x14ac:dyDescent="0.2">
      <c r="A1383">
        <v>1382</v>
      </c>
      <c r="B1383" s="12">
        <v>3455241.2867915742</v>
      </c>
      <c r="C1383" s="12">
        <v>128563.31724488446</v>
      </c>
      <c r="D1383" s="12">
        <v>85386.115002885213</v>
      </c>
      <c r="E1383" s="12">
        <v>88142.764247548548</v>
      </c>
      <c r="F1383" s="12">
        <v>302092.1964953182</v>
      </c>
      <c r="G1383" s="12">
        <v>247864.50470868457</v>
      </c>
    </row>
    <row r="1384" spans="1:7" x14ac:dyDescent="0.2">
      <c r="A1384">
        <v>1383</v>
      </c>
      <c r="B1384" s="12">
        <v>3424109.0797012975</v>
      </c>
      <c r="C1384" s="12">
        <v>130415.22918315447</v>
      </c>
      <c r="D1384" s="12">
        <v>189351.80623210943</v>
      </c>
      <c r="E1384" s="12">
        <v>117723.30301459461</v>
      </c>
      <c r="F1384" s="12">
        <v>437490.3384298585</v>
      </c>
      <c r="G1384" s="12">
        <v>246125.44582723652</v>
      </c>
    </row>
    <row r="1385" spans="1:7" x14ac:dyDescent="0.2">
      <c r="A1385">
        <v>1384</v>
      </c>
      <c r="B1385" s="12">
        <v>3398752.8175154347</v>
      </c>
      <c r="C1385" s="12">
        <v>131058.80586068788</v>
      </c>
      <c r="D1385" s="12">
        <v>130879.71694534432</v>
      </c>
      <c r="E1385" s="12">
        <v>166744.16243134544</v>
      </c>
      <c r="F1385" s="12">
        <v>428682.68523737765</v>
      </c>
      <c r="G1385" s="12">
        <v>243640.93225832545</v>
      </c>
    </row>
    <row r="1386" spans="1:7" x14ac:dyDescent="0.2">
      <c r="A1386">
        <v>1385</v>
      </c>
      <c r="B1386" s="12">
        <v>3418033.8320549359</v>
      </c>
      <c r="C1386" s="12">
        <v>150880.29102294031</v>
      </c>
      <c r="D1386" s="12">
        <v>153061.28420192411</v>
      </c>
      <c r="E1386" s="12">
        <v>195786.3695581457</v>
      </c>
      <c r="F1386" s="12">
        <v>499727.94478301011</v>
      </c>
      <c r="G1386" s="12">
        <v>245216.07428765923</v>
      </c>
    </row>
    <row r="1387" spans="1:7" x14ac:dyDescent="0.2">
      <c r="A1387">
        <v>1386</v>
      </c>
      <c r="B1387" s="12">
        <v>3419960.1299713571</v>
      </c>
      <c r="C1387" s="12">
        <v>147234.54498605832</v>
      </c>
      <c r="D1387" s="12">
        <v>125282.38776695942</v>
      </c>
      <c r="E1387" s="12">
        <v>77563.830994023592</v>
      </c>
      <c r="F1387" s="12">
        <v>350080.76374704135</v>
      </c>
      <c r="G1387" s="12">
        <v>245742.15683056199</v>
      </c>
    </row>
    <row r="1388" spans="1:7" x14ac:dyDescent="0.2">
      <c r="A1388">
        <v>1387</v>
      </c>
      <c r="B1388" s="12">
        <v>3472096.1460857345</v>
      </c>
      <c r="C1388" s="12">
        <v>167782.1736315412</v>
      </c>
      <c r="D1388" s="12">
        <v>172737.49586409406</v>
      </c>
      <c r="E1388" s="12">
        <v>448548.45788775495</v>
      </c>
      <c r="F1388" s="12">
        <v>789068.12738339021</v>
      </c>
      <c r="G1388" s="12">
        <v>249577.28835332993</v>
      </c>
    </row>
    <row r="1389" spans="1:7" x14ac:dyDescent="0.2">
      <c r="A1389">
        <v>1388</v>
      </c>
      <c r="B1389" s="12">
        <v>3309166.8029867923</v>
      </c>
      <c r="C1389" s="12">
        <v>122850.93752477973</v>
      </c>
      <c r="D1389" s="12">
        <v>246202.56754576036</v>
      </c>
      <c r="E1389" s="12">
        <v>83208.782480107882</v>
      </c>
      <c r="F1389" s="12">
        <v>452262.28755064798</v>
      </c>
      <c r="G1389" s="12">
        <v>237191.84735484177</v>
      </c>
    </row>
    <row r="1390" spans="1:7" x14ac:dyDescent="0.2">
      <c r="A1390">
        <v>1389</v>
      </c>
      <c r="B1390" s="12">
        <v>3366524.0622134889</v>
      </c>
      <c r="C1390" s="12">
        <v>120805.95226553302</v>
      </c>
      <c r="D1390" s="12">
        <v>143121.15763132673</v>
      </c>
      <c r="E1390" s="12">
        <v>72829.702648214268</v>
      </c>
      <c r="F1390" s="12">
        <v>336756.81254507403</v>
      </c>
      <c r="G1390" s="12">
        <v>241578.40957188013</v>
      </c>
    </row>
    <row r="1391" spans="1:7" x14ac:dyDescent="0.2">
      <c r="A1391">
        <v>1390</v>
      </c>
      <c r="B1391" s="12">
        <v>3431218.5964089357</v>
      </c>
      <c r="C1391" s="12">
        <v>154233.841778395</v>
      </c>
      <c r="D1391" s="12">
        <v>57285.866630268363</v>
      </c>
      <c r="E1391" s="12">
        <v>267928.50508386543</v>
      </c>
      <c r="F1391" s="12">
        <v>479448.21349252877</v>
      </c>
      <c r="G1391" s="12">
        <v>246693.16491667955</v>
      </c>
    </row>
    <row r="1392" spans="1:7" x14ac:dyDescent="0.2">
      <c r="A1392">
        <v>1391</v>
      </c>
      <c r="B1392" s="12">
        <v>3416435.0460116877</v>
      </c>
      <c r="C1392" s="12">
        <v>134775.83039285545</v>
      </c>
      <c r="D1392" s="12">
        <v>132355.11261098899</v>
      </c>
      <c r="E1392" s="12">
        <v>150628.41447450101</v>
      </c>
      <c r="F1392" s="12">
        <v>417759.35747834551</v>
      </c>
      <c r="G1392" s="12">
        <v>245248.19013128412</v>
      </c>
    </row>
    <row r="1393" spans="1:7" x14ac:dyDescent="0.2">
      <c r="A1393">
        <v>1392</v>
      </c>
      <c r="B1393" s="12">
        <v>3411001.5053895339</v>
      </c>
      <c r="C1393" s="12">
        <v>165069.09884243709</v>
      </c>
      <c r="D1393" s="12">
        <v>113476.17501684917</v>
      </c>
      <c r="E1393" s="12">
        <v>162232.77259929132</v>
      </c>
      <c r="F1393" s="12">
        <v>440778.04645857762</v>
      </c>
      <c r="G1393" s="12">
        <v>244930.75490431223</v>
      </c>
    </row>
    <row r="1394" spans="1:7" x14ac:dyDescent="0.2">
      <c r="A1394">
        <v>1393</v>
      </c>
      <c r="B1394" s="12">
        <v>3427220.9844039362</v>
      </c>
      <c r="C1394" s="12">
        <v>133509.83369230534</v>
      </c>
      <c r="D1394" s="12">
        <v>210786.09230331102</v>
      </c>
      <c r="E1394" s="12">
        <v>261097.29674156202</v>
      </c>
      <c r="F1394" s="12">
        <v>605393.22273717844</v>
      </c>
      <c r="G1394" s="12">
        <v>246382.70267078027</v>
      </c>
    </row>
    <row r="1395" spans="1:7" x14ac:dyDescent="0.2">
      <c r="A1395">
        <v>1394</v>
      </c>
      <c r="B1395" s="12">
        <v>3369171.9008335555</v>
      </c>
      <c r="C1395" s="12">
        <v>132388.59303654908</v>
      </c>
      <c r="D1395" s="12">
        <v>106684.09415196985</v>
      </c>
      <c r="E1395" s="12">
        <v>197719.17484908699</v>
      </c>
      <c r="F1395" s="12">
        <v>436791.86203760596</v>
      </c>
      <c r="G1395" s="12">
        <v>241786.76356057593</v>
      </c>
    </row>
    <row r="1396" spans="1:7" x14ac:dyDescent="0.2">
      <c r="A1396">
        <v>1395</v>
      </c>
      <c r="B1396" s="12">
        <v>3426504.6330109648</v>
      </c>
      <c r="C1396" s="12">
        <v>125039.73999596886</v>
      </c>
      <c r="D1396" s="12">
        <v>123441.68627455218</v>
      </c>
      <c r="E1396" s="12">
        <v>50201.934999072546</v>
      </c>
      <c r="F1396" s="12">
        <v>298683.36126959359</v>
      </c>
      <c r="G1396" s="12">
        <v>245918.92734534474</v>
      </c>
    </row>
    <row r="1397" spans="1:7" x14ac:dyDescent="0.2">
      <c r="A1397">
        <v>1396</v>
      </c>
      <c r="B1397" s="12">
        <v>3426266.7519209618</v>
      </c>
      <c r="C1397" s="12">
        <v>134696.94569289539</v>
      </c>
      <c r="D1397" s="12">
        <v>123366.06081109736</v>
      </c>
      <c r="E1397" s="12">
        <v>233446.32624096252</v>
      </c>
      <c r="F1397" s="12">
        <v>491509.33274495526</v>
      </c>
      <c r="G1397" s="12">
        <v>246062.58546955089</v>
      </c>
    </row>
    <row r="1398" spans="1:7" x14ac:dyDescent="0.2">
      <c r="A1398">
        <v>1397</v>
      </c>
      <c r="B1398" s="12">
        <v>3439675.2769345255</v>
      </c>
      <c r="C1398" s="12">
        <v>132522.75536274689</v>
      </c>
      <c r="D1398" s="12">
        <v>117414.45118354104</v>
      </c>
      <c r="E1398" s="12">
        <v>382610.94936995662</v>
      </c>
      <c r="F1398" s="12">
        <v>632548.15591624449</v>
      </c>
      <c r="G1398" s="12">
        <v>247277.22563646419</v>
      </c>
    </row>
    <row r="1399" spans="1:7" x14ac:dyDescent="0.2">
      <c r="A1399">
        <v>1398</v>
      </c>
      <c r="B1399" s="12">
        <v>3326439.3742176294</v>
      </c>
      <c r="C1399" s="12">
        <v>110560.62908854612</v>
      </c>
      <c r="D1399" s="12">
        <v>128556.59451079844</v>
      </c>
      <c r="E1399" s="12">
        <v>127981.9299312798</v>
      </c>
      <c r="F1399" s="12">
        <v>367099.15353062435</v>
      </c>
      <c r="G1399" s="12">
        <v>238298.74893379869</v>
      </c>
    </row>
    <row r="1400" spans="1:7" x14ac:dyDescent="0.2">
      <c r="A1400">
        <v>1399</v>
      </c>
      <c r="B1400" s="12">
        <v>3514045.639777272</v>
      </c>
      <c r="C1400" s="12">
        <v>195588.26682759039</v>
      </c>
      <c r="D1400" s="12">
        <v>185851.51617615993</v>
      </c>
      <c r="E1400" s="12">
        <v>362872.78697868797</v>
      </c>
      <c r="F1400" s="12">
        <v>744312.56998243835</v>
      </c>
      <c r="G1400" s="12">
        <v>253011.52118495567</v>
      </c>
    </row>
    <row r="1401" spans="1:7" x14ac:dyDescent="0.2">
      <c r="A1401">
        <v>1400</v>
      </c>
      <c r="B1401" s="12">
        <v>3324890.7288253708</v>
      </c>
      <c r="C1401" s="12">
        <v>179818.44705387944</v>
      </c>
      <c r="D1401" s="12">
        <v>141655.20760531424</v>
      </c>
      <c r="E1401" s="12">
        <v>129003.54968655288</v>
      </c>
      <c r="F1401" s="12">
        <v>450477.20434574661</v>
      </c>
      <c r="G1401" s="12">
        <v>238652.37430987388</v>
      </c>
    </row>
    <row r="1402" spans="1:7" x14ac:dyDescent="0.2">
      <c r="A1402">
        <v>1401</v>
      </c>
      <c r="B1402" s="12">
        <v>3342056.9828362176</v>
      </c>
      <c r="C1402" s="12">
        <v>145815.46441682059</v>
      </c>
      <c r="D1402" s="12">
        <v>213670.7046033662</v>
      </c>
      <c r="E1402" s="12">
        <v>245647.43375600365</v>
      </c>
      <c r="F1402" s="12">
        <v>605133.60277619038</v>
      </c>
      <c r="G1402" s="12">
        <v>239517.25275482287</v>
      </c>
    </row>
    <row r="1403" spans="1:7" x14ac:dyDescent="0.2">
      <c r="A1403">
        <v>1402</v>
      </c>
      <c r="B1403" s="12">
        <v>3453330.6801941567</v>
      </c>
      <c r="C1403" s="12">
        <v>139203.33600782213</v>
      </c>
      <c r="D1403" s="12">
        <v>147122.39659832916</v>
      </c>
      <c r="E1403" s="12">
        <v>247600.17144268012</v>
      </c>
      <c r="F1403" s="12">
        <v>533925.90404883143</v>
      </c>
      <c r="G1403" s="12">
        <v>248233.18195007712</v>
      </c>
    </row>
    <row r="1404" spans="1:7" x14ac:dyDescent="0.2">
      <c r="A1404">
        <v>1403</v>
      </c>
      <c r="B1404" s="12">
        <v>3501134.1883222177</v>
      </c>
      <c r="C1404" s="12">
        <v>153125.0655940024</v>
      </c>
      <c r="D1404" s="12">
        <v>213839.72256126883</v>
      </c>
      <c r="E1404" s="12">
        <v>78979.457843065538</v>
      </c>
      <c r="F1404" s="12">
        <v>445944.24599833676</v>
      </c>
      <c r="G1404" s="12">
        <v>251801.66997418614</v>
      </c>
    </row>
    <row r="1405" spans="1:7" x14ac:dyDescent="0.2">
      <c r="A1405">
        <v>1404</v>
      </c>
      <c r="B1405" s="12">
        <v>3507245.174582446</v>
      </c>
      <c r="C1405" s="12">
        <v>178543.17972746634</v>
      </c>
      <c r="D1405" s="12">
        <v>141201.58742548822</v>
      </c>
      <c r="E1405" s="12">
        <v>78354.916641088479</v>
      </c>
      <c r="F1405" s="12">
        <v>398099.68379404309</v>
      </c>
      <c r="G1405" s="12">
        <v>252029.53039657703</v>
      </c>
    </row>
    <row r="1406" spans="1:7" x14ac:dyDescent="0.2">
      <c r="A1406">
        <v>1405</v>
      </c>
      <c r="B1406" s="12">
        <v>3597041.3506868109</v>
      </c>
      <c r="C1406" s="12">
        <v>163773.17434656891</v>
      </c>
      <c r="D1406" s="12">
        <v>101017.85254457788</v>
      </c>
      <c r="E1406" s="12">
        <v>238585.13746629047</v>
      </c>
      <c r="F1406" s="12">
        <v>503376.16435743729</v>
      </c>
      <c r="G1406" s="12">
        <v>259327.85574155123</v>
      </c>
    </row>
    <row r="1407" spans="1:7" x14ac:dyDescent="0.2">
      <c r="A1407">
        <v>1406</v>
      </c>
      <c r="B1407" s="12">
        <v>3420419.7651738119</v>
      </c>
      <c r="C1407" s="12">
        <v>132522.94471573038</v>
      </c>
      <c r="D1407" s="12">
        <v>156344.70576100802</v>
      </c>
      <c r="E1407" s="12">
        <v>202612.80338460775</v>
      </c>
      <c r="F1407" s="12">
        <v>491480.45386134612</v>
      </c>
      <c r="G1407" s="12">
        <v>245702.90121623568</v>
      </c>
    </row>
    <row r="1408" spans="1:7" x14ac:dyDescent="0.2">
      <c r="A1408">
        <v>1407</v>
      </c>
      <c r="B1408" s="12">
        <v>3425946.7303762729</v>
      </c>
      <c r="C1408" s="12">
        <v>132915.05164629707</v>
      </c>
      <c r="D1408" s="12">
        <v>93096.314517606312</v>
      </c>
      <c r="E1408" s="12">
        <v>107956.78857869472</v>
      </c>
      <c r="F1408" s="12">
        <v>333968.15474259807</v>
      </c>
      <c r="G1408" s="12">
        <v>246120.57510885483</v>
      </c>
    </row>
    <row r="1409" spans="1:7" x14ac:dyDescent="0.2">
      <c r="A1409">
        <v>1408</v>
      </c>
      <c r="B1409" s="12">
        <v>3426720.0664557545</v>
      </c>
      <c r="C1409" s="12">
        <v>127341.32895287352</v>
      </c>
      <c r="D1409" s="12">
        <v>101269.27268070527</v>
      </c>
      <c r="E1409" s="12">
        <v>231735.13042198122</v>
      </c>
      <c r="F1409" s="12">
        <v>460345.73205555999</v>
      </c>
      <c r="G1409" s="12">
        <v>245713.69406651452</v>
      </c>
    </row>
    <row r="1410" spans="1:7" x14ac:dyDescent="0.2">
      <c r="A1410">
        <v>1409</v>
      </c>
      <c r="B1410" s="12">
        <v>3407486.1384403943</v>
      </c>
      <c r="C1410" s="12">
        <v>111859.49065738097</v>
      </c>
      <c r="D1410" s="12">
        <v>166189.82818068235</v>
      </c>
      <c r="E1410" s="12">
        <v>77903.052657113221</v>
      </c>
      <c r="F1410" s="12">
        <v>355952.37149517657</v>
      </c>
      <c r="G1410" s="12">
        <v>244948.71638582941</v>
      </c>
    </row>
    <row r="1411" spans="1:7" x14ac:dyDescent="0.2">
      <c r="A1411">
        <v>1410</v>
      </c>
      <c r="B1411" s="12">
        <v>3427079.9734879476</v>
      </c>
      <c r="C1411" s="12">
        <v>108641.48805686548</v>
      </c>
      <c r="D1411" s="12">
        <v>145721.67780306295</v>
      </c>
      <c r="E1411" s="12">
        <v>399447.64329706127</v>
      </c>
      <c r="F1411" s="12">
        <v>653810.80915698968</v>
      </c>
      <c r="G1411" s="12">
        <v>246084.39718965939</v>
      </c>
    </row>
    <row r="1412" spans="1:7" x14ac:dyDescent="0.2">
      <c r="A1412">
        <v>1411</v>
      </c>
      <c r="B1412" s="12">
        <v>3356840.2473132783</v>
      </c>
      <c r="C1412" s="12">
        <v>161025.14078842738</v>
      </c>
      <c r="D1412" s="12">
        <v>148441.97634655802</v>
      </c>
      <c r="E1412" s="12">
        <v>82578.642143373305</v>
      </c>
      <c r="F1412" s="12">
        <v>392045.75927835872</v>
      </c>
      <c r="G1412" s="12">
        <v>240785.91194109447</v>
      </c>
    </row>
    <row r="1413" spans="1:7" x14ac:dyDescent="0.2">
      <c r="A1413">
        <v>1412</v>
      </c>
      <c r="B1413" s="12">
        <v>3466400.8515276555</v>
      </c>
      <c r="C1413" s="12">
        <v>145788.43105895733</v>
      </c>
      <c r="D1413" s="12">
        <v>225381.63902368562</v>
      </c>
      <c r="E1413" s="12">
        <v>229644.55529267096</v>
      </c>
      <c r="F1413" s="12">
        <v>600814.62537531392</v>
      </c>
      <c r="G1413" s="12">
        <v>249547.18440005567</v>
      </c>
    </row>
    <row r="1414" spans="1:7" x14ac:dyDescent="0.2">
      <c r="A1414">
        <v>1413</v>
      </c>
      <c r="B1414" s="12">
        <v>3558416.58260113</v>
      </c>
      <c r="C1414" s="12">
        <v>179343.74869410868</v>
      </c>
      <c r="D1414" s="12">
        <v>200032.92380535047</v>
      </c>
      <c r="E1414" s="12">
        <v>282434.26443766692</v>
      </c>
      <c r="F1414" s="12">
        <v>661810.9369371261</v>
      </c>
      <c r="G1414" s="12">
        <v>256227.76712415912</v>
      </c>
    </row>
    <row r="1415" spans="1:7" x14ac:dyDescent="0.2">
      <c r="A1415">
        <v>1414</v>
      </c>
      <c r="B1415" s="12">
        <v>3437975.7255466264</v>
      </c>
      <c r="C1415" s="12">
        <v>138934.55992738402</v>
      </c>
      <c r="D1415" s="12">
        <v>216482.32023611508</v>
      </c>
      <c r="E1415" s="12">
        <v>478705.59147906286</v>
      </c>
      <c r="F1415" s="12">
        <v>834122.47164256196</v>
      </c>
      <c r="G1415" s="12">
        <v>247203.18788475738</v>
      </c>
    </row>
    <row r="1416" spans="1:7" x14ac:dyDescent="0.2">
      <c r="A1416">
        <v>1415</v>
      </c>
      <c r="B1416" s="12">
        <v>3386778.6992200324</v>
      </c>
      <c r="C1416" s="12">
        <v>168270.15240388355</v>
      </c>
      <c r="D1416" s="12">
        <v>169292.0448115246</v>
      </c>
      <c r="E1416" s="12">
        <v>153326.76358938852</v>
      </c>
      <c r="F1416" s="12">
        <v>490888.96080479666</v>
      </c>
      <c r="G1416" s="12">
        <v>242864.02187382241</v>
      </c>
    </row>
    <row r="1417" spans="1:7" x14ac:dyDescent="0.2">
      <c r="A1417">
        <v>1416</v>
      </c>
      <c r="B1417" s="12">
        <v>3451731.8181355172</v>
      </c>
      <c r="C1417" s="12">
        <v>139782.98577648067</v>
      </c>
      <c r="D1417" s="12">
        <v>109592.00972109547</v>
      </c>
      <c r="E1417" s="12">
        <v>49473.739802120908</v>
      </c>
      <c r="F1417" s="12">
        <v>298848.73529969703</v>
      </c>
      <c r="G1417" s="12">
        <v>247673.31815101247</v>
      </c>
    </row>
    <row r="1418" spans="1:7" x14ac:dyDescent="0.2">
      <c r="A1418">
        <v>1417</v>
      </c>
      <c r="B1418" s="12">
        <v>3431287.2996940869</v>
      </c>
      <c r="C1418" s="12">
        <v>207732.26025441123</v>
      </c>
      <c r="D1418" s="12">
        <v>135947.66271645972</v>
      </c>
      <c r="E1418" s="12">
        <v>79365.083962710167</v>
      </c>
      <c r="F1418" s="12">
        <v>423045.00693358114</v>
      </c>
      <c r="G1418" s="12">
        <v>246507.03442724978</v>
      </c>
    </row>
    <row r="1419" spans="1:7" x14ac:dyDescent="0.2">
      <c r="A1419">
        <v>1418</v>
      </c>
      <c r="B1419" s="12">
        <v>3499297.0623471946</v>
      </c>
      <c r="C1419" s="12">
        <v>144951.27546613998</v>
      </c>
      <c r="D1419" s="12">
        <v>162801.86936130456</v>
      </c>
      <c r="E1419" s="12">
        <v>95012.430055753604</v>
      </c>
      <c r="F1419" s="12">
        <v>402765.57488319819</v>
      </c>
      <c r="G1419" s="12">
        <v>251618.69293584349</v>
      </c>
    </row>
    <row r="1420" spans="1:7" x14ac:dyDescent="0.2">
      <c r="A1420">
        <v>1419</v>
      </c>
      <c r="B1420" s="12">
        <v>3401893.070527737</v>
      </c>
      <c r="C1420" s="12">
        <v>142968.35946538433</v>
      </c>
      <c r="D1420" s="12">
        <v>182050.77655124431</v>
      </c>
      <c r="E1420" s="12">
        <v>293953.97943282488</v>
      </c>
      <c r="F1420" s="12">
        <v>618973.11544945347</v>
      </c>
      <c r="G1420" s="12">
        <v>244292.14774635958</v>
      </c>
    </row>
    <row r="1421" spans="1:7" x14ac:dyDescent="0.2">
      <c r="A1421">
        <v>1420</v>
      </c>
      <c r="B1421" s="12">
        <v>3232445.6661420292</v>
      </c>
      <c r="C1421" s="12">
        <v>152872.0760844528</v>
      </c>
      <c r="D1421" s="12">
        <v>152988.14875520268</v>
      </c>
      <c r="E1421" s="12">
        <v>163049.94608046816</v>
      </c>
      <c r="F1421" s="12">
        <v>468910.17092012358</v>
      </c>
      <c r="G1421" s="12">
        <v>230939.10202152323</v>
      </c>
    </row>
    <row r="1422" spans="1:7" x14ac:dyDescent="0.2">
      <c r="A1422">
        <v>1421</v>
      </c>
      <c r="B1422" s="12">
        <v>3297433.8143343357</v>
      </c>
      <c r="C1422" s="12">
        <v>137015.61516745036</v>
      </c>
      <c r="D1422" s="12">
        <v>221785.75371619666</v>
      </c>
      <c r="E1422" s="12">
        <v>362711.28565256577</v>
      </c>
      <c r="F1422" s="12">
        <v>721512.65453621279</v>
      </c>
      <c r="G1422" s="12">
        <v>236058.0564594148</v>
      </c>
    </row>
    <row r="1423" spans="1:7" x14ac:dyDescent="0.2">
      <c r="A1423">
        <v>1422</v>
      </c>
      <c r="B1423" s="12">
        <v>3510105.1516520805</v>
      </c>
      <c r="C1423" s="12">
        <v>131221.15277038453</v>
      </c>
      <c r="D1423" s="12">
        <v>150555.10755284203</v>
      </c>
      <c r="E1423" s="12">
        <v>49007.453394326578</v>
      </c>
      <c r="F1423" s="12">
        <v>330783.71371755312</v>
      </c>
      <c r="G1423" s="12">
        <v>252356.84042456368</v>
      </c>
    </row>
    <row r="1424" spans="1:7" x14ac:dyDescent="0.2">
      <c r="A1424">
        <v>1423</v>
      </c>
      <c r="B1424" s="12">
        <v>3339727.9840691867</v>
      </c>
      <c r="C1424" s="12">
        <v>143860.74670379862</v>
      </c>
      <c r="D1424" s="12">
        <v>104898.50739632282</v>
      </c>
      <c r="E1424" s="12">
        <v>115121.92083901151</v>
      </c>
      <c r="F1424" s="12">
        <v>363881.17493913294</v>
      </c>
      <c r="G1424" s="12">
        <v>239254.4911442422</v>
      </c>
    </row>
    <row r="1425" spans="1:7" x14ac:dyDescent="0.2">
      <c r="A1425">
        <v>1424</v>
      </c>
      <c r="B1425" s="12">
        <v>3475964.7930821404</v>
      </c>
      <c r="C1425" s="12">
        <v>133201.5845501039</v>
      </c>
      <c r="D1425" s="12">
        <v>125439.69487514975</v>
      </c>
      <c r="E1425" s="12">
        <v>100993.61374308719</v>
      </c>
      <c r="F1425" s="12">
        <v>359634.89316834084</v>
      </c>
      <c r="G1425" s="12">
        <v>250210.71758386656</v>
      </c>
    </row>
    <row r="1426" spans="1:7" x14ac:dyDescent="0.2">
      <c r="A1426">
        <v>1425</v>
      </c>
      <c r="B1426" s="12">
        <v>3425537.054955889</v>
      </c>
      <c r="C1426" s="12">
        <v>155466.82202116461</v>
      </c>
      <c r="D1426" s="12">
        <v>177042.91780551645</v>
      </c>
      <c r="E1426" s="12">
        <v>68387.703653622506</v>
      </c>
      <c r="F1426" s="12">
        <v>400897.44348030363</v>
      </c>
      <c r="G1426" s="12">
        <v>246180.80532215934</v>
      </c>
    </row>
    <row r="1427" spans="1:7" x14ac:dyDescent="0.2">
      <c r="A1427">
        <v>1426</v>
      </c>
      <c r="B1427" s="12">
        <v>3419057.9328267262</v>
      </c>
      <c r="C1427" s="12">
        <v>147657.28597190051</v>
      </c>
      <c r="D1427" s="12">
        <v>196500.76502473833</v>
      </c>
      <c r="E1427" s="12">
        <v>175467.88860064957</v>
      </c>
      <c r="F1427" s="12">
        <v>519625.93959728838</v>
      </c>
      <c r="G1427" s="12">
        <v>245434.22566826356</v>
      </c>
    </row>
    <row r="1428" spans="1:7" x14ac:dyDescent="0.2">
      <c r="A1428">
        <v>1427</v>
      </c>
      <c r="B1428" s="12">
        <v>3377814.6252712184</v>
      </c>
      <c r="C1428" s="12">
        <v>103053.44086813486</v>
      </c>
      <c r="D1428" s="12">
        <v>132845.16014795861</v>
      </c>
      <c r="E1428" s="12">
        <v>289367.58521878184</v>
      </c>
      <c r="F1428" s="12">
        <v>525266.18623487535</v>
      </c>
      <c r="G1428" s="12">
        <v>242100.75137017778</v>
      </c>
    </row>
    <row r="1429" spans="1:7" x14ac:dyDescent="0.2">
      <c r="A1429">
        <v>1428</v>
      </c>
      <c r="B1429" s="12">
        <v>3348243.2094063228</v>
      </c>
      <c r="C1429" s="12">
        <v>141236.89753258298</v>
      </c>
      <c r="D1429" s="12">
        <v>131979.61383550719</v>
      </c>
      <c r="E1429" s="12">
        <v>167710.23379494416</v>
      </c>
      <c r="F1429" s="12">
        <v>440926.7451630343</v>
      </c>
      <c r="G1429" s="12">
        <v>240309.36482635915</v>
      </c>
    </row>
    <row r="1430" spans="1:7" x14ac:dyDescent="0.2">
      <c r="A1430">
        <v>1429</v>
      </c>
      <c r="B1430" s="12">
        <v>3653639.7126615359</v>
      </c>
      <c r="C1430" s="12">
        <v>195290.33253152785</v>
      </c>
      <c r="D1430" s="12">
        <v>171215.5390053101</v>
      </c>
      <c r="E1430" s="12">
        <v>69344.248172306849</v>
      </c>
      <c r="F1430" s="12">
        <v>435850.11970914481</v>
      </c>
      <c r="G1430" s="12">
        <v>263653.28244751901</v>
      </c>
    </row>
    <row r="1431" spans="1:7" x14ac:dyDescent="0.2">
      <c r="A1431">
        <v>1430</v>
      </c>
      <c r="B1431" s="12">
        <v>3412484.9075923348</v>
      </c>
      <c r="C1431" s="12">
        <v>127526.28911576585</v>
      </c>
      <c r="D1431" s="12">
        <v>103103.40356581676</v>
      </c>
      <c r="E1431" s="12">
        <v>310485.51554455678</v>
      </c>
      <c r="F1431" s="12">
        <v>541115.20822613942</v>
      </c>
      <c r="G1431" s="12">
        <v>244846.08285236772</v>
      </c>
    </row>
    <row r="1432" spans="1:7" x14ac:dyDescent="0.2">
      <c r="A1432">
        <v>1431</v>
      </c>
      <c r="B1432" s="12">
        <v>3373970.9992015758</v>
      </c>
      <c r="C1432" s="12">
        <v>185439.06046098145</v>
      </c>
      <c r="D1432" s="12">
        <v>101680.86466431458</v>
      </c>
      <c r="E1432" s="12">
        <v>233235.93848377129</v>
      </c>
      <c r="F1432" s="12">
        <v>520355.86360906728</v>
      </c>
      <c r="G1432" s="12">
        <v>241773.09934674168</v>
      </c>
    </row>
    <row r="1433" spans="1:7" x14ac:dyDescent="0.2">
      <c r="A1433">
        <v>1432</v>
      </c>
      <c r="B1433" s="12">
        <v>3315560.5604339289</v>
      </c>
      <c r="C1433" s="12">
        <v>148851.84535034132</v>
      </c>
      <c r="D1433" s="12">
        <v>110015.86524325256</v>
      </c>
      <c r="E1433" s="12">
        <v>349717.01688007859</v>
      </c>
      <c r="F1433" s="12">
        <v>608584.72747367248</v>
      </c>
      <c r="G1433" s="12">
        <v>237450.99339004254</v>
      </c>
    </row>
    <row r="1434" spans="1:7" x14ac:dyDescent="0.2">
      <c r="A1434">
        <v>1433</v>
      </c>
      <c r="B1434" s="12">
        <v>3538428.2017232915</v>
      </c>
      <c r="C1434" s="12">
        <v>127993.71580388263</v>
      </c>
      <c r="D1434" s="12">
        <v>122836.33330550001</v>
      </c>
      <c r="E1434" s="12">
        <v>242583.61488504556</v>
      </c>
      <c r="F1434" s="12">
        <v>493413.66399442824</v>
      </c>
      <c r="G1434" s="12">
        <v>254864.04137509016</v>
      </c>
    </row>
    <row r="1435" spans="1:7" x14ac:dyDescent="0.2">
      <c r="A1435">
        <v>1434</v>
      </c>
      <c r="B1435" s="12">
        <v>3496529.2862557527</v>
      </c>
      <c r="C1435" s="12">
        <v>156676.97848290973</v>
      </c>
      <c r="D1435" s="12">
        <v>146573.96916302762</v>
      </c>
      <c r="E1435" s="12">
        <v>148489.64707841742</v>
      </c>
      <c r="F1435" s="12">
        <v>451740.59472435474</v>
      </c>
      <c r="G1435" s="12">
        <v>251351.20508543748</v>
      </c>
    </row>
    <row r="1436" spans="1:7" x14ac:dyDescent="0.2">
      <c r="A1436">
        <v>1435</v>
      </c>
      <c r="B1436" s="12">
        <v>3519010.6166306646</v>
      </c>
      <c r="C1436" s="12">
        <v>163000.1606197186</v>
      </c>
      <c r="D1436" s="12">
        <v>129430.27966318755</v>
      </c>
      <c r="E1436" s="12">
        <v>340771.37282199267</v>
      </c>
      <c r="F1436" s="12">
        <v>633201.8131048989</v>
      </c>
      <c r="G1436" s="12">
        <v>253434.0114580192</v>
      </c>
    </row>
    <row r="1437" spans="1:7" x14ac:dyDescent="0.2">
      <c r="A1437">
        <v>1436</v>
      </c>
      <c r="B1437" s="12">
        <v>3332061.1194763305</v>
      </c>
      <c r="C1437" s="12">
        <v>151580.88333746715</v>
      </c>
      <c r="D1437" s="12">
        <v>178980.0562873146</v>
      </c>
      <c r="E1437" s="12">
        <v>95839.610446070903</v>
      </c>
      <c r="F1437" s="12">
        <v>426400.55007085262</v>
      </c>
      <c r="G1437" s="12">
        <v>239139.35526975492</v>
      </c>
    </row>
    <row r="1438" spans="1:7" x14ac:dyDescent="0.2">
      <c r="A1438">
        <v>1437</v>
      </c>
      <c r="B1438" s="12">
        <v>3417763.5201306022</v>
      </c>
      <c r="C1438" s="12">
        <v>102770.01905469214</v>
      </c>
      <c r="D1438" s="12">
        <v>166333.64875316914</v>
      </c>
      <c r="E1438" s="12">
        <v>95635.2003047295</v>
      </c>
      <c r="F1438" s="12">
        <v>364738.8681125908</v>
      </c>
      <c r="G1438" s="12">
        <v>245674.28635580139</v>
      </c>
    </row>
    <row r="1439" spans="1:7" x14ac:dyDescent="0.2">
      <c r="A1439">
        <v>1438</v>
      </c>
      <c r="B1439" s="12">
        <v>3424044.7934415219</v>
      </c>
      <c r="C1439" s="12">
        <v>154683.25772381842</v>
      </c>
      <c r="D1439" s="12">
        <v>125465.52390422429</v>
      </c>
      <c r="E1439" s="12">
        <v>265794.54795364506</v>
      </c>
      <c r="F1439" s="12">
        <v>545943.32958168769</v>
      </c>
      <c r="G1439" s="12">
        <v>245813.63075149944</v>
      </c>
    </row>
    <row r="1440" spans="1:7" x14ac:dyDescent="0.2">
      <c r="A1440">
        <v>1439</v>
      </c>
      <c r="B1440" s="12">
        <v>3260716.8958126563</v>
      </c>
      <c r="C1440" s="12">
        <v>153648.20965060085</v>
      </c>
      <c r="D1440" s="12">
        <v>167873.4303659549</v>
      </c>
      <c r="E1440" s="12">
        <v>710534.09512894589</v>
      </c>
      <c r="F1440" s="12">
        <v>1032055.7351455017</v>
      </c>
      <c r="G1440" s="12">
        <v>233538.09164916939</v>
      </c>
    </row>
    <row r="1441" spans="1:7" x14ac:dyDescent="0.2">
      <c r="A1441">
        <v>1440</v>
      </c>
      <c r="B1441" s="12">
        <v>3442286.4789989758</v>
      </c>
      <c r="C1441" s="12">
        <v>126032.29645539913</v>
      </c>
      <c r="D1441" s="12">
        <v>164628.88085607428</v>
      </c>
      <c r="E1441" s="12">
        <v>176342.1130995038</v>
      </c>
      <c r="F1441" s="12">
        <v>467003.29041097721</v>
      </c>
      <c r="G1441" s="12">
        <v>247193.58275298984</v>
      </c>
    </row>
    <row r="1442" spans="1:7" x14ac:dyDescent="0.2">
      <c r="A1442">
        <v>1441</v>
      </c>
      <c r="B1442" s="12">
        <v>3266698.9285805533</v>
      </c>
      <c r="C1442" s="12">
        <v>117699.10959184771</v>
      </c>
      <c r="D1442" s="12">
        <v>121207.56446368032</v>
      </c>
      <c r="E1442" s="12">
        <v>130520.52037958121</v>
      </c>
      <c r="F1442" s="12">
        <v>369427.19443510921</v>
      </c>
      <c r="G1442" s="12">
        <v>233877.14216381518</v>
      </c>
    </row>
    <row r="1443" spans="1:7" x14ac:dyDescent="0.2">
      <c r="A1443">
        <v>1442</v>
      </c>
      <c r="B1443" s="12">
        <v>3418779.0852577128</v>
      </c>
      <c r="C1443" s="12">
        <v>173287.46996790569</v>
      </c>
      <c r="D1443" s="12">
        <v>97286.292977418285</v>
      </c>
      <c r="E1443" s="12">
        <v>204179.38846189214</v>
      </c>
      <c r="F1443" s="12">
        <v>474753.15140721609</v>
      </c>
      <c r="G1443" s="12">
        <v>245383.05479705278</v>
      </c>
    </row>
    <row r="1444" spans="1:7" x14ac:dyDescent="0.2">
      <c r="A1444">
        <v>1443</v>
      </c>
      <c r="B1444" s="12">
        <v>3489250.8301195134</v>
      </c>
      <c r="C1444" s="12">
        <v>131080.83823453932</v>
      </c>
      <c r="D1444" s="12">
        <v>162566.51828777159</v>
      </c>
      <c r="E1444" s="12">
        <v>144999.51636894498</v>
      </c>
      <c r="F1444" s="12">
        <v>438646.87289125589</v>
      </c>
      <c r="G1444" s="12">
        <v>250750.69986366382</v>
      </c>
    </row>
    <row r="1445" spans="1:7" x14ac:dyDescent="0.2">
      <c r="A1445">
        <v>1444</v>
      </c>
      <c r="B1445" s="12">
        <v>3422800.7809827002</v>
      </c>
      <c r="C1445" s="12">
        <v>132502.68272422312</v>
      </c>
      <c r="D1445" s="12">
        <v>209910.65708222112</v>
      </c>
      <c r="E1445" s="12">
        <v>91301.374240204779</v>
      </c>
      <c r="F1445" s="12">
        <v>433714.71404664905</v>
      </c>
      <c r="G1445" s="12">
        <v>245731.12714445125</v>
      </c>
    </row>
    <row r="1446" spans="1:7" x14ac:dyDescent="0.2">
      <c r="A1446">
        <v>1445</v>
      </c>
      <c r="B1446" s="12">
        <v>3384825.1226062318</v>
      </c>
      <c r="C1446" s="12">
        <v>179710.92711097247</v>
      </c>
      <c r="D1446" s="12">
        <v>75171.580566944205</v>
      </c>
      <c r="E1446" s="12">
        <v>95783.693697096693</v>
      </c>
      <c r="F1446" s="12">
        <v>350666.20137501333</v>
      </c>
      <c r="G1446" s="12">
        <v>243322.26518144575</v>
      </c>
    </row>
    <row r="1447" spans="1:7" x14ac:dyDescent="0.2">
      <c r="A1447">
        <v>1446</v>
      </c>
      <c r="B1447" s="12">
        <v>3508085.8926426433</v>
      </c>
      <c r="C1447" s="12">
        <v>150791.640836782</v>
      </c>
      <c r="D1447" s="12">
        <v>158259.39980462362</v>
      </c>
      <c r="E1447" s="12">
        <v>166294.23181327185</v>
      </c>
      <c r="F1447" s="12">
        <v>475345.2724546775</v>
      </c>
      <c r="G1447" s="12">
        <v>252608.52955866893</v>
      </c>
    </row>
    <row r="1448" spans="1:7" x14ac:dyDescent="0.2">
      <c r="A1448">
        <v>1447</v>
      </c>
      <c r="B1448" s="12">
        <v>3514046.8058698443</v>
      </c>
      <c r="C1448" s="12">
        <v>162434.71513574483</v>
      </c>
      <c r="D1448" s="12">
        <v>187047.61412723601</v>
      </c>
      <c r="E1448" s="12">
        <v>101166.50465877168</v>
      </c>
      <c r="F1448" s="12">
        <v>450648.83392175252</v>
      </c>
      <c r="G1448" s="12">
        <v>253197.32109796678</v>
      </c>
    </row>
    <row r="1449" spans="1:7" x14ac:dyDescent="0.2">
      <c r="A1449">
        <v>1448</v>
      </c>
      <c r="B1449" s="12">
        <v>3345718.5771808396</v>
      </c>
      <c r="C1449" s="12">
        <v>148905.74866393447</v>
      </c>
      <c r="D1449" s="12">
        <v>118961.73414990892</v>
      </c>
      <c r="E1449" s="12">
        <v>342644.9078187074</v>
      </c>
      <c r="F1449" s="12">
        <v>610512.39063255081</v>
      </c>
      <c r="G1449" s="12">
        <v>239792.01854605321</v>
      </c>
    </row>
    <row r="1450" spans="1:7" x14ac:dyDescent="0.2">
      <c r="A1450">
        <v>1449</v>
      </c>
      <c r="B1450" s="12">
        <v>3585810.903209466</v>
      </c>
      <c r="C1450" s="12">
        <v>210480.47061797045</v>
      </c>
      <c r="D1450" s="12">
        <v>161503.69913904139</v>
      </c>
      <c r="E1450" s="12">
        <v>217937.31556839429</v>
      </c>
      <c r="F1450" s="12">
        <v>589921.48532540607</v>
      </c>
      <c r="G1450" s="12">
        <v>258335.64057315231</v>
      </c>
    </row>
    <row r="1451" spans="1:7" x14ac:dyDescent="0.2">
      <c r="A1451">
        <v>1450</v>
      </c>
      <c r="B1451" s="12">
        <v>3379021.5055956463</v>
      </c>
      <c r="C1451" s="12">
        <v>146294.01525170897</v>
      </c>
      <c r="D1451" s="12">
        <v>146955.5480425701</v>
      </c>
      <c r="E1451" s="12">
        <v>224488.65396160822</v>
      </c>
      <c r="F1451" s="12">
        <v>517738.21725588723</v>
      </c>
      <c r="G1451" s="12">
        <v>241870.48286746404</v>
      </c>
    </row>
    <row r="1452" spans="1:7" x14ac:dyDescent="0.2">
      <c r="A1452">
        <v>1451</v>
      </c>
      <c r="B1452" s="12">
        <v>3407210.5831622356</v>
      </c>
      <c r="C1452" s="12">
        <v>139373.69059525797</v>
      </c>
      <c r="D1452" s="12">
        <v>98555.093507136102</v>
      </c>
      <c r="E1452" s="12">
        <v>346061.02841899748</v>
      </c>
      <c r="F1452" s="12">
        <v>583989.81252139155</v>
      </c>
      <c r="G1452" s="12">
        <v>244727.56486061515</v>
      </c>
    </row>
    <row r="1453" spans="1:7" x14ac:dyDescent="0.2">
      <c r="A1453">
        <v>1452</v>
      </c>
      <c r="B1453" s="12">
        <v>3481471.229003225</v>
      </c>
      <c r="C1453" s="12">
        <v>138096.90731454184</v>
      </c>
      <c r="D1453" s="12">
        <v>139844.79861298931</v>
      </c>
      <c r="E1453" s="12">
        <v>241347.05494540615</v>
      </c>
      <c r="F1453" s="12">
        <v>519288.76087293727</v>
      </c>
      <c r="G1453" s="12">
        <v>250364.49504711994</v>
      </c>
    </row>
    <row r="1454" spans="1:7" x14ac:dyDescent="0.2">
      <c r="A1454">
        <v>1453</v>
      </c>
      <c r="B1454" s="12">
        <v>3432365.0830383799</v>
      </c>
      <c r="C1454" s="12">
        <v>160116.9554409816</v>
      </c>
      <c r="D1454" s="12">
        <v>98388.215659409514</v>
      </c>
      <c r="E1454" s="12">
        <v>118804.65420941637</v>
      </c>
      <c r="F1454" s="12">
        <v>377309.82530980749</v>
      </c>
      <c r="G1454" s="12">
        <v>246599.13480307782</v>
      </c>
    </row>
    <row r="1455" spans="1:7" x14ac:dyDescent="0.2">
      <c r="A1455">
        <v>1454</v>
      </c>
      <c r="B1455" s="12">
        <v>3460992.6910211961</v>
      </c>
      <c r="C1455" s="12">
        <v>152988.48374102559</v>
      </c>
      <c r="D1455" s="12">
        <v>136219.22107632097</v>
      </c>
      <c r="E1455" s="12">
        <v>262523.20795570133</v>
      </c>
      <c r="F1455" s="12">
        <v>551730.91277304781</v>
      </c>
      <c r="G1455" s="12">
        <v>248654.97930907042</v>
      </c>
    </row>
    <row r="1456" spans="1:7" x14ac:dyDescent="0.2">
      <c r="A1456">
        <v>1455</v>
      </c>
      <c r="B1456" s="12">
        <v>3397713.1381674483</v>
      </c>
      <c r="C1456" s="12">
        <v>132453.35575782118</v>
      </c>
      <c r="D1456" s="12">
        <v>157161.24387493456</v>
      </c>
      <c r="E1456" s="12">
        <v>166954.51845572607</v>
      </c>
      <c r="F1456" s="12">
        <v>456569.11808848183</v>
      </c>
      <c r="G1456" s="12">
        <v>243889.9359967864</v>
      </c>
    </row>
    <row r="1457" spans="1:7" x14ac:dyDescent="0.2">
      <c r="A1457">
        <v>1456</v>
      </c>
      <c r="B1457" s="12">
        <v>3329642.4217664027</v>
      </c>
      <c r="C1457" s="12">
        <v>137768.066060785</v>
      </c>
      <c r="D1457" s="12">
        <v>193988.52453065565</v>
      </c>
      <c r="E1457" s="12">
        <v>156128.56329189075</v>
      </c>
      <c r="F1457" s="12">
        <v>487885.15388333146</v>
      </c>
      <c r="G1457" s="12">
        <v>238832.24575919632</v>
      </c>
    </row>
    <row r="1458" spans="1:7" x14ac:dyDescent="0.2">
      <c r="A1458">
        <v>1457</v>
      </c>
      <c r="B1458" s="12">
        <v>3466135.0156898228</v>
      </c>
      <c r="C1458" s="12">
        <v>165215.50366012278</v>
      </c>
      <c r="D1458" s="12">
        <v>231062.145881014</v>
      </c>
      <c r="E1458" s="12">
        <v>268705.11034056224</v>
      </c>
      <c r="F1458" s="12">
        <v>664982.75988169899</v>
      </c>
      <c r="G1458" s="12">
        <v>248955.96761221258</v>
      </c>
    </row>
    <row r="1459" spans="1:7" x14ac:dyDescent="0.2">
      <c r="A1459">
        <v>1458</v>
      </c>
      <c r="B1459" s="12">
        <v>3500672.2963114269</v>
      </c>
      <c r="C1459" s="12">
        <v>129325.01591749539</v>
      </c>
      <c r="D1459" s="12">
        <v>100299.87707763666</v>
      </c>
      <c r="E1459" s="12">
        <v>162000.16163366582</v>
      </c>
      <c r="F1459" s="12">
        <v>391625.05462879787</v>
      </c>
      <c r="G1459" s="12">
        <v>251586.14697766193</v>
      </c>
    </row>
    <row r="1460" spans="1:7" x14ac:dyDescent="0.2">
      <c r="A1460">
        <v>1459</v>
      </c>
      <c r="B1460" s="12">
        <v>3434350.5674259183</v>
      </c>
      <c r="C1460" s="12">
        <v>123863.95146814194</v>
      </c>
      <c r="D1460" s="12">
        <v>218296.89920470517</v>
      </c>
      <c r="E1460" s="12">
        <v>141839.08270443772</v>
      </c>
      <c r="F1460" s="12">
        <v>483999.93337728485</v>
      </c>
      <c r="G1460" s="12">
        <v>246669.18603630585</v>
      </c>
    </row>
    <row r="1461" spans="1:7" x14ac:dyDescent="0.2">
      <c r="A1461">
        <v>1460</v>
      </c>
      <c r="B1461" s="12">
        <v>3371587.2396424101</v>
      </c>
      <c r="C1461" s="12">
        <v>126749.31728935924</v>
      </c>
      <c r="D1461" s="12">
        <v>269613.22825726977</v>
      </c>
      <c r="E1461" s="12">
        <v>309149.18157583207</v>
      </c>
      <c r="F1461" s="12">
        <v>705511.72712246107</v>
      </c>
      <c r="G1461" s="12">
        <v>241909.39550449688</v>
      </c>
    </row>
    <row r="1462" spans="1:7" x14ac:dyDescent="0.2">
      <c r="A1462">
        <v>1461</v>
      </c>
      <c r="B1462" s="12">
        <v>3459270.0325307059</v>
      </c>
      <c r="C1462" s="12">
        <v>191435.73182674116</v>
      </c>
      <c r="D1462" s="12">
        <v>133823.74244567074</v>
      </c>
      <c r="E1462" s="12">
        <v>164859.62927124463</v>
      </c>
      <c r="F1462" s="12">
        <v>490119.10354365653</v>
      </c>
      <c r="G1462" s="12">
        <v>249179.88297825895</v>
      </c>
    </row>
    <row r="1463" spans="1:7" x14ac:dyDescent="0.2">
      <c r="A1463">
        <v>1462</v>
      </c>
      <c r="B1463" s="12">
        <v>3412645.1807595138</v>
      </c>
      <c r="C1463" s="12">
        <v>168363.04074100024</v>
      </c>
      <c r="D1463" s="12">
        <v>147042.7286479357</v>
      </c>
      <c r="E1463" s="12">
        <v>110122.30363976087</v>
      </c>
      <c r="F1463" s="12">
        <v>425528.07302869682</v>
      </c>
      <c r="G1463" s="12">
        <v>244665.5442883264</v>
      </c>
    </row>
    <row r="1464" spans="1:7" x14ac:dyDescent="0.2">
      <c r="A1464">
        <v>1463</v>
      </c>
      <c r="B1464" s="12">
        <v>3416037.9618354551</v>
      </c>
      <c r="C1464" s="12">
        <v>127171.29639155777</v>
      </c>
      <c r="D1464" s="12">
        <v>143939.63741868263</v>
      </c>
      <c r="E1464" s="12">
        <v>259956.60372814391</v>
      </c>
      <c r="F1464" s="12">
        <v>531067.53753838432</v>
      </c>
      <c r="G1464" s="12">
        <v>245039.01906853716</v>
      </c>
    </row>
    <row r="1465" spans="1:7" x14ac:dyDescent="0.2">
      <c r="A1465">
        <v>1464</v>
      </c>
      <c r="B1465" s="12">
        <v>3378046.2503516292</v>
      </c>
      <c r="C1465" s="12">
        <v>146633.45052599197</v>
      </c>
      <c r="D1465" s="12">
        <v>93416.071095110819</v>
      </c>
      <c r="E1465" s="12">
        <v>92599.516332488201</v>
      </c>
      <c r="F1465" s="12">
        <v>332649.03795359097</v>
      </c>
      <c r="G1465" s="12">
        <v>242306.9803671003</v>
      </c>
    </row>
    <row r="1466" spans="1:7" x14ac:dyDescent="0.2">
      <c r="A1466">
        <v>1465</v>
      </c>
      <c r="B1466" s="12">
        <v>3381733.3450910836</v>
      </c>
      <c r="C1466" s="12">
        <v>145660.40043286825</v>
      </c>
      <c r="D1466" s="12">
        <v>104368.58465873652</v>
      </c>
      <c r="E1466" s="12">
        <v>317731.58181253541</v>
      </c>
      <c r="F1466" s="12">
        <v>567760.56690414017</v>
      </c>
      <c r="G1466" s="12">
        <v>242350.15891004264</v>
      </c>
    </row>
    <row r="1467" spans="1:7" x14ac:dyDescent="0.2">
      <c r="A1467">
        <v>1466</v>
      </c>
      <c r="B1467" s="12">
        <v>3406254.4163721902</v>
      </c>
      <c r="C1467" s="12">
        <v>127425.17381524094</v>
      </c>
      <c r="D1467" s="12">
        <v>158990.48245801055</v>
      </c>
      <c r="E1467" s="12">
        <v>76699.902793293193</v>
      </c>
      <c r="F1467" s="12">
        <v>363115.55906654469</v>
      </c>
      <c r="G1467" s="12">
        <v>244786.9684014837</v>
      </c>
    </row>
    <row r="1468" spans="1:7" x14ac:dyDescent="0.2">
      <c r="A1468">
        <v>1467</v>
      </c>
      <c r="B1468" s="12">
        <v>3452372.868660178</v>
      </c>
      <c r="C1468" s="12">
        <v>148943.18914146742</v>
      </c>
      <c r="D1468" s="12">
        <v>81512.756715751355</v>
      </c>
      <c r="E1468" s="12">
        <v>161690.14256544027</v>
      </c>
      <c r="F1468" s="12">
        <v>392146.08842265903</v>
      </c>
      <c r="G1468" s="12">
        <v>248212.9726640131</v>
      </c>
    </row>
    <row r="1469" spans="1:7" x14ac:dyDescent="0.2">
      <c r="A1469">
        <v>1468</v>
      </c>
      <c r="B1469" s="12">
        <v>3389140.1982369497</v>
      </c>
      <c r="C1469" s="12">
        <v>116415.699862173</v>
      </c>
      <c r="D1469" s="12">
        <v>150227.09356425732</v>
      </c>
      <c r="E1469" s="12">
        <v>184240.51912672282</v>
      </c>
      <c r="F1469" s="12">
        <v>450883.31255315314</v>
      </c>
      <c r="G1469" s="12">
        <v>243452.85633427047</v>
      </c>
    </row>
    <row r="1470" spans="1:7" x14ac:dyDescent="0.2">
      <c r="A1470">
        <v>1469</v>
      </c>
      <c r="B1470" s="12">
        <v>3369240.6184958913</v>
      </c>
      <c r="C1470" s="12">
        <v>137319.58429055524</v>
      </c>
      <c r="D1470" s="12">
        <v>140730.87228776564</v>
      </c>
      <c r="E1470" s="12">
        <v>257644.6037742745</v>
      </c>
      <c r="F1470" s="12">
        <v>535695.06035259541</v>
      </c>
      <c r="G1470" s="12">
        <v>241576.77785195125</v>
      </c>
    </row>
    <row r="1471" spans="1:7" x14ac:dyDescent="0.2">
      <c r="A1471">
        <v>1470</v>
      </c>
      <c r="B1471" s="12">
        <v>3370733.2238863711</v>
      </c>
      <c r="C1471" s="12">
        <v>136209.40501220911</v>
      </c>
      <c r="D1471" s="12">
        <v>178663.51449916908</v>
      </c>
      <c r="E1471" s="12">
        <v>277384.51789901039</v>
      </c>
      <c r="F1471" s="12">
        <v>592257.43741038861</v>
      </c>
      <c r="G1471" s="12">
        <v>242092.34967119384</v>
      </c>
    </row>
    <row r="1472" spans="1:7" x14ac:dyDescent="0.2">
      <c r="A1472">
        <v>1471</v>
      </c>
      <c r="B1472" s="12">
        <v>3513564.3680544184</v>
      </c>
      <c r="C1472" s="12">
        <v>182627.6934835409</v>
      </c>
      <c r="D1472" s="12">
        <v>116220.64325732108</v>
      </c>
      <c r="E1472" s="12">
        <v>401253.58961704263</v>
      </c>
      <c r="F1472" s="12">
        <v>700101.92635790468</v>
      </c>
      <c r="G1472" s="12">
        <v>252857.47728986703</v>
      </c>
    </row>
    <row r="1473" spans="1:7" x14ac:dyDescent="0.2">
      <c r="A1473">
        <v>1472</v>
      </c>
      <c r="B1473" s="12">
        <v>3490198.834892957</v>
      </c>
      <c r="C1473" s="12">
        <v>143424.59593234034</v>
      </c>
      <c r="D1473" s="12">
        <v>87688.715544240127</v>
      </c>
      <c r="E1473" s="12">
        <v>332164.55834968574</v>
      </c>
      <c r="F1473" s="12">
        <v>563277.86982626619</v>
      </c>
      <c r="G1473" s="12">
        <v>251004.21832019161</v>
      </c>
    </row>
    <row r="1474" spans="1:7" x14ac:dyDescent="0.2">
      <c r="A1474">
        <v>1473</v>
      </c>
      <c r="B1474" s="12">
        <v>3423243.226543061</v>
      </c>
      <c r="C1474" s="12">
        <v>170698.88294326031</v>
      </c>
      <c r="D1474" s="12">
        <v>115593.1659804441</v>
      </c>
      <c r="E1474" s="12">
        <v>174633.06410924243</v>
      </c>
      <c r="F1474" s="12">
        <v>460925.11303294683</v>
      </c>
      <c r="G1474" s="12">
        <v>246425.34834229073</v>
      </c>
    </row>
    <row r="1475" spans="1:7" x14ac:dyDescent="0.2">
      <c r="A1475">
        <v>1474</v>
      </c>
      <c r="B1475" s="12">
        <v>3278939.1929733059</v>
      </c>
      <c r="C1475" s="12">
        <v>149860.08712084641</v>
      </c>
      <c r="D1475" s="12">
        <v>171371.91870125337</v>
      </c>
      <c r="E1475" s="12">
        <v>313644.35921747494</v>
      </c>
      <c r="F1475" s="12">
        <v>634876.36503957468</v>
      </c>
      <c r="G1475" s="12">
        <v>234671.07896801041</v>
      </c>
    </row>
    <row r="1476" spans="1:7" x14ac:dyDescent="0.2">
      <c r="A1476">
        <v>1475</v>
      </c>
      <c r="B1476" s="12">
        <v>3535272.3426368823</v>
      </c>
      <c r="C1476" s="12">
        <v>137748.87515703111</v>
      </c>
      <c r="D1476" s="12">
        <v>213997.49910976039</v>
      </c>
      <c r="E1476" s="12">
        <v>252162.83746450211</v>
      </c>
      <c r="F1476" s="12">
        <v>603909.21173129359</v>
      </c>
      <c r="G1476" s="12">
        <v>254473.07105769383</v>
      </c>
    </row>
    <row r="1477" spans="1:7" x14ac:dyDescent="0.2">
      <c r="A1477">
        <v>1476</v>
      </c>
      <c r="B1477" s="12">
        <v>3423520.2097650226</v>
      </c>
      <c r="C1477" s="12">
        <v>175547.31501349193</v>
      </c>
      <c r="D1477" s="12">
        <v>282724.55301628629</v>
      </c>
      <c r="E1477" s="12">
        <v>58255.977682801567</v>
      </c>
      <c r="F1477" s="12">
        <v>516527.84571257979</v>
      </c>
      <c r="G1477" s="12">
        <v>246155.58334832266</v>
      </c>
    </row>
    <row r="1478" spans="1:7" x14ac:dyDescent="0.2">
      <c r="A1478">
        <v>1477</v>
      </c>
      <c r="B1478" s="12">
        <v>3403339.0945166945</v>
      </c>
      <c r="C1478" s="12">
        <v>129760.09698605629</v>
      </c>
      <c r="D1478" s="12">
        <v>144585.20967181757</v>
      </c>
      <c r="E1478" s="12">
        <v>368281.21619490336</v>
      </c>
      <c r="F1478" s="12">
        <v>642626.52285277727</v>
      </c>
      <c r="G1478" s="12">
        <v>244519.02156474767</v>
      </c>
    </row>
    <row r="1479" spans="1:7" x14ac:dyDescent="0.2">
      <c r="A1479">
        <v>1478</v>
      </c>
      <c r="B1479" s="12">
        <v>3587053.4655596833</v>
      </c>
      <c r="C1479" s="12">
        <v>136392.74759954182</v>
      </c>
      <c r="D1479" s="12">
        <v>117727.54253306927</v>
      </c>
      <c r="E1479" s="12">
        <v>117516.26271673074</v>
      </c>
      <c r="F1479" s="12">
        <v>371636.55284934182</v>
      </c>
      <c r="G1479" s="12">
        <v>258822.25354493287</v>
      </c>
    </row>
    <row r="1480" spans="1:7" x14ac:dyDescent="0.2">
      <c r="A1480">
        <v>1479</v>
      </c>
      <c r="B1480" s="12">
        <v>3390072.5046614143</v>
      </c>
      <c r="C1480" s="12">
        <v>163375.08232152453</v>
      </c>
      <c r="D1480" s="12">
        <v>129860.06884350018</v>
      </c>
      <c r="E1480" s="12">
        <v>153139.22553301416</v>
      </c>
      <c r="F1480" s="12">
        <v>446374.37669803889</v>
      </c>
      <c r="G1480" s="12">
        <v>243033.31272061879</v>
      </c>
    </row>
    <row r="1481" spans="1:7" x14ac:dyDescent="0.2">
      <c r="A1481">
        <v>1480</v>
      </c>
      <c r="B1481" s="12">
        <v>3459784.2537763524</v>
      </c>
      <c r="C1481" s="12">
        <v>129590.03320191547</v>
      </c>
      <c r="D1481" s="12">
        <v>160134.62141917742</v>
      </c>
      <c r="E1481" s="12">
        <v>657034.97458923573</v>
      </c>
      <c r="F1481" s="12">
        <v>946759.62921032868</v>
      </c>
      <c r="G1481" s="12">
        <v>248761.99610984477</v>
      </c>
    </row>
    <row r="1482" spans="1:7" x14ac:dyDescent="0.2">
      <c r="A1482">
        <v>1481</v>
      </c>
      <c r="B1482" s="12">
        <v>3415558.0473733903</v>
      </c>
      <c r="C1482" s="12">
        <v>140907.56479469605</v>
      </c>
      <c r="D1482" s="12">
        <v>228533.57165658139</v>
      </c>
      <c r="E1482" s="12">
        <v>345468.44779633544</v>
      </c>
      <c r="F1482" s="12">
        <v>714909.58424761286</v>
      </c>
      <c r="G1482" s="12">
        <v>244926.04430918838</v>
      </c>
    </row>
    <row r="1483" spans="1:7" x14ac:dyDescent="0.2">
      <c r="A1483">
        <v>1482</v>
      </c>
      <c r="B1483" s="12">
        <v>3315953.1356472904</v>
      </c>
      <c r="C1483" s="12">
        <v>121116.73196787314</v>
      </c>
      <c r="D1483" s="12">
        <v>110047.9292347622</v>
      </c>
      <c r="E1483" s="12">
        <v>297534.76078618865</v>
      </c>
      <c r="F1483" s="12">
        <v>528699.42198882392</v>
      </c>
      <c r="G1483" s="12">
        <v>237658.72974472586</v>
      </c>
    </row>
    <row r="1484" spans="1:7" x14ac:dyDescent="0.2">
      <c r="A1484">
        <v>1483</v>
      </c>
      <c r="B1484" s="12">
        <v>3423300.0461211549</v>
      </c>
      <c r="C1484" s="12">
        <v>139155.44780319295</v>
      </c>
      <c r="D1484" s="12">
        <v>109676.20721077887</v>
      </c>
      <c r="E1484" s="12">
        <v>197621.30623709437</v>
      </c>
      <c r="F1484" s="12">
        <v>446452.96125106618</v>
      </c>
      <c r="G1484" s="12">
        <v>245748.12898535444</v>
      </c>
    </row>
    <row r="1485" spans="1:7" x14ac:dyDescent="0.2">
      <c r="A1485">
        <v>1484</v>
      </c>
      <c r="B1485" s="12">
        <v>3478679.8805489452</v>
      </c>
      <c r="C1485" s="12">
        <v>170214.22705015677</v>
      </c>
      <c r="D1485" s="12">
        <v>173783.11042148698</v>
      </c>
      <c r="E1485" s="12">
        <v>345980.4181295723</v>
      </c>
      <c r="F1485" s="12">
        <v>689977.75560121611</v>
      </c>
      <c r="G1485" s="12">
        <v>250503.80517459998</v>
      </c>
    </row>
    <row r="1486" spans="1:7" x14ac:dyDescent="0.2">
      <c r="A1486">
        <v>1485</v>
      </c>
      <c r="B1486" s="12">
        <v>3351934.2660542703</v>
      </c>
      <c r="C1486" s="12">
        <v>180368.39831318107</v>
      </c>
      <c r="D1486" s="12">
        <v>103019.81314088867</v>
      </c>
      <c r="E1486" s="12">
        <v>89377.894588975483</v>
      </c>
      <c r="F1486" s="12">
        <v>372766.10604304518</v>
      </c>
      <c r="G1486" s="12">
        <v>240183.14370257175</v>
      </c>
    </row>
    <row r="1487" spans="1:7" x14ac:dyDescent="0.2">
      <c r="A1487">
        <v>1486</v>
      </c>
      <c r="B1487" s="12">
        <v>3519409.4219990619</v>
      </c>
      <c r="C1487" s="12">
        <v>122811.51383271038</v>
      </c>
      <c r="D1487" s="12">
        <v>101028.73157310369</v>
      </c>
      <c r="E1487" s="12">
        <v>170726.3409350632</v>
      </c>
      <c r="F1487" s="12">
        <v>394566.58634087729</v>
      </c>
      <c r="G1487" s="12">
        <v>253292.70590360989</v>
      </c>
    </row>
    <row r="1488" spans="1:7" x14ac:dyDescent="0.2">
      <c r="A1488">
        <v>1487</v>
      </c>
      <c r="B1488" s="12">
        <v>3521585.3367374903</v>
      </c>
      <c r="C1488" s="12">
        <v>126680.26498357422</v>
      </c>
      <c r="D1488" s="12">
        <v>190033.66403968359</v>
      </c>
      <c r="E1488" s="12">
        <v>170525.52864211646</v>
      </c>
      <c r="F1488" s="12">
        <v>487239.45766537427</v>
      </c>
      <c r="G1488" s="12">
        <v>253484.79422401777</v>
      </c>
    </row>
    <row r="1489" spans="1:7" x14ac:dyDescent="0.2">
      <c r="A1489">
        <v>1488</v>
      </c>
      <c r="B1489" s="12">
        <v>3466063.4260131004</v>
      </c>
      <c r="C1489" s="12">
        <v>155366.99964523574</v>
      </c>
      <c r="D1489" s="12">
        <v>107091.74388985115</v>
      </c>
      <c r="E1489" s="12">
        <v>220394.3965608048</v>
      </c>
      <c r="F1489" s="12">
        <v>482853.14009589166</v>
      </c>
      <c r="G1489" s="12">
        <v>249247.22360863897</v>
      </c>
    </row>
    <row r="1490" spans="1:7" x14ac:dyDescent="0.2">
      <c r="A1490">
        <v>1489</v>
      </c>
      <c r="B1490" s="12">
        <v>3377515.2749444195</v>
      </c>
      <c r="C1490" s="12">
        <v>153740.20773760587</v>
      </c>
      <c r="D1490" s="12">
        <v>157482.21684087126</v>
      </c>
      <c r="E1490" s="12">
        <v>97179.51749750333</v>
      </c>
      <c r="F1490" s="12">
        <v>408401.94207598048</v>
      </c>
      <c r="G1490" s="12">
        <v>242795.40048998661</v>
      </c>
    </row>
    <row r="1491" spans="1:7" x14ac:dyDescent="0.2">
      <c r="A1491">
        <v>1490</v>
      </c>
      <c r="B1491" s="12">
        <v>3457232.7326363549</v>
      </c>
      <c r="C1491" s="12">
        <v>154036.34338215066</v>
      </c>
      <c r="D1491" s="12">
        <v>109046.6419084626</v>
      </c>
      <c r="E1491" s="12">
        <v>69630.299316413759</v>
      </c>
      <c r="F1491" s="12">
        <v>332713.28460702702</v>
      </c>
      <c r="G1491" s="12">
        <v>248168.6305229108</v>
      </c>
    </row>
    <row r="1492" spans="1:7" x14ac:dyDescent="0.2">
      <c r="A1492">
        <v>1491</v>
      </c>
      <c r="B1492" s="12">
        <v>3409561.1154929297</v>
      </c>
      <c r="C1492" s="12">
        <v>186351.1200889459</v>
      </c>
      <c r="D1492" s="12">
        <v>197723.85310342198</v>
      </c>
      <c r="E1492" s="12">
        <v>316610.11039389711</v>
      </c>
      <c r="F1492" s="12">
        <v>700685.08358626498</v>
      </c>
      <c r="G1492" s="12">
        <v>244717.58023515512</v>
      </c>
    </row>
    <row r="1493" spans="1:7" x14ac:dyDescent="0.2">
      <c r="A1493">
        <v>1492</v>
      </c>
      <c r="B1493" s="12">
        <v>3408711.5327733676</v>
      </c>
      <c r="C1493" s="12">
        <v>129460.76893577211</v>
      </c>
      <c r="D1493" s="12">
        <v>157791.80941344524</v>
      </c>
      <c r="E1493" s="12">
        <v>185092.42783985339</v>
      </c>
      <c r="F1493" s="12">
        <v>472345.00618907076</v>
      </c>
      <c r="G1493" s="12">
        <v>245179.6136131688</v>
      </c>
    </row>
    <row r="1494" spans="1:7" x14ac:dyDescent="0.2">
      <c r="A1494">
        <v>1493</v>
      </c>
      <c r="B1494" s="12">
        <v>3469653.296737209</v>
      </c>
      <c r="C1494" s="12">
        <v>105532.31477382129</v>
      </c>
      <c r="D1494" s="12">
        <v>115686.010930797</v>
      </c>
      <c r="E1494" s="12">
        <v>140527.75435553503</v>
      </c>
      <c r="F1494" s="12">
        <v>361746.08006015333</v>
      </c>
      <c r="G1494" s="12">
        <v>249436.59616954834</v>
      </c>
    </row>
    <row r="1495" spans="1:7" x14ac:dyDescent="0.2">
      <c r="A1495">
        <v>1494</v>
      </c>
      <c r="B1495" s="12">
        <v>3325767.5265159137</v>
      </c>
      <c r="C1495" s="12">
        <v>131428.36981174644</v>
      </c>
      <c r="D1495" s="12">
        <v>132267.11644951679</v>
      </c>
      <c r="E1495" s="12">
        <v>129957.8160998336</v>
      </c>
      <c r="F1495" s="12">
        <v>393653.30236109684</v>
      </c>
      <c r="G1495" s="12">
        <v>238073.86471219794</v>
      </c>
    </row>
    <row r="1496" spans="1:7" x14ac:dyDescent="0.2">
      <c r="A1496">
        <v>1495</v>
      </c>
      <c r="B1496" s="12">
        <v>3416050.5805968638</v>
      </c>
      <c r="C1496" s="12">
        <v>126972.2450807757</v>
      </c>
      <c r="D1496" s="12">
        <v>115437.10103875941</v>
      </c>
      <c r="E1496" s="12">
        <v>249134.16377231263</v>
      </c>
      <c r="F1496" s="12">
        <v>491543.50989184773</v>
      </c>
      <c r="G1496" s="12">
        <v>245437.74151419738</v>
      </c>
    </row>
    <row r="1497" spans="1:7" x14ac:dyDescent="0.2">
      <c r="A1497">
        <v>1496</v>
      </c>
      <c r="B1497" s="12">
        <v>3353109.6995074884</v>
      </c>
      <c r="C1497" s="12">
        <v>151209.37446000229</v>
      </c>
      <c r="D1497" s="12">
        <v>153492.96960257771</v>
      </c>
      <c r="E1497" s="12">
        <v>280891.02360800136</v>
      </c>
      <c r="F1497" s="12">
        <v>585593.36767058144</v>
      </c>
      <c r="G1497" s="12">
        <v>240807.36446907773</v>
      </c>
    </row>
    <row r="1498" spans="1:7" x14ac:dyDescent="0.2">
      <c r="A1498">
        <v>1497</v>
      </c>
      <c r="B1498" s="12">
        <v>3447014.2737760684</v>
      </c>
      <c r="C1498" s="12">
        <v>173505.48599642926</v>
      </c>
      <c r="D1498" s="12">
        <v>98983.776841478408</v>
      </c>
      <c r="E1498" s="12">
        <v>688512.26638267213</v>
      </c>
      <c r="F1498" s="12">
        <v>961001.52922057977</v>
      </c>
      <c r="G1498" s="12">
        <v>247644.46473419547</v>
      </c>
    </row>
    <row r="1499" spans="1:7" x14ac:dyDescent="0.2">
      <c r="A1499">
        <v>1498</v>
      </c>
      <c r="B1499" s="12">
        <v>3397874.0993583808</v>
      </c>
      <c r="C1499" s="12">
        <v>114293.67156766051</v>
      </c>
      <c r="D1499" s="12">
        <v>155809.2997070628</v>
      </c>
      <c r="E1499" s="12">
        <v>70410.772252839859</v>
      </c>
      <c r="F1499" s="12">
        <v>340513.74352756317</v>
      </c>
      <c r="G1499" s="12">
        <v>244209.60391463613</v>
      </c>
    </row>
    <row r="1500" spans="1:7" x14ac:dyDescent="0.2">
      <c r="A1500">
        <v>1499</v>
      </c>
      <c r="B1500" s="12">
        <v>3330612.7777836425</v>
      </c>
      <c r="C1500" s="12">
        <v>157843.43016373043</v>
      </c>
      <c r="D1500" s="12">
        <v>118255.75875172165</v>
      </c>
      <c r="E1500" s="12">
        <v>141991.94550359779</v>
      </c>
      <c r="F1500" s="12">
        <v>418091.13441904989</v>
      </c>
      <c r="G1500" s="12">
        <v>238728.81167856575</v>
      </c>
    </row>
    <row r="1501" spans="1:7" x14ac:dyDescent="0.2">
      <c r="A1501">
        <v>1500</v>
      </c>
      <c r="B1501" s="12">
        <v>3497693.8571453243</v>
      </c>
      <c r="C1501" s="12">
        <v>134511.50989900058</v>
      </c>
      <c r="D1501" s="12">
        <v>123110.7133893728</v>
      </c>
      <c r="E1501" s="12">
        <v>38892.436616904801</v>
      </c>
      <c r="F1501" s="12">
        <v>296514.65990527818</v>
      </c>
      <c r="G1501" s="12">
        <v>251486.76595751077</v>
      </c>
    </row>
    <row r="1502" spans="1:7" x14ac:dyDescent="0.2">
      <c r="A1502">
        <v>1501</v>
      </c>
      <c r="B1502" s="12">
        <v>3481252.4552583061</v>
      </c>
      <c r="C1502" s="12">
        <v>154169.75291877278</v>
      </c>
      <c r="D1502" s="12">
        <v>154020.14533161532</v>
      </c>
      <c r="E1502" s="12">
        <v>258040.51980490322</v>
      </c>
      <c r="F1502" s="12">
        <v>566230.41805529129</v>
      </c>
      <c r="G1502" s="12">
        <v>249966.0755482213</v>
      </c>
    </row>
    <row r="1503" spans="1:7" x14ac:dyDescent="0.2">
      <c r="A1503">
        <v>1502</v>
      </c>
      <c r="B1503" s="12">
        <v>3373852.8732403289</v>
      </c>
      <c r="C1503" s="12">
        <v>134415.76741010445</v>
      </c>
      <c r="D1503" s="12">
        <v>128423.44579768587</v>
      </c>
      <c r="E1503" s="12">
        <v>433874.62067928992</v>
      </c>
      <c r="F1503" s="12">
        <v>696713.8338870802</v>
      </c>
      <c r="G1503" s="12">
        <v>241996.35524180814</v>
      </c>
    </row>
    <row r="1504" spans="1:7" x14ac:dyDescent="0.2">
      <c r="A1504">
        <v>1503</v>
      </c>
      <c r="B1504" s="12">
        <v>3312362.4773863065</v>
      </c>
      <c r="C1504" s="12">
        <v>118516.34574564979</v>
      </c>
      <c r="D1504" s="12">
        <v>72839.664167871</v>
      </c>
      <c r="E1504" s="12">
        <v>287437.0603809926</v>
      </c>
      <c r="F1504" s="12">
        <v>478793.07029451337</v>
      </c>
      <c r="G1504" s="12">
        <v>237515.87234205156</v>
      </c>
    </row>
    <row r="1505" spans="1:7" x14ac:dyDescent="0.2">
      <c r="A1505">
        <v>1504</v>
      </c>
      <c r="B1505" s="12">
        <v>3310397.4697640561</v>
      </c>
      <c r="C1505" s="12">
        <v>139592.32702664935</v>
      </c>
      <c r="D1505" s="12">
        <v>109337.38254381651</v>
      </c>
      <c r="E1505" s="12">
        <v>296013.13846360875</v>
      </c>
      <c r="F1505" s="12">
        <v>544942.84803407453</v>
      </c>
      <c r="G1505" s="12">
        <v>237206.94935631452</v>
      </c>
    </row>
    <row r="1506" spans="1:7" x14ac:dyDescent="0.2">
      <c r="A1506">
        <v>1505</v>
      </c>
      <c r="B1506" s="12">
        <v>3406606.5431557018</v>
      </c>
      <c r="C1506" s="12">
        <v>155840.01616786578</v>
      </c>
      <c r="D1506" s="12">
        <v>95814.137421467705</v>
      </c>
      <c r="E1506" s="12">
        <v>64747.468322214925</v>
      </c>
      <c r="F1506" s="12">
        <v>316401.62191154837</v>
      </c>
      <c r="G1506" s="12">
        <v>244748.31009053686</v>
      </c>
    </row>
    <row r="1507" spans="1:7" x14ac:dyDescent="0.2">
      <c r="A1507">
        <v>1506</v>
      </c>
      <c r="B1507" s="12">
        <v>3436476.3472917485</v>
      </c>
      <c r="C1507" s="12">
        <v>157332.750940559</v>
      </c>
      <c r="D1507" s="12">
        <v>140327.3125241636</v>
      </c>
      <c r="E1507" s="12">
        <v>321792.99126653123</v>
      </c>
      <c r="F1507" s="12">
        <v>619453.05473125377</v>
      </c>
      <c r="G1507" s="12">
        <v>247024.29846918557</v>
      </c>
    </row>
    <row r="1508" spans="1:7" x14ac:dyDescent="0.2">
      <c r="A1508">
        <v>1507</v>
      </c>
      <c r="B1508" s="12">
        <v>3423222.6500925608</v>
      </c>
      <c r="C1508" s="12">
        <v>148961.0517765556</v>
      </c>
      <c r="D1508" s="12">
        <v>120218.61984345742</v>
      </c>
      <c r="E1508" s="12">
        <v>348973.76050320955</v>
      </c>
      <c r="F1508" s="12">
        <v>618153.43212322262</v>
      </c>
      <c r="G1508" s="12">
        <v>245514.04445973053</v>
      </c>
    </row>
    <row r="1509" spans="1:7" x14ac:dyDescent="0.2">
      <c r="A1509">
        <v>1508</v>
      </c>
      <c r="B1509" s="12">
        <v>3374953.6226160671</v>
      </c>
      <c r="C1509" s="12">
        <v>142401.46749155634</v>
      </c>
      <c r="D1509" s="12">
        <v>185963.51786729286</v>
      </c>
      <c r="E1509" s="12">
        <v>78232.931976086664</v>
      </c>
      <c r="F1509" s="12">
        <v>406597.91733493586</v>
      </c>
      <c r="G1509" s="12">
        <v>242569.06472771967</v>
      </c>
    </row>
    <row r="1510" spans="1:7" x14ac:dyDescent="0.2">
      <c r="A1510">
        <v>1509</v>
      </c>
      <c r="B1510" s="12">
        <v>3316240.7984776907</v>
      </c>
      <c r="C1510" s="12">
        <v>139912.99749434914</v>
      </c>
      <c r="D1510" s="12">
        <v>88134.705069024349</v>
      </c>
      <c r="E1510" s="12">
        <v>821646.98605167819</v>
      </c>
      <c r="F1510" s="12">
        <v>1049694.6886150516</v>
      </c>
      <c r="G1510" s="12">
        <v>237772.1433634455</v>
      </c>
    </row>
    <row r="1511" spans="1:7" x14ac:dyDescent="0.2">
      <c r="A1511">
        <v>1510</v>
      </c>
      <c r="B1511" s="12">
        <v>3424914.9676664206</v>
      </c>
      <c r="C1511" s="12">
        <v>152276.19740662919</v>
      </c>
      <c r="D1511" s="12">
        <v>154976.65492404503</v>
      </c>
      <c r="E1511" s="12">
        <v>102497.88250588058</v>
      </c>
      <c r="F1511" s="12">
        <v>409750.73483655474</v>
      </c>
      <c r="G1511" s="12">
        <v>246275.02963828103</v>
      </c>
    </row>
    <row r="1512" spans="1:7" x14ac:dyDescent="0.2">
      <c r="A1512">
        <v>1511</v>
      </c>
      <c r="B1512" s="12">
        <v>3534522.7704953756</v>
      </c>
      <c r="C1512" s="12">
        <v>123193.78441212905</v>
      </c>
      <c r="D1512" s="12">
        <v>137705.91953096082</v>
      </c>
      <c r="E1512" s="12">
        <v>423650.15534360817</v>
      </c>
      <c r="F1512" s="12">
        <v>684549.85928669805</v>
      </c>
      <c r="G1512" s="12">
        <v>254497.90882657614</v>
      </c>
    </row>
    <row r="1513" spans="1:7" x14ac:dyDescent="0.2">
      <c r="A1513">
        <v>1512</v>
      </c>
      <c r="B1513" s="12">
        <v>3372929.3695273194</v>
      </c>
      <c r="C1513" s="12">
        <v>177194.44035721142</v>
      </c>
      <c r="D1513" s="12">
        <v>166049.11550947977</v>
      </c>
      <c r="E1513" s="12">
        <v>72934.11078244602</v>
      </c>
      <c r="F1513" s="12">
        <v>416177.66664913716</v>
      </c>
      <c r="G1513" s="12">
        <v>242287.71948084864</v>
      </c>
    </row>
    <row r="1514" spans="1:7" x14ac:dyDescent="0.2">
      <c r="A1514">
        <v>1513</v>
      </c>
      <c r="B1514" s="12">
        <v>3407258.5260516191</v>
      </c>
      <c r="C1514" s="12">
        <v>142896.58158021164</v>
      </c>
      <c r="D1514" s="12">
        <v>139305.05635755262</v>
      </c>
      <c r="E1514" s="12">
        <v>138917.466498186</v>
      </c>
      <c r="F1514" s="12">
        <v>421119.10443595028</v>
      </c>
      <c r="G1514" s="12">
        <v>244631.95715182461</v>
      </c>
    </row>
    <row r="1515" spans="1:7" x14ac:dyDescent="0.2">
      <c r="A1515">
        <v>1514</v>
      </c>
      <c r="B1515" s="12">
        <v>3570999.0462956624</v>
      </c>
      <c r="C1515" s="12">
        <v>178150.21056637718</v>
      </c>
      <c r="D1515" s="12">
        <v>250546.68447668414</v>
      </c>
      <c r="E1515" s="12">
        <v>769192.44205577695</v>
      </c>
      <c r="F1515" s="12">
        <v>1197889.3370988383</v>
      </c>
      <c r="G1515" s="12">
        <v>257367.45400795108</v>
      </c>
    </row>
    <row r="1516" spans="1:7" x14ac:dyDescent="0.2">
      <c r="A1516">
        <v>1515</v>
      </c>
      <c r="B1516" s="12">
        <v>3415069.8267828566</v>
      </c>
      <c r="C1516" s="12">
        <v>147406.18839959806</v>
      </c>
      <c r="D1516" s="12">
        <v>181931.37129257081</v>
      </c>
      <c r="E1516" s="12">
        <v>206788.90900432452</v>
      </c>
      <c r="F1516" s="12">
        <v>536126.46869649342</v>
      </c>
      <c r="G1516" s="12">
        <v>245422.35151679866</v>
      </c>
    </row>
    <row r="1517" spans="1:7" x14ac:dyDescent="0.2">
      <c r="A1517">
        <v>1516</v>
      </c>
      <c r="B1517" s="12">
        <v>3423246.5343516516</v>
      </c>
      <c r="C1517" s="12">
        <v>165343.34478515817</v>
      </c>
      <c r="D1517" s="12">
        <v>214080.82870357143</v>
      </c>
      <c r="E1517" s="12">
        <v>276340.95114050736</v>
      </c>
      <c r="F1517" s="12">
        <v>655765.12462923699</v>
      </c>
      <c r="G1517" s="12">
        <v>246252.26394204749</v>
      </c>
    </row>
    <row r="1518" spans="1:7" x14ac:dyDescent="0.2">
      <c r="A1518">
        <v>1517</v>
      </c>
      <c r="B1518" s="12">
        <v>3438200.3414389682</v>
      </c>
      <c r="C1518" s="12">
        <v>155621.00533255172</v>
      </c>
      <c r="D1518" s="12">
        <v>99790.82168593425</v>
      </c>
      <c r="E1518" s="12">
        <v>94490.07981096927</v>
      </c>
      <c r="F1518" s="12">
        <v>349901.90682945529</v>
      </c>
      <c r="G1518" s="12">
        <v>247071.13541652929</v>
      </c>
    </row>
    <row r="1519" spans="1:7" x14ac:dyDescent="0.2">
      <c r="A1519">
        <v>1518</v>
      </c>
      <c r="B1519" s="12">
        <v>3454635.7160149207</v>
      </c>
      <c r="C1519" s="12">
        <v>159699.29522429305</v>
      </c>
      <c r="D1519" s="12">
        <v>141301.60456370871</v>
      </c>
      <c r="E1519" s="12">
        <v>49172.344477019236</v>
      </c>
      <c r="F1519" s="12">
        <v>350173.244265021</v>
      </c>
      <c r="G1519" s="12">
        <v>248431.1296784094</v>
      </c>
    </row>
    <row r="1520" spans="1:7" x14ac:dyDescent="0.2">
      <c r="A1520">
        <v>1519</v>
      </c>
      <c r="B1520" s="12">
        <v>3334548.203577226</v>
      </c>
      <c r="C1520" s="12">
        <v>160151.74584734373</v>
      </c>
      <c r="D1520" s="12">
        <v>59086.040876362749</v>
      </c>
      <c r="E1520" s="12">
        <v>329182.2113804862</v>
      </c>
      <c r="F1520" s="12">
        <v>548419.99810419267</v>
      </c>
      <c r="G1520" s="12">
        <v>238820.75668980883</v>
      </c>
    </row>
    <row r="1521" spans="1:7" x14ac:dyDescent="0.2">
      <c r="A1521">
        <v>1520</v>
      </c>
      <c r="B1521" s="12">
        <v>3389072.5908476822</v>
      </c>
      <c r="C1521" s="12">
        <v>197045.18751476865</v>
      </c>
      <c r="D1521" s="12">
        <v>107639.93150443373</v>
      </c>
      <c r="E1521" s="12">
        <v>186925.43584161159</v>
      </c>
      <c r="F1521" s="12">
        <v>491610.55486081395</v>
      </c>
      <c r="G1521" s="12">
        <v>243086.68721088249</v>
      </c>
    </row>
    <row r="1522" spans="1:7" x14ac:dyDescent="0.2">
      <c r="A1522">
        <v>1521</v>
      </c>
      <c r="B1522" s="12">
        <v>3545029.0595900491</v>
      </c>
      <c r="C1522" s="12">
        <v>180357.40946638427</v>
      </c>
      <c r="D1522" s="12">
        <v>162317.35990698589</v>
      </c>
      <c r="E1522" s="12">
        <v>51983.167353422614</v>
      </c>
      <c r="F1522" s="12">
        <v>394657.93672679277</v>
      </c>
      <c r="G1522" s="12">
        <v>255097.89098359883</v>
      </c>
    </row>
    <row r="1523" spans="1:7" x14ac:dyDescent="0.2">
      <c r="A1523">
        <v>1522</v>
      </c>
      <c r="B1523" s="12">
        <v>3492018.970173432</v>
      </c>
      <c r="C1523" s="12">
        <v>133437.26206852417</v>
      </c>
      <c r="D1523" s="12">
        <v>76733.365222808759</v>
      </c>
      <c r="E1523" s="12">
        <v>76062.396519811053</v>
      </c>
      <c r="F1523" s="12">
        <v>286233.023811144</v>
      </c>
      <c r="G1523" s="12">
        <v>251032.84148672008</v>
      </c>
    </row>
    <row r="1524" spans="1:7" x14ac:dyDescent="0.2">
      <c r="A1524">
        <v>1523</v>
      </c>
      <c r="B1524" s="12">
        <v>3414567.0211057062</v>
      </c>
      <c r="C1524" s="12">
        <v>141647.50033778028</v>
      </c>
      <c r="D1524" s="12">
        <v>95598.863398446498</v>
      </c>
      <c r="E1524" s="12">
        <v>550710.41285275912</v>
      </c>
      <c r="F1524" s="12">
        <v>787956.77658898593</v>
      </c>
      <c r="G1524" s="12">
        <v>245177.84154803501</v>
      </c>
    </row>
    <row r="1525" spans="1:7" x14ac:dyDescent="0.2">
      <c r="A1525">
        <v>1524</v>
      </c>
      <c r="B1525" s="12">
        <v>3354549.4794813776</v>
      </c>
      <c r="C1525" s="12">
        <v>119376.39090567666</v>
      </c>
      <c r="D1525" s="12">
        <v>172503.38558422113</v>
      </c>
      <c r="E1525" s="12">
        <v>93002.432269008888</v>
      </c>
      <c r="F1525" s="12">
        <v>384882.20875890669</v>
      </c>
      <c r="G1525" s="12">
        <v>240576.4012305809</v>
      </c>
    </row>
    <row r="1526" spans="1:7" x14ac:dyDescent="0.2">
      <c r="A1526">
        <v>1525</v>
      </c>
      <c r="B1526" s="12">
        <v>3361455.5975527149</v>
      </c>
      <c r="C1526" s="12">
        <v>149614.38218542462</v>
      </c>
      <c r="D1526" s="12">
        <v>187258.66995298769</v>
      </c>
      <c r="E1526" s="12">
        <v>445612.6694631108</v>
      </c>
      <c r="F1526" s="12">
        <v>782485.72160152311</v>
      </c>
      <c r="G1526" s="12">
        <v>241046.02294587527</v>
      </c>
    </row>
    <row r="1527" spans="1:7" x14ac:dyDescent="0.2">
      <c r="A1527">
        <v>1526</v>
      </c>
      <c r="B1527" s="12">
        <v>3549822.3264069017</v>
      </c>
      <c r="C1527" s="12">
        <v>143199.20535623434</v>
      </c>
      <c r="D1527" s="12">
        <v>127103.81309270179</v>
      </c>
      <c r="E1527" s="12">
        <v>322773.202849049</v>
      </c>
      <c r="F1527" s="12">
        <v>593076.22129798518</v>
      </c>
      <c r="G1527" s="12">
        <v>255845.85094212319</v>
      </c>
    </row>
    <row r="1528" spans="1:7" x14ac:dyDescent="0.2">
      <c r="A1528">
        <v>1527</v>
      </c>
      <c r="B1528" s="12">
        <v>3336996.0744389999</v>
      </c>
      <c r="C1528" s="12">
        <v>138269.3512660822</v>
      </c>
      <c r="D1528" s="12">
        <v>179005.80371941283</v>
      </c>
      <c r="E1528" s="12">
        <v>121087.10140517872</v>
      </c>
      <c r="F1528" s="12">
        <v>438362.25639067375</v>
      </c>
      <c r="G1528" s="12">
        <v>239461.65119638323</v>
      </c>
    </row>
    <row r="1529" spans="1:7" x14ac:dyDescent="0.2">
      <c r="A1529">
        <v>1528</v>
      </c>
      <c r="B1529" s="12">
        <v>3289804.646750534</v>
      </c>
      <c r="C1529" s="12">
        <v>132840.5883224211</v>
      </c>
      <c r="D1529" s="12">
        <v>132149.53322619971</v>
      </c>
      <c r="E1529" s="12">
        <v>168312.00478111251</v>
      </c>
      <c r="F1529" s="12">
        <v>433302.12632973329</v>
      </c>
      <c r="G1529" s="12">
        <v>235530.61383370924</v>
      </c>
    </row>
    <row r="1530" spans="1:7" x14ac:dyDescent="0.2">
      <c r="A1530">
        <v>1529</v>
      </c>
      <c r="B1530" s="12">
        <v>3489571.7815470588</v>
      </c>
      <c r="C1530" s="12">
        <v>157315.83102668237</v>
      </c>
      <c r="D1530" s="12">
        <v>262234.56408045633</v>
      </c>
      <c r="E1530" s="12">
        <v>109422.25107494758</v>
      </c>
      <c r="F1530" s="12">
        <v>528972.6461820862</v>
      </c>
      <c r="G1530" s="12">
        <v>251112.7755961293</v>
      </c>
    </row>
    <row r="1531" spans="1:7" x14ac:dyDescent="0.2">
      <c r="A1531">
        <v>1530</v>
      </c>
      <c r="B1531" s="12">
        <v>3327415.4430182497</v>
      </c>
      <c r="C1531" s="12">
        <v>176250.53072723327</v>
      </c>
      <c r="D1531" s="12">
        <v>85772.346001672864</v>
      </c>
      <c r="E1531" s="12">
        <v>85791.67305235083</v>
      </c>
      <c r="F1531" s="12">
        <v>347814.54978125694</v>
      </c>
      <c r="G1531" s="12">
        <v>238584.65232014249</v>
      </c>
    </row>
    <row r="1532" spans="1:7" x14ac:dyDescent="0.2">
      <c r="A1532">
        <v>1531</v>
      </c>
      <c r="B1532" s="12">
        <v>3425491.2759496029</v>
      </c>
      <c r="C1532" s="12">
        <v>181826.89344759833</v>
      </c>
      <c r="D1532" s="12">
        <v>169444.24114852303</v>
      </c>
      <c r="E1532" s="12">
        <v>157492.87192082973</v>
      </c>
      <c r="F1532" s="12">
        <v>508764.00651695114</v>
      </c>
      <c r="G1532" s="12">
        <v>245899.57014904098</v>
      </c>
    </row>
    <row r="1533" spans="1:7" x14ac:dyDescent="0.2">
      <c r="A1533">
        <v>1532</v>
      </c>
      <c r="B1533" s="12">
        <v>3427903.4495858839</v>
      </c>
      <c r="C1533" s="12">
        <v>149003.63464442489</v>
      </c>
      <c r="D1533" s="12">
        <v>243113.79540122187</v>
      </c>
      <c r="E1533" s="12">
        <v>133008.90928239239</v>
      </c>
      <c r="F1533" s="12">
        <v>525126.33932803909</v>
      </c>
      <c r="G1533" s="12">
        <v>246214.61532311418</v>
      </c>
    </row>
    <row r="1534" spans="1:7" x14ac:dyDescent="0.2">
      <c r="A1534">
        <v>1533</v>
      </c>
      <c r="B1534" s="12">
        <v>3449809.3224809649</v>
      </c>
      <c r="C1534" s="12">
        <v>117727.50482015686</v>
      </c>
      <c r="D1534" s="12">
        <v>178170.10421396501</v>
      </c>
      <c r="E1534" s="12">
        <v>309223.85229187465</v>
      </c>
      <c r="F1534" s="12">
        <v>605121.46132599656</v>
      </c>
      <c r="G1534" s="12">
        <v>248029.09941291541</v>
      </c>
    </row>
    <row r="1535" spans="1:7" x14ac:dyDescent="0.2">
      <c r="A1535">
        <v>1534</v>
      </c>
      <c r="B1535" s="12">
        <v>3334717.2466204721</v>
      </c>
      <c r="C1535" s="12">
        <v>145538.62853857732</v>
      </c>
      <c r="D1535" s="12">
        <v>121957.08520126261</v>
      </c>
      <c r="E1535" s="12">
        <v>333000.44225357461</v>
      </c>
      <c r="F1535" s="12">
        <v>600496.15599341458</v>
      </c>
      <c r="G1535" s="12">
        <v>238790.28970934096</v>
      </c>
    </row>
    <row r="1536" spans="1:7" x14ac:dyDescent="0.2">
      <c r="A1536">
        <v>1535</v>
      </c>
      <c r="B1536" s="12">
        <v>3372819.7121915012</v>
      </c>
      <c r="C1536" s="12">
        <v>147342.8638606258</v>
      </c>
      <c r="D1536" s="12">
        <v>184992.28219056985</v>
      </c>
      <c r="E1536" s="12">
        <v>70471.939170142054</v>
      </c>
      <c r="F1536" s="12">
        <v>402807.08522133774</v>
      </c>
      <c r="G1536" s="12">
        <v>242451.04348257175</v>
      </c>
    </row>
    <row r="1537" spans="1:7" x14ac:dyDescent="0.2">
      <c r="A1537">
        <v>1536</v>
      </c>
      <c r="B1537" s="12">
        <v>3466654.4360631621</v>
      </c>
      <c r="C1537" s="12">
        <v>155874.07028874106</v>
      </c>
      <c r="D1537" s="12">
        <v>180241.9439766501</v>
      </c>
      <c r="E1537" s="12">
        <v>314167.78825335897</v>
      </c>
      <c r="F1537" s="12">
        <v>650283.80251875008</v>
      </c>
      <c r="G1537" s="12">
        <v>249704.21761315418</v>
      </c>
    </row>
    <row r="1538" spans="1:7" x14ac:dyDescent="0.2">
      <c r="A1538">
        <v>1537</v>
      </c>
      <c r="B1538" s="12">
        <v>3312203.3726395643</v>
      </c>
      <c r="C1538" s="12">
        <v>135660.72605456432</v>
      </c>
      <c r="D1538" s="12">
        <v>166778.26768296576</v>
      </c>
      <c r="E1538" s="12">
        <v>217918.70307973115</v>
      </c>
      <c r="F1538" s="12">
        <v>520357.69681726123</v>
      </c>
      <c r="G1538" s="12">
        <v>237324.97971161269</v>
      </c>
    </row>
    <row r="1539" spans="1:7" x14ac:dyDescent="0.2">
      <c r="A1539">
        <v>1538</v>
      </c>
      <c r="B1539" s="12">
        <v>3410897.0745849647</v>
      </c>
      <c r="C1539" s="12">
        <v>153819.0218833143</v>
      </c>
      <c r="D1539" s="12">
        <v>126793.32426561067</v>
      </c>
      <c r="E1539" s="12">
        <v>348255.81246406765</v>
      </c>
      <c r="F1539" s="12">
        <v>628868.15861299261</v>
      </c>
      <c r="G1539" s="12">
        <v>244773.69738084625</v>
      </c>
    </row>
    <row r="1540" spans="1:7" x14ac:dyDescent="0.2">
      <c r="A1540">
        <v>1539</v>
      </c>
      <c r="B1540" s="12">
        <v>3500128.110296702</v>
      </c>
      <c r="C1540" s="12">
        <v>168700.13356572445</v>
      </c>
      <c r="D1540" s="12">
        <v>157931.44336646679</v>
      </c>
      <c r="E1540" s="12">
        <v>324322.4545577637</v>
      </c>
      <c r="F1540" s="12">
        <v>650954.03148995503</v>
      </c>
      <c r="G1540" s="12">
        <v>251447.26232354357</v>
      </c>
    </row>
    <row r="1541" spans="1:7" x14ac:dyDescent="0.2">
      <c r="A1541">
        <v>1540</v>
      </c>
      <c r="B1541" s="12">
        <v>3519586.0221094652</v>
      </c>
      <c r="C1541" s="12">
        <v>152218.2396510955</v>
      </c>
      <c r="D1541" s="12">
        <v>152230.21987255858</v>
      </c>
      <c r="E1541" s="12">
        <v>255136.98187088862</v>
      </c>
      <c r="F1541" s="12">
        <v>559585.44139454269</v>
      </c>
      <c r="G1541" s="12">
        <v>253521.61121702322</v>
      </c>
    </row>
    <row r="1542" spans="1:7" x14ac:dyDescent="0.2">
      <c r="A1542">
        <v>1541</v>
      </c>
      <c r="B1542" s="12">
        <v>3439848.4671612717</v>
      </c>
      <c r="C1542" s="12">
        <v>141283.12044882769</v>
      </c>
      <c r="D1542" s="12">
        <v>253858.15664465062</v>
      </c>
      <c r="E1542" s="12">
        <v>185159.34012351104</v>
      </c>
      <c r="F1542" s="12">
        <v>580300.6172169894</v>
      </c>
      <c r="G1542" s="12">
        <v>247474.53750426983</v>
      </c>
    </row>
    <row r="1543" spans="1:7" x14ac:dyDescent="0.2">
      <c r="A1543">
        <v>1542</v>
      </c>
      <c r="B1543" s="12">
        <v>3268123.9482229464</v>
      </c>
      <c r="C1543" s="12">
        <v>115676.36311840337</v>
      </c>
      <c r="D1543" s="12">
        <v>116354.99968209771</v>
      </c>
      <c r="E1543" s="12">
        <v>255918.10695085206</v>
      </c>
      <c r="F1543" s="12">
        <v>487949.46975135314</v>
      </c>
      <c r="G1543" s="12">
        <v>233383.71988835471</v>
      </c>
    </row>
    <row r="1544" spans="1:7" x14ac:dyDescent="0.2">
      <c r="A1544">
        <v>1543</v>
      </c>
      <c r="B1544" s="12">
        <v>3299925.4599806122</v>
      </c>
      <c r="C1544" s="12">
        <v>141346.74802704673</v>
      </c>
      <c r="D1544" s="12">
        <v>165199.50663454839</v>
      </c>
      <c r="E1544" s="12">
        <v>53534.770965490759</v>
      </c>
      <c r="F1544" s="12">
        <v>360081.02562708588</v>
      </c>
      <c r="G1544" s="12">
        <v>236194.71124907772</v>
      </c>
    </row>
    <row r="1545" spans="1:7" x14ac:dyDescent="0.2">
      <c r="A1545">
        <v>1544</v>
      </c>
      <c r="B1545" s="12">
        <v>3516830.6394411824</v>
      </c>
      <c r="C1545" s="12">
        <v>157818.0383015268</v>
      </c>
      <c r="D1545" s="12">
        <v>195794.51853927699</v>
      </c>
      <c r="E1545" s="12">
        <v>177453.5739775926</v>
      </c>
      <c r="F1545" s="12">
        <v>531066.13081839646</v>
      </c>
      <c r="G1545" s="12">
        <v>253787.21970838978</v>
      </c>
    </row>
    <row r="1546" spans="1:7" x14ac:dyDescent="0.2">
      <c r="A1546">
        <v>1545</v>
      </c>
      <c r="B1546" s="12">
        <v>3411265.1348264273</v>
      </c>
      <c r="C1546" s="12">
        <v>128597.23038632315</v>
      </c>
      <c r="D1546" s="12">
        <v>161139.56237002803</v>
      </c>
      <c r="E1546" s="12">
        <v>107980.36305055502</v>
      </c>
      <c r="F1546" s="12">
        <v>397717.15580690617</v>
      </c>
      <c r="G1546" s="12">
        <v>245009.20308492621</v>
      </c>
    </row>
    <row r="1547" spans="1:7" x14ac:dyDescent="0.2">
      <c r="A1547">
        <v>1546</v>
      </c>
      <c r="B1547" s="12">
        <v>3484568.948379545</v>
      </c>
      <c r="C1547" s="12">
        <v>138771.75254934799</v>
      </c>
      <c r="D1547" s="12">
        <v>163576.8337217143</v>
      </c>
      <c r="E1547" s="12">
        <v>289061.80646118044</v>
      </c>
      <c r="F1547" s="12">
        <v>591410.3927322427</v>
      </c>
      <c r="G1547" s="12">
        <v>250783.03705185978</v>
      </c>
    </row>
    <row r="1548" spans="1:7" x14ac:dyDescent="0.2">
      <c r="A1548">
        <v>1547</v>
      </c>
      <c r="B1548" s="12">
        <v>3293986.7830671812</v>
      </c>
      <c r="C1548" s="12">
        <v>139249.04155969387</v>
      </c>
      <c r="D1548" s="12">
        <v>257659.01030133135</v>
      </c>
      <c r="E1548" s="12">
        <v>315071.68995915278</v>
      </c>
      <c r="F1548" s="12">
        <v>711979.74182017799</v>
      </c>
      <c r="G1548" s="12">
        <v>235528.22113166068</v>
      </c>
    </row>
    <row r="1549" spans="1:7" x14ac:dyDescent="0.2">
      <c r="A1549">
        <v>1548</v>
      </c>
      <c r="B1549" s="12">
        <v>3530407.2862644792</v>
      </c>
      <c r="C1549" s="12">
        <v>112723.72393325875</v>
      </c>
      <c r="D1549" s="12">
        <v>188649.51336128786</v>
      </c>
      <c r="E1549" s="12">
        <v>966333.70589166996</v>
      </c>
      <c r="F1549" s="12">
        <v>1267706.9431862165</v>
      </c>
      <c r="G1549" s="12">
        <v>254539.58370979381</v>
      </c>
    </row>
    <row r="1550" spans="1:7" x14ac:dyDescent="0.2">
      <c r="A1550">
        <v>1549</v>
      </c>
      <c r="B1550" s="12">
        <v>3591681.8390418696</v>
      </c>
      <c r="C1550" s="12">
        <v>120670.08248699966</v>
      </c>
      <c r="D1550" s="12">
        <v>154295.93500994332</v>
      </c>
      <c r="E1550" s="12">
        <v>375497.75516769168</v>
      </c>
      <c r="F1550" s="12">
        <v>650463.77266463474</v>
      </c>
      <c r="G1550" s="12">
        <v>259008.11312178452</v>
      </c>
    </row>
    <row r="1551" spans="1:7" x14ac:dyDescent="0.2">
      <c r="A1551">
        <v>1550</v>
      </c>
      <c r="B1551" s="12">
        <v>3536842.3961842703</v>
      </c>
      <c r="C1551" s="12">
        <v>120665.18600286212</v>
      </c>
      <c r="D1551" s="12">
        <v>141346.52878531493</v>
      </c>
      <c r="E1551" s="12">
        <v>255093.15116640533</v>
      </c>
      <c r="F1551" s="12">
        <v>517104.86595458235</v>
      </c>
      <c r="G1551" s="12">
        <v>255135.39029003246</v>
      </c>
    </row>
    <row r="1552" spans="1:7" x14ac:dyDescent="0.2">
      <c r="A1552">
        <v>1551</v>
      </c>
      <c r="B1552" s="12">
        <v>3394035.7764732316</v>
      </c>
      <c r="C1552" s="12">
        <v>145484.30941014484</v>
      </c>
      <c r="D1552" s="12">
        <v>104011.92054038563</v>
      </c>
      <c r="E1552" s="12">
        <v>153942.40265047643</v>
      </c>
      <c r="F1552" s="12">
        <v>403438.63260100689</v>
      </c>
      <c r="G1552" s="12">
        <v>243540.51512911916</v>
      </c>
    </row>
    <row r="1553" spans="1:7" x14ac:dyDescent="0.2">
      <c r="A1553">
        <v>1552</v>
      </c>
      <c r="B1553" s="12">
        <v>3484717.7504579369</v>
      </c>
      <c r="C1553" s="12">
        <v>147281.77107458154</v>
      </c>
      <c r="D1553" s="12">
        <v>145868.47161468715</v>
      </c>
      <c r="E1553" s="12">
        <v>95771.925237724587</v>
      </c>
      <c r="F1553" s="12">
        <v>388922.16792699322</v>
      </c>
      <c r="G1553" s="12">
        <v>250757.91488631332</v>
      </c>
    </row>
    <row r="1554" spans="1:7" x14ac:dyDescent="0.2">
      <c r="A1554">
        <v>1553</v>
      </c>
      <c r="B1554" s="12">
        <v>3393541.424005812</v>
      </c>
      <c r="C1554" s="12">
        <v>157545.84600137902</v>
      </c>
      <c r="D1554" s="12">
        <v>84468.494516761508</v>
      </c>
      <c r="E1554" s="12">
        <v>116167.81532952015</v>
      </c>
      <c r="F1554" s="12">
        <v>358182.15584766067</v>
      </c>
      <c r="G1554" s="12">
        <v>243249.0920415702</v>
      </c>
    </row>
    <row r="1555" spans="1:7" x14ac:dyDescent="0.2">
      <c r="A1555">
        <v>1554</v>
      </c>
      <c r="B1555" s="12">
        <v>3382709.9937041379</v>
      </c>
      <c r="C1555" s="12">
        <v>183309.8281908308</v>
      </c>
      <c r="D1555" s="12">
        <v>149286.20708234882</v>
      </c>
      <c r="E1555" s="12">
        <v>308533.48679676082</v>
      </c>
      <c r="F1555" s="12">
        <v>641129.52206994046</v>
      </c>
      <c r="G1555" s="12">
        <v>242621.79789691631</v>
      </c>
    </row>
    <row r="1556" spans="1:7" x14ac:dyDescent="0.2">
      <c r="A1556">
        <v>1555</v>
      </c>
      <c r="B1556" s="12">
        <v>3416169.5575385615</v>
      </c>
      <c r="C1556" s="12">
        <v>175030.77444930159</v>
      </c>
      <c r="D1556" s="12">
        <v>122810.94572793448</v>
      </c>
      <c r="E1556" s="12">
        <v>54217.225343320752</v>
      </c>
      <c r="F1556" s="12">
        <v>352058.94552055682</v>
      </c>
      <c r="G1556" s="12">
        <v>245311.14506624267</v>
      </c>
    </row>
    <row r="1557" spans="1:7" x14ac:dyDescent="0.2">
      <c r="A1557">
        <v>1556</v>
      </c>
      <c r="B1557" s="12">
        <v>3464627.9698893046</v>
      </c>
      <c r="C1557" s="12">
        <v>147343.33845631682</v>
      </c>
      <c r="D1557" s="12">
        <v>179411.57727998702</v>
      </c>
      <c r="E1557" s="12">
        <v>118203.57911345887</v>
      </c>
      <c r="F1557" s="12">
        <v>444958.4948497627</v>
      </c>
      <c r="G1557" s="12">
        <v>249359.58850269706</v>
      </c>
    </row>
    <row r="1558" spans="1:7" x14ac:dyDescent="0.2">
      <c r="A1558">
        <v>1557</v>
      </c>
      <c r="B1558" s="12">
        <v>3379014.5162995551</v>
      </c>
      <c r="C1558" s="12">
        <v>119823.1908055138</v>
      </c>
      <c r="D1558" s="12">
        <v>107981.25660472592</v>
      </c>
      <c r="E1558" s="12">
        <v>96148.48426752002</v>
      </c>
      <c r="F1558" s="12">
        <v>323952.93167775974</v>
      </c>
      <c r="G1558" s="12">
        <v>242741.3557430915</v>
      </c>
    </row>
    <row r="1559" spans="1:7" x14ac:dyDescent="0.2">
      <c r="A1559">
        <v>1558</v>
      </c>
      <c r="B1559" s="12">
        <v>3464639.8906694688</v>
      </c>
      <c r="C1559" s="12">
        <v>141638.92291081822</v>
      </c>
      <c r="D1559" s="12">
        <v>97877.216770482322</v>
      </c>
      <c r="E1559" s="12">
        <v>415364.74592591234</v>
      </c>
      <c r="F1559" s="12">
        <v>654880.8856072129</v>
      </c>
      <c r="G1559" s="12">
        <v>249007.58113869024</v>
      </c>
    </row>
    <row r="1560" spans="1:7" x14ac:dyDescent="0.2">
      <c r="A1560">
        <v>1559</v>
      </c>
      <c r="B1560" s="12">
        <v>3483457.8529471359</v>
      </c>
      <c r="C1560" s="12">
        <v>141317.94221829643</v>
      </c>
      <c r="D1560" s="12">
        <v>130075.599279883</v>
      </c>
      <c r="E1560" s="12">
        <v>281167.13223159179</v>
      </c>
      <c r="F1560" s="12">
        <v>552560.67372977128</v>
      </c>
      <c r="G1560" s="12">
        <v>250587.66503139594</v>
      </c>
    </row>
    <row r="1561" spans="1:7" x14ac:dyDescent="0.2">
      <c r="A1561">
        <v>1560</v>
      </c>
      <c r="B1561" s="12">
        <v>3439461.7067862796</v>
      </c>
      <c r="C1561" s="12">
        <v>137633.28658383671</v>
      </c>
      <c r="D1561" s="12">
        <v>143941.12059483808</v>
      </c>
      <c r="E1561" s="12">
        <v>196665.6400474484</v>
      </c>
      <c r="F1561" s="12">
        <v>478240.04722612322</v>
      </c>
      <c r="G1561" s="12">
        <v>247264.73914987774</v>
      </c>
    </row>
    <row r="1562" spans="1:7" x14ac:dyDescent="0.2">
      <c r="A1562">
        <v>1561</v>
      </c>
      <c r="B1562" s="12">
        <v>3379416.5336451354</v>
      </c>
      <c r="C1562" s="12">
        <v>150592.08453266666</v>
      </c>
      <c r="D1562" s="12">
        <v>206463.89480843351</v>
      </c>
      <c r="E1562" s="12">
        <v>316715.49102463952</v>
      </c>
      <c r="F1562" s="12">
        <v>673771.47036573966</v>
      </c>
      <c r="G1562" s="12">
        <v>242555.13346782187</v>
      </c>
    </row>
    <row r="1563" spans="1:7" x14ac:dyDescent="0.2">
      <c r="A1563">
        <v>1562</v>
      </c>
      <c r="B1563" s="12">
        <v>3427039.9819518854</v>
      </c>
      <c r="C1563" s="12">
        <v>143425.88702251119</v>
      </c>
      <c r="D1563" s="12">
        <v>99153.65186476885</v>
      </c>
      <c r="E1563" s="12">
        <v>188189.68970215225</v>
      </c>
      <c r="F1563" s="12">
        <v>430769.22858943231</v>
      </c>
      <c r="G1563" s="12">
        <v>246390.34751505675</v>
      </c>
    </row>
    <row r="1564" spans="1:7" x14ac:dyDescent="0.2">
      <c r="A1564">
        <v>1563</v>
      </c>
      <c r="B1564" s="12">
        <v>3508189.030278706</v>
      </c>
      <c r="C1564" s="12">
        <v>153569.2052661402</v>
      </c>
      <c r="D1564" s="12">
        <v>283718.61470732087</v>
      </c>
      <c r="E1564" s="12">
        <v>170606.29035059511</v>
      </c>
      <c r="F1564" s="12">
        <v>607894.11032405624</v>
      </c>
      <c r="G1564" s="12">
        <v>252173.79386609208</v>
      </c>
    </row>
    <row r="1565" spans="1:7" x14ac:dyDescent="0.2">
      <c r="A1565">
        <v>1564</v>
      </c>
      <c r="B1565" s="12">
        <v>3421798.8015323407</v>
      </c>
      <c r="C1565" s="12">
        <v>124125.85020322439</v>
      </c>
      <c r="D1565" s="12">
        <v>322466.78425366123</v>
      </c>
      <c r="E1565" s="12">
        <v>284482.35239338921</v>
      </c>
      <c r="F1565" s="12">
        <v>731074.98685027484</v>
      </c>
      <c r="G1565" s="12">
        <v>245789.22009967628</v>
      </c>
    </row>
    <row r="1566" spans="1:7" x14ac:dyDescent="0.2">
      <c r="A1566">
        <v>1565</v>
      </c>
      <c r="B1566" s="12">
        <v>3286585.7900956855</v>
      </c>
      <c r="C1566" s="12">
        <v>137342.29420321179</v>
      </c>
      <c r="D1566" s="12">
        <v>368973.50503477128</v>
      </c>
      <c r="E1566" s="12">
        <v>204051.77155836803</v>
      </c>
      <c r="F1566" s="12">
        <v>710367.57079635106</v>
      </c>
      <c r="G1566" s="12">
        <v>235281.86660081739</v>
      </c>
    </row>
    <row r="1567" spans="1:7" x14ac:dyDescent="0.2">
      <c r="A1567">
        <v>1566</v>
      </c>
      <c r="B1567" s="12">
        <v>3447969.284724927</v>
      </c>
      <c r="C1567" s="12">
        <v>162228.89363343493</v>
      </c>
      <c r="D1567" s="12">
        <v>145903.38764930435</v>
      </c>
      <c r="E1567" s="12">
        <v>694209.24273905053</v>
      </c>
      <c r="F1567" s="12">
        <v>1002341.5240217898</v>
      </c>
      <c r="G1567" s="12">
        <v>247503.35593944212</v>
      </c>
    </row>
    <row r="1568" spans="1:7" x14ac:dyDescent="0.2">
      <c r="A1568">
        <v>1567</v>
      </c>
      <c r="B1568" s="12">
        <v>3343201.4643859337</v>
      </c>
      <c r="C1568" s="12">
        <v>136480.19242915968</v>
      </c>
      <c r="D1568" s="12">
        <v>141527.76453781055</v>
      </c>
      <c r="E1568" s="12">
        <v>251609.16973825224</v>
      </c>
      <c r="F1568" s="12">
        <v>529617.12670522253</v>
      </c>
      <c r="G1568" s="12">
        <v>239428.27526812314</v>
      </c>
    </row>
    <row r="1569" spans="1:7" x14ac:dyDescent="0.2">
      <c r="A1569">
        <v>1568</v>
      </c>
      <c r="B1569" s="12">
        <v>3378963.7050706549</v>
      </c>
      <c r="C1569" s="12">
        <v>142801.57554268386</v>
      </c>
      <c r="D1569" s="12">
        <v>153807.25107447302</v>
      </c>
      <c r="E1569" s="12">
        <v>384287.6749429495</v>
      </c>
      <c r="F1569" s="12">
        <v>680896.50156010641</v>
      </c>
      <c r="G1569" s="12">
        <v>242344.96141919764</v>
      </c>
    </row>
    <row r="1570" spans="1:7" x14ac:dyDescent="0.2">
      <c r="A1570">
        <v>1569</v>
      </c>
      <c r="B1570" s="12">
        <v>3298346.675858831</v>
      </c>
      <c r="C1570" s="12">
        <v>126814.58673889721</v>
      </c>
      <c r="D1570" s="12">
        <v>122655.82865751846</v>
      </c>
      <c r="E1570" s="12">
        <v>104777.59520102489</v>
      </c>
      <c r="F1570" s="12">
        <v>354248.01059744059</v>
      </c>
      <c r="G1570" s="12">
        <v>235920.78687702343</v>
      </c>
    </row>
    <row r="1571" spans="1:7" x14ac:dyDescent="0.2">
      <c r="A1571">
        <v>1570</v>
      </c>
      <c r="B1571" s="12">
        <v>3356606.4940849133</v>
      </c>
      <c r="C1571" s="12">
        <v>136400.2429595587</v>
      </c>
      <c r="D1571" s="12">
        <v>93186.511302271058</v>
      </c>
      <c r="E1571" s="12">
        <v>31382.015527626354</v>
      </c>
      <c r="F1571" s="12">
        <v>260968.76978945613</v>
      </c>
      <c r="G1571" s="12">
        <v>240474.05668030871</v>
      </c>
    </row>
    <row r="1572" spans="1:7" x14ac:dyDescent="0.2">
      <c r="A1572">
        <v>1571</v>
      </c>
      <c r="B1572" s="12">
        <v>3510680.6328102611</v>
      </c>
      <c r="C1572" s="12">
        <v>123889.07916343551</v>
      </c>
      <c r="D1572" s="12">
        <v>160440.45949271839</v>
      </c>
      <c r="E1572" s="12">
        <v>121750.83137165729</v>
      </c>
      <c r="F1572" s="12">
        <v>406080.37002781115</v>
      </c>
      <c r="G1572" s="12">
        <v>252320.20118265683</v>
      </c>
    </row>
    <row r="1573" spans="1:7" x14ac:dyDescent="0.2">
      <c r="A1573">
        <v>1572</v>
      </c>
      <c r="B1573" s="12">
        <v>3307162.1616392471</v>
      </c>
      <c r="C1573" s="12">
        <v>147496.94662149245</v>
      </c>
      <c r="D1573" s="12">
        <v>105616.34587669498</v>
      </c>
      <c r="E1573" s="12">
        <v>223264.9063016916</v>
      </c>
      <c r="F1573" s="12">
        <v>476378.19879987906</v>
      </c>
      <c r="G1573" s="12">
        <v>236894.70932190571</v>
      </c>
    </row>
    <row r="1574" spans="1:7" x14ac:dyDescent="0.2">
      <c r="A1574">
        <v>1573</v>
      </c>
      <c r="B1574" s="12">
        <v>3569979.8959338465</v>
      </c>
      <c r="C1574" s="12">
        <v>138484.87873722642</v>
      </c>
      <c r="D1574" s="12">
        <v>96354.774942512406</v>
      </c>
      <c r="E1574" s="12">
        <v>326698.33992925275</v>
      </c>
      <c r="F1574" s="12">
        <v>561537.99360899162</v>
      </c>
      <c r="G1574" s="12">
        <v>256945.13037159771</v>
      </c>
    </row>
    <row r="1575" spans="1:7" x14ac:dyDescent="0.2">
      <c r="A1575">
        <v>1574</v>
      </c>
      <c r="B1575" s="12">
        <v>3438178.6039941967</v>
      </c>
      <c r="C1575" s="12">
        <v>120854.42227680719</v>
      </c>
      <c r="D1575" s="12">
        <v>100849.34735720063</v>
      </c>
      <c r="E1575" s="12">
        <v>280646.89337339264</v>
      </c>
      <c r="F1575" s="12">
        <v>502350.66300740046</v>
      </c>
      <c r="G1575" s="12">
        <v>247078.22681581965</v>
      </c>
    </row>
    <row r="1576" spans="1:7" x14ac:dyDescent="0.2">
      <c r="A1576">
        <v>1575</v>
      </c>
      <c r="B1576" s="12">
        <v>3464131.7215115083</v>
      </c>
      <c r="C1576" s="12">
        <v>164277.71701937323</v>
      </c>
      <c r="D1576" s="12">
        <v>177205.62902662565</v>
      </c>
      <c r="E1576" s="12">
        <v>270252.80688490171</v>
      </c>
      <c r="F1576" s="12">
        <v>611736.15293090057</v>
      </c>
      <c r="G1576" s="12">
        <v>248687.85755079251</v>
      </c>
    </row>
    <row r="1577" spans="1:7" x14ac:dyDescent="0.2">
      <c r="A1577">
        <v>1576</v>
      </c>
      <c r="B1577" s="12">
        <v>3407216.347928077</v>
      </c>
      <c r="C1577" s="12">
        <v>153616.91901569313</v>
      </c>
      <c r="D1577" s="12">
        <v>134761.35049848317</v>
      </c>
      <c r="E1577" s="12">
        <v>189378.97448715314</v>
      </c>
      <c r="F1577" s="12">
        <v>477757.24400132941</v>
      </c>
      <c r="G1577" s="12">
        <v>244709.32245499286</v>
      </c>
    </row>
    <row r="1578" spans="1:7" x14ac:dyDescent="0.2">
      <c r="A1578">
        <v>1577</v>
      </c>
      <c r="B1578" s="12">
        <v>3346114.930136031</v>
      </c>
      <c r="C1578" s="12">
        <v>145176.84056761576</v>
      </c>
      <c r="D1578" s="12">
        <v>261027.05452490193</v>
      </c>
      <c r="E1578" s="12">
        <v>283571.57841043733</v>
      </c>
      <c r="F1578" s="12">
        <v>689775.47350295505</v>
      </c>
      <c r="G1578" s="12">
        <v>240204.38362133186</v>
      </c>
    </row>
    <row r="1579" spans="1:7" x14ac:dyDescent="0.2">
      <c r="A1579">
        <v>1578</v>
      </c>
      <c r="B1579" s="12">
        <v>3438641.3366884189</v>
      </c>
      <c r="C1579" s="12">
        <v>130557.33642025563</v>
      </c>
      <c r="D1579" s="12">
        <v>101039.75974892403</v>
      </c>
      <c r="E1579" s="12">
        <v>61805.369625742082</v>
      </c>
      <c r="F1579" s="12">
        <v>293402.46579492174</v>
      </c>
      <c r="G1579" s="12">
        <v>247154.03055021737</v>
      </c>
    </row>
    <row r="1580" spans="1:7" x14ac:dyDescent="0.2">
      <c r="A1580">
        <v>1579</v>
      </c>
      <c r="B1580" s="12">
        <v>3316495.6120619574</v>
      </c>
      <c r="C1580" s="12">
        <v>122175.90839641128</v>
      </c>
      <c r="D1580" s="12">
        <v>136960.55564807414</v>
      </c>
      <c r="E1580" s="12">
        <v>101032.62921413487</v>
      </c>
      <c r="F1580" s="12">
        <v>360169.0932586203</v>
      </c>
      <c r="G1580" s="12">
        <v>237668.6413866567</v>
      </c>
    </row>
    <row r="1581" spans="1:7" x14ac:dyDescent="0.2">
      <c r="A1581">
        <v>1580</v>
      </c>
      <c r="B1581" s="12">
        <v>3396148.5567761366</v>
      </c>
      <c r="C1581" s="12">
        <v>121569.94218867293</v>
      </c>
      <c r="D1581" s="12">
        <v>193855.67842522872</v>
      </c>
      <c r="E1581" s="12">
        <v>102520.81055221082</v>
      </c>
      <c r="F1581" s="12">
        <v>417946.43116611248</v>
      </c>
      <c r="G1581" s="12">
        <v>243756.71945251312</v>
      </c>
    </row>
    <row r="1582" spans="1:7" x14ac:dyDescent="0.2">
      <c r="A1582">
        <v>1581</v>
      </c>
      <c r="B1582" s="12">
        <v>3392854.8260012204</v>
      </c>
      <c r="C1582" s="12">
        <v>163114.22363842485</v>
      </c>
      <c r="D1582" s="12">
        <v>137260.83708250034</v>
      </c>
      <c r="E1582" s="12">
        <v>98809.65843472445</v>
      </c>
      <c r="F1582" s="12">
        <v>399184.71915564965</v>
      </c>
      <c r="G1582" s="12">
        <v>243535.90792071057</v>
      </c>
    </row>
    <row r="1583" spans="1:7" x14ac:dyDescent="0.2">
      <c r="A1583">
        <v>1582</v>
      </c>
      <c r="B1583" s="12">
        <v>3368500.391615083</v>
      </c>
      <c r="C1583" s="12">
        <v>158383.6853453138</v>
      </c>
      <c r="D1583" s="12">
        <v>183486.76026743249</v>
      </c>
      <c r="E1583" s="12">
        <v>690460.95022495789</v>
      </c>
      <c r="F1583" s="12">
        <v>1032331.3958377042</v>
      </c>
      <c r="G1583" s="12">
        <v>241633.3363467484</v>
      </c>
    </row>
    <row r="1584" spans="1:7" x14ac:dyDescent="0.2">
      <c r="A1584">
        <v>1583</v>
      </c>
      <c r="B1584" s="12">
        <v>3276346.7983802776</v>
      </c>
      <c r="C1584" s="12">
        <v>129923.75777811608</v>
      </c>
      <c r="D1584" s="12">
        <v>189728.60433246382</v>
      </c>
      <c r="E1584" s="12">
        <v>196957.5815875135</v>
      </c>
      <c r="F1584" s="12">
        <v>516609.94369809341</v>
      </c>
      <c r="G1584" s="12">
        <v>234477.89088180152</v>
      </c>
    </row>
    <row r="1585" spans="1:7" x14ac:dyDescent="0.2">
      <c r="A1585">
        <v>1584</v>
      </c>
      <c r="B1585" s="12">
        <v>3548354.3394029122</v>
      </c>
      <c r="C1585" s="12">
        <v>156819.42880761024</v>
      </c>
      <c r="D1585" s="12">
        <v>160860.31677097981</v>
      </c>
      <c r="E1585" s="12">
        <v>364574.62034657062</v>
      </c>
      <c r="F1585" s="12">
        <v>682254.3659251607</v>
      </c>
      <c r="G1585" s="12">
        <v>255753.96940270567</v>
      </c>
    </row>
    <row r="1586" spans="1:7" x14ac:dyDescent="0.2">
      <c r="A1586">
        <v>1585</v>
      </c>
      <c r="B1586" s="12">
        <v>3481200.2884752271</v>
      </c>
      <c r="C1586" s="12">
        <v>195178.89959789129</v>
      </c>
      <c r="D1586" s="12">
        <v>197192.88382840995</v>
      </c>
      <c r="E1586" s="12">
        <v>257710.24745318029</v>
      </c>
      <c r="F1586" s="12">
        <v>650082.03087948146</v>
      </c>
      <c r="G1586" s="12">
        <v>250768.56497473796</v>
      </c>
    </row>
    <row r="1587" spans="1:7" x14ac:dyDescent="0.2">
      <c r="A1587">
        <v>1586</v>
      </c>
      <c r="B1587" s="12">
        <v>3453816.5153204068</v>
      </c>
      <c r="C1587" s="12">
        <v>126511.34468228387</v>
      </c>
      <c r="D1587" s="12">
        <v>134255.16441966099</v>
      </c>
      <c r="E1587" s="12">
        <v>567285.34723167063</v>
      </c>
      <c r="F1587" s="12">
        <v>828051.85633361549</v>
      </c>
      <c r="G1587" s="12">
        <v>248581.38185750722</v>
      </c>
    </row>
    <row r="1588" spans="1:7" x14ac:dyDescent="0.2">
      <c r="A1588">
        <v>1587</v>
      </c>
      <c r="B1588" s="12">
        <v>3286062.7379197623</v>
      </c>
      <c r="C1588" s="12">
        <v>126425.12127109701</v>
      </c>
      <c r="D1588" s="12">
        <v>110809.30277482288</v>
      </c>
      <c r="E1588" s="12">
        <v>764114.74570957897</v>
      </c>
      <c r="F1588" s="12">
        <v>1001349.1697554989</v>
      </c>
      <c r="G1588" s="12">
        <v>235235.8956743319</v>
      </c>
    </row>
    <row r="1589" spans="1:7" x14ac:dyDescent="0.2">
      <c r="A1589">
        <v>1588</v>
      </c>
      <c r="B1589" s="12">
        <v>3477343.7111150674</v>
      </c>
      <c r="C1589" s="12">
        <v>191123.26352062399</v>
      </c>
      <c r="D1589" s="12">
        <v>211259.56511829159</v>
      </c>
      <c r="E1589" s="12">
        <v>151706.65930975034</v>
      </c>
      <c r="F1589" s="12">
        <v>554089.48794866586</v>
      </c>
      <c r="G1589" s="12">
        <v>249607.29245742541</v>
      </c>
    </row>
    <row r="1590" spans="1:7" x14ac:dyDescent="0.2">
      <c r="A1590">
        <v>1589</v>
      </c>
      <c r="B1590" s="12">
        <v>3476392.2217697231</v>
      </c>
      <c r="C1590" s="12">
        <v>164508.29885812453</v>
      </c>
      <c r="D1590" s="12">
        <v>161601.11076694104</v>
      </c>
      <c r="E1590" s="12">
        <v>297274.01118739659</v>
      </c>
      <c r="F1590" s="12">
        <v>623383.42081246222</v>
      </c>
      <c r="G1590" s="12">
        <v>250034.8624479312</v>
      </c>
    </row>
    <row r="1591" spans="1:7" x14ac:dyDescent="0.2">
      <c r="A1591">
        <v>1590</v>
      </c>
      <c r="B1591" s="12">
        <v>3459868.113397066</v>
      </c>
      <c r="C1591" s="12">
        <v>171613.42304689158</v>
      </c>
      <c r="D1591" s="12">
        <v>245787.46871183527</v>
      </c>
      <c r="E1591" s="12">
        <v>442188.32342025987</v>
      </c>
      <c r="F1591" s="12">
        <v>859589.21517898678</v>
      </c>
      <c r="G1591" s="12">
        <v>248550.12413371785</v>
      </c>
    </row>
    <row r="1592" spans="1:7" x14ac:dyDescent="0.2">
      <c r="A1592">
        <v>1591</v>
      </c>
      <c r="B1592" s="12">
        <v>3461133.652965866</v>
      </c>
      <c r="C1592" s="12">
        <v>177642.15467827802</v>
      </c>
      <c r="D1592" s="12">
        <v>194073.46337830438</v>
      </c>
      <c r="E1592" s="12">
        <v>175695.97563673434</v>
      </c>
      <c r="F1592" s="12">
        <v>547411.59369331668</v>
      </c>
      <c r="G1592" s="12">
        <v>248669.14977915178</v>
      </c>
    </row>
    <row r="1593" spans="1:7" x14ac:dyDescent="0.2">
      <c r="A1593">
        <v>1592</v>
      </c>
      <c r="B1593" s="12">
        <v>3504180.8709982778</v>
      </c>
      <c r="C1593" s="12">
        <v>102714.67197944662</v>
      </c>
      <c r="D1593" s="12">
        <v>256453.54863317159</v>
      </c>
      <c r="E1593" s="12">
        <v>157922.1026599232</v>
      </c>
      <c r="F1593" s="12">
        <v>517090.3232725414</v>
      </c>
      <c r="G1593" s="12">
        <v>252346.11054939235</v>
      </c>
    </row>
    <row r="1594" spans="1:7" x14ac:dyDescent="0.2">
      <c r="A1594">
        <v>1593</v>
      </c>
      <c r="B1594" s="12">
        <v>3489193.6744005759</v>
      </c>
      <c r="C1594" s="12">
        <v>159271.82079009718</v>
      </c>
      <c r="D1594" s="12">
        <v>103563.90548900852</v>
      </c>
      <c r="E1594" s="12">
        <v>50508.021313499834</v>
      </c>
      <c r="F1594" s="12">
        <v>313343.74759260553</v>
      </c>
      <c r="G1594" s="12">
        <v>251274.49687942865</v>
      </c>
    </row>
    <row r="1595" spans="1:7" x14ac:dyDescent="0.2">
      <c r="A1595">
        <v>1594</v>
      </c>
      <c r="B1595" s="12">
        <v>3441558.2838503439</v>
      </c>
      <c r="C1595" s="12">
        <v>133519.15880754386</v>
      </c>
      <c r="D1595" s="12">
        <v>154101.78323518633</v>
      </c>
      <c r="E1595" s="12">
        <v>157075.33657083358</v>
      </c>
      <c r="F1595" s="12">
        <v>444696.27861356374</v>
      </c>
      <c r="G1595" s="12">
        <v>247440.62686401274</v>
      </c>
    </row>
    <row r="1596" spans="1:7" x14ac:dyDescent="0.2">
      <c r="A1596">
        <v>1595</v>
      </c>
      <c r="B1596" s="12">
        <v>3436163.747931248</v>
      </c>
      <c r="C1596" s="12">
        <v>157451.36588578016</v>
      </c>
      <c r="D1596" s="12">
        <v>249296.06449913533</v>
      </c>
      <c r="E1596" s="12">
        <v>169942.4510038986</v>
      </c>
      <c r="F1596" s="12">
        <v>576689.88138881407</v>
      </c>
      <c r="G1596" s="12">
        <v>247016.08083569902</v>
      </c>
    </row>
    <row r="1597" spans="1:7" x14ac:dyDescent="0.2">
      <c r="A1597">
        <v>1596</v>
      </c>
      <c r="B1597" s="12">
        <v>3428183.642752368</v>
      </c>
      <c r="C1597" s="12">
        <v>172063.54445679573</v>
      </c>
      <c r="D1597" s="12">
        <v>184054.48380353447</v>
      </c>
      <c r="E1597" s="12">
        <v>225748.76909446274</v>
      </c>
      <c r="F1597" s="12">
        <v>581866.79735479294</v>
      </c>
      <c r="G1597" s="12">
        <v>246222.64490476617</v>
      </c>
    </row>
    <row r="1598" spans="1:7" x14ac:dyDescent="0.2">
      <c r="A1598">
        <v>1597</v>
      </c>
      <c r="B1598" s="12">
        <v>3571568.230153155</v>
      </c>
      <c r="C1598" s="12">
        <v>166122.42901919701</v>
      </c>
      <c r="D1598" s="12">
        <v>116044.39844888683</v>
      </c>
      <c r="E1598" s="12">
        <v>125394.90530791234</v>
      </c>
      <c r="F1598" s="12">
        <v>407561.73277599615</v>
      </c>
      <c r="G1598" s="12">
        <v>257282.70381496203</v>
      </c>
    </row>
    <row r="1599" spans="1:7" x14ac:dyDescent="0.2">
      <c r="A1599">
        <v>1598</v>
      </c>
      <c r="B1599" s="12">
        <v>3429163.8238789411</v>
      </c>
      <c r="C1599" s="12">
        <v>145610.18894251529</v>
      </c>
      <c r="D1599" s="12">
        <v>117511.09919907578</v>
      </c>
      <c r="E1599" s="12">
        <v>219713.79462559565</v>
      </c>
      <c r="F1599" s="12">
        <v>482835.08276718669</v>
      </c>
      <c r="G1599" s="12">
        <v>246676.26556326859</v>
      </c>
    </row>
    <row r="1600" spans="1:7" x14ac:dyDescent="0.2">
      <c r="A1600">
        <v>1599</v>
      </c>
      <c r="B1600" s="12">
        <v>3372778.0939982384</v>
      </c>
      <c r="C1600" s="12">
        <v>168757.39513042654</v>
      </c>
      <c r="D1600" s="12">
        <v>132101.2382761027</v>
      </c>
      <c r="E1600" s="12">
        <v>331214.36380987044</v>
      </c>
      <c r="F1600" s="12">
        <v>632072.99721639964</v>
      </c>
      <c r="G1600" s="12">
        <v>241989.94762625714</v>
      </c>
    </row>
    <row r="1601" spans="1:7" x14ac:dyDescent="0.2">
      <c r="A1601">
        <v>1600</v>
      </c>
      <c r="B1601" s="12">
        <v>3387028.615391627</v>
      </c>
      <c r="C1601" s="12">
        <v>119511.81893693219</v>
      </c>
      <c r="D1601" s="12">
        <v>117666.05400671273</v>
      </c>
      <c r="E1601" s="12">
        <v>179841.50454504474</v>
      </c>
      <c r="F1601" s="12">
        <v>417019.37748868967</v>
      </c>
      <c r="G1601" s="12">
        <v>243356.8489633245</v>
      </c>
    </row>
    <row r="1602" spans="1:7" x14ac:dyDescent="0.2">
      <c r="A1602">
        <v>1601</v>
      </c>
      <c r="B1602" s="12">
        <v>3300772.9229986081</v>
      </c>
      <c r="C1602" s="12">
        <v>116550.43255360954</v>
      </c>
      <c r="D1602" s="12">
        <v>100103.56965125096</v>
      </c>
      <c r="E1602" s="12">
        <v>169833.92977249066</v>
      </c>
      <c r="F1602" s="12">
        <v>386487.9319773512</v>
      </c>
      <c r="G1602" s="12">
        <v>236088.20314043542</v>
      </c>
    </row>
    <row r="1603" spans="1:7" x14ac:dyDescent="0.2">
      <c r="A1603">
        <v>1602</v>
      </c>
      <c r="B1603" s="12">
        <v>3350908.2225191654</v>
      </c>
      <c r="C1603" s="12">
        <v>141933.52971229833</v>
      </c>
      <c r="D1603" s="12">
        <v>152399.0931331029</v>
      </c>
      <c r="E1603" s="12">
        <v>448731.01653739362</v>
      </c>
      <c r="F1603" s="12">
        <v>743063.63938279485</v>
      </c>
      <c r="G1603" s="12">
        <v>240622.40142196105</v>
      </c>
    </row>
    <row r="1604" spans="1:7" x14ac:dyDescent="0.2">
      <c r="A1604">
        <v>1603</v>
      </c>
      <c r="B1604" s="12">
        <v>3478012.2681680289</v>
      </c>
      <c r="C1604" s="12">
        <v>159862.85317452563</v>
      </c>
      <c r="D1604" s="12">
        <v>169554.70400864127</v>
      </c>
      <c r="E1604" s="12">
        <v>511322.67250075989</v>
      </c>
      <c r="F1604" s="12">
        <v>840740.22968392679</v>
      </c>
      <c r="G1604" s="12">
        <v>250437.49264275766</v>
      </c>
    </row>
    <row r="1605" spans="1:7" x14ac:dyDescent="0.2">
      <c r="A1605">
        <v>1604</v>
      </c>
      <c r="B1605" s="12">
        <v>3415995.2375968206</v>
      </c>
      <c r="C1605" s="12">
        <v>138311.91530503589</v>
      </c>
      <c r="D1605" s="12">
        <v>80839.213541018384</v>
      </c>
      <c r="E1605" s="12">
        <v>277922.59465626918</v>
      </c>
      <c r="F1605" s="12">
        <v>497073.72350232344</v>
      </c>
      <c r="G1605" s="12">
        <v>245440.32060774212</v>
      </c>
    </row>
    <row r="1606" spans="1:7" x14ac:dyDescent="0.2">
      <c r="A1606">
        <v>1605</v>
      </c>
      <c r="B1606" s="12">
        <v>3297452.2054283144</v>
      </c>
      <c r="C1606" s="12">
        <v>147249.4133326968</v>
      </c>
      <c r="D1606" s="12">
        <v>100071.03571745285</v>
      </c>
      <c r="E1606" s="12">
        <v>175560.23931639566</v>
      </c>
      <c r="F1606" s="12">
        <v>422880.68836654531</v>
      </c>
      <c r="G1606" s="12">
        <v>235767.26597196603</v>
      </c>
    </row>
    <row r="1607" spans="1:7" x14ac:dyDescent="0.2">
      <c r="A1607">
        <v>1606</v>
      </c>
      <c r="B1607" s="12">
        <v>3518204.450456087</v>
      </c>
      <c r="C1607" s="12">
        <v>164494.21410004538</v>
      </c>
      <c r="D1607" s="12">
        <v>76774.008633708858</v>
      </c>
      <c r="E1607" s="12">
        <v>194605.76795912665</v>
      </c>
      <c r="F1607" s="12">
        <v>435873.99069288094</v>
      </c>
      <c r="G1607" s="12">
        <v>253441.58276157975</v>
      </c>
    </row>
    <row r="1608" spans="1:7" x14ac:dyDescent="0.2">
      <c r="A1608">
        <v>1607</v>
      </c>
      <c r="B1608" s="12">
        <v>3352280.5154505414</v>
      </c>
      <c r="C1608" s="12">
        <v>146351.09436683924</v>
      </c>
      <c r="D1608" s="12">
        <v>167419.61977516842</v>
      </c>
      <c r="E1608" s="12">
        <v>69261.190356350926</v>
      </c>
      <c r="F1608" s="12">
        <v>383031.90449835855</v>
      </c>
      <c r="G1608" s="12">
        <v>239978.81663717004</v>
      </c>
    </row>
    <row r="1609" spans="1:7" x14ac:dyDescent="0.2">
      <c r="A1609">
        <v>1608</v>
      </c>
      <c r="B1609" s="12">
        <v>3609746.3395285322</v>
      </c>
      <c r="C1609" s="12">
        <v>165346.19911161941</v>
      </c>
      <c r="D1609" s="12">
        <v>171122.88916065713</v>
      </c>
      <c r="E1609" s="12">
        <v>139373.40828064573</v>
      </c>
      <c r="F1609" s="12">
        <v>475842.4965529223</v>
      </c>
      <c r="G1609" s="12">
        <v>260337.11788034131</v>
      </c>
    </row>
    <row r="1610" spans="1:7" x14ac:dyDescent="0.2">
      <c r="A1610">
        <v>1609</v>
      </c>
      <c r="B1610" s="12">
        <v>3498314.3212344754</v>
      </c>
      <c r="C1610" s="12">
        <v>166559.84359104451</v>
      </c>
      <c r="D1610" s="12">
        <v>117418.04630259715</v>
      </c>
      <c r="E1610" s="12">
        <v>95676.802834411486</v>
      </c>
      <c r="F1610" s="12">
        <v>379654.6927280532</v>
      </c>
      <c r="G1610" s="12">
        <v>252012.10701336674</v>
      </c>
    </row>
    <row r="1611" spans="1:7" x14ac:dyDescent="0.2">
      <c r="A1611">
        <v>1610</v>
      </c>
      <c r="B1611" s="12">
        <v>3352398.0609412547</v>
      </c>
      <c r="C1611" s="12">
        <v>168733.25822207797</v>
      </c>
      <c r="D1611" s="12">
        <v>133529.13734022941</v>
      </c>
      <c r="E1611" s="12">
        <v>68387.122318568043</v>
      </c>
      <c r="F1611" s="12">
        <v>370649.51788087544</v>
      </c>
      <c r="G1611" s="12">
        <v>240477.80339778258</v>
      </c>
    </row>
    <row r="1612" spans="1:7" x14ac:dyDescent="0.2">
      <c r="A1612">
        <v>1611</v>
      </c>
      <c r="B1612" s="12">
        <v>3465038.0112541295</v>
      </c>
      <c r="C1612" s="12">
        <v>133930.9222492642</v>
      </c>
      <c r="D1612" s="12">
        <v>227496.34788712746</v>
      </c>
      <c r="E1612" s="12">
        <v>274105.71149943874</v>
      </c>
      <c r="F1612" s="12">
        <v>635532.98163583037</v>
      </c>
      <c r="G1612" s="12">
        <v>249202.1650023715</v>
      </c>
    </row>
    <row r="1613" spans="1:7" x14ac:dyDescent="0.2">
      <c r="A1613">
        <v>1612</v>
      </c>
      <c r="B1613" s="12">
        <v>3416773.5539977662</v>
      </c>
      <c r="C1613" s="12">
        <v>168807.4601208742</v>
      </c>
      <c r="D1613" s="12">
        <v>251570.62009533792</v>
      </c>
      <c r="E1613" s="12">
        <v>95372.874068032717</v>
      </c>
      <c r="F1613" s="12">
        <v>515750.9542842448</v>
      </c>
      <c r="G1613" s="12">
        <v>245136.17293688768</v>
      </c>
    </row>
    <row r="1614" spans="1:7" x14ac:dyDescent="0.2">
      <c r="A1614">
        <v>1613</v>
      </c>
      <c r="B1614" s="12">
        <v>3502332.5688880458</v>
      </c>
      <c r="C1614" s="12">
        <v>166819.04809923514</v>
      </c>
      <c r="D1614" s="12">
        <v>122063.90980366437</v>
      </c>
      <c r="E1614" s="12">
        <v>89058.149543003354</v>
      </c>
      <c r="F1614" s="12">
        <v>377941.10744590283</v>
      </c>
      <c r="G1614" s="12">
        <v>252067.01445366608</v>
      </c>
    </row>
    <row r="1615" spans="1:7" x14ac:dyDescent="0.2">
      <c r="A1615">
        <v>1614</v>
      </c>
      <c r="B1615" s="12">
        <v>3395318.0813436331</v>
      </c>
      <c r="C1615" s="12">
        <v>131811.044192431</v>
      </c>
      <c r="D1615" s="12">
        <v>150086.41464814325</v>
      </c>
      <c r="E1615" s="12">
        <v>426495.43703213386</v>
      </c>
      <c r="F1615" s="12">
        <v>708392.89587270818</v>
      </c>
      <c r="G1615" s="12">
        <v>244059.09850380273</v>
      </c>
    </row>
    <row r="1616" spans="1:7" x14ac:dyDescent="0.2">
      <c r="A1616">
        <v>1615</v>
      </c>
      <c r="B1616" s="12">
        <v>3400440.3018736844</v>
      </c>
      <c r="C1616" s="12">
        <v>155572.87847625767</v>
      </c>
      <c r="D1616" s="12">
        <v>246226.4042545617</v>
      </c>
      <c r="E1616" s="12">
        <v>81626.307666109409</v>
      </c>
      <c r="F1616" s="12">
        <v>483425.59039692878</v>
      </c>
      <c r="G1616" s="12">
        <v>243786.42738293187</v>
      </c>
    </row>
    <row r="1617" spans="1:7" x14ac:dyDescent="0.2">
      <c r="A1617">
        <v>1616</v>
      </c>
      <c r="B1617" s="12">
        <v>3434911.6945104515</v>
      </c>
      <c r="C1617" s="12">
        <v>116908.83025406885</v>
      </c>
      <c r="D1617" s="12">
        <v>190865.86058751051</v>
      </c>
      <c r="E1617" s="12">
        <v>337935.70929842332</v>
      </c>
      <c r="F1617" s="12">
        <v>645710.4001400026</v>
      </c>
      <c r="G1617" s="12">
        <v>246328.47767336169</v>
      </c>
    </row>
    <row r="1618" spans="1:7" x14ac:dyDescent="0.2">
      <c r="A1618">
        <v>1617</v>
      </c>
      <c r="B1618" s="12">
        <v>3415635.9325000434</v>
      </c>
      <c r="C1618" s="12">
        <v>148148.50757399615</v>
      </c>
      <c r="D1618" s="12">
        <v>70994.904166409848</v>
      </c>
      <c r="E1618" s="12">
        <v>354583.83758231945</v>
      </c>
      <c r="F1618" s="12">
        <v>573727.24932272546</v>
      </c>
      <c r="G1618" s="12">
        <v>245056.87574581083</v>
      </c>
    </row>
    <row r="1619" spans="1:7" x14ac:dyDescent="0.2">
      <c r="A1619">
        <v>1618</v>
      </c>
      <c r="B1619" s="12">
        <v>3473260.199896411</v>
      </c>
      <c r="C1619" s="12">
        <v>168558.36023246311</v>
      </c>
      <c r="D1619" s="12">
        <v>101444.54266101526</v>
      </c>
      <c r="E1619" s="12">
        <v>660634.80465575168</v>
      </c>
      <c r="F1619" s="12">
        <v>930637.70754923008</v>
      </c>
      <c r="G1619" s="12">
        <v>249833.76633828171</v>
      </c>
    </row>
    <row r="1620" spans="1:7" x14ac:dyDescent="0.2">
      <c r="A1620">
        <v>1619</v>
      </c>
      <c r="B1620" s="12">
        <v>3416834.0582211465</v>
      </c>
      <c r="C1620" s="12">
        <v>122384.18858623168</v>
      </c>
      <c r="D1620" s="12">
        <v>145864.15215282963</v>
      </c>
      <c r="E1620" s="12">
        <v>488995.14829596953</v>
      </c>
      <c r="F1620" s="12">
        <v>757243.48903503083</v>
      </c>
      <c r="G1620" s="12">
        <v>245649.90569806338</v>
      </c>
    </row>
    <row r="1621" spans="1:7" x14ac:dyDescent="0.2">
      <c r="A1621">
        <v>1620</v>
      </c>
      <c r="B1621" s="12">
        <v>3291205.2086393633</v>
      </c>
      <c r="C1621" s="12">
        <v>143228.17175168757</v>
      </c>
      <c r="D1621" s="12">
        <v>177272.94648677029</v>
      </c>
      <c r="E1621" s="12">
        <v>52953.820062569626</v>
      </c>
      <c r="F1621" s="12">
        <v>373454.93830102746</v>
      </c>
      <c r="G1621" s="12">
        <v>235608.72802980413</v>
      </c>
    </row>
    <row r="1622" spans="1:7" x14ac:dyDescent="0.2">
      <c r="A1622">
        <v>1621</v>
      </c>
      <c r="B1622" s="12">
        <v>3498567.2754357746</v>
      </c>
      <c r="C1622" s="12">
        <v>113536.31927983645</v>
      </c>
      <c r="D1622" s="12">
        <v>116297.80988396081</v>
      </c>
      <c r="E1622" s="12">
        <v>366792.47163141932</v>
      </c>
      <c r="F1622" s="12">
        <v>596626.60079521663</v>
      </c>
      <c r="G1622" s="12">
        <v>251720.65801408782</v>
      </c>
    </row>
    <row r="1623" spans="1:7" x14ac:dyDescent="0.2">
      <c r="A1623">
        <v>1622</v>
      </c>
      <c r="B1623" s="12">
        <v>3427625.0834290828</v>
      </c>
      <c r="C1623" s="12">
        <v>170761.65853328232</v>
      </c>
      <c r="D1623" s="12">
        <v>108089.10502143302</v>
      </c>
      <c r="E1623" s="12">
        <v>185116.1317902336</v>
      </c>
      <c r="F1623" s="12">
        <v>463966.89534494892</v>
      </c>
      <c r="G1623" s="12">
        <v>246163.69425508534</v>
      </c>
    </row>
    <row r="1624" spans="1:7" x14ac:dyDescent="0.2">
      <c r="A1624">
        <v>1623</v>
      </c>
      <c r="B1624" s="12">
        <v>3507453.49082524</v>
      </c>
      <c r="C1624" s="12">
        <v>153297.54361412631</v>
      </c>
      <c r="D1624" s="12">
        <v>163592.70549273968</v>
      </c>
      <c r="E1624" s="12">
        <v>283460.94072543195</v>
      </c>
      <c r="F1624" s="12">
        <v>600351.18983229785</v>
      </c>
      <c r="G1624" s="12">
        <v>252418.27734828665</v>
      </c>
    </row>
    <row r="1625" spans="1:7" x14ac:dyDescent="0.2">
      <c r="A1625">
        <v>1624</v>
      </c>
      <c r="B1625" s="12">
        <v>3487438.1482668403</v>
      </c>
      <c r="C1625" s="12">
        <v>149976.66716585183</v>
      </c>
      <c r="D1625" s="12">
        <v>148740.68746863739</v>
      </c>
      <c r="E1625" s="12">
        <v>141774.28028472362</v>
      </c>
      <c r="F1625" s="12">
        <v>440491.63491921284</v>
      </c>
      <c r="G1625" s="12">
        <v>250830.52658037562</v>
      </c>
    </row>
    <row r="1626" spans="1:7" x14ac:dyDescent="0.2">
      <c r="A1626">
        <v>1625</v>
      </c>
      <c r="B1626" s="12">
        <v>3374802.9072853005</v>
      </c>
      <c r="C1626" s="12">
        <v>163054.28668904441</v>
      </c>
      <c r="D1626" s="12">
        <v>102072.13557451181</v>
      </c>
      <c r="E1626" s="12">
        <v>345695.27159235592</v>
      </c>
      <c r="F1626" s="12">
        <v>610821.69385591219</v>
      </c>
      <c r="G1626" s="12">
        <v>242167.26576572214</v>
      </c>
    </row>
    <row r="1627" spans="1:7" x14ac:dyDescent="0.2">
      <c r="A1627">
        <v>1626</v>
      </c>
      <c r="B1627" s="12">
        <v>3409128.0992803494</v>
      </c>
      <c r="C1627" s="12">
        <v>118679.95695855572</v>
      </c>
      <c r="D1627" s="12">
        <v>141411.63998604906</v>
      </c>
      <c r="E1627" s="12">
        <v>352402.22644790442</v>
      </c>
      <c r="F1627" s="12">
        <v>612493.82339250925</v>
      </c>
      <c r="G1627" s="12">
        <v>244840.17359680129</v>
      </c>
    </row>
    <row r="1628" spans="1:7" x14ac:dyDescent="0.2">
      <c r="A1628">
        <v>1627</v>
      </c>
      <c r="B1628" s="12">
        <v>3400574.5033797314</v>
      </c>
      <c r="C1628" s="12">
        <v>167040.68629575864</v>
      </c>
      <c r="D1628" s="12">
        <v>157838.43463416092</v>
      </c>
      <c r="E1628" s="12">
        <v>193035.16590961517</v>
      </c>
      <c r="F1628" s="12">
        <v>517914.2868395347</v>
      </c>
      <c r="G1628" s="12">
        <v>243922.08464930055</v>
      </c>
    </row>
    <row r="1629" spans="1:7" x14ac:dyDescent="0.2">
      <c r="A1629">
        <v>1628</v>
      </c>
      <c r="B1629" s="12">
        <v>3445585.7848020992</v>
      </c>
      <c r="C1629" s="12">
        <v>133836.72049347762</v>
      </c>
      <c r="D1629" s="12">
        <v>174266.5554523402</v>
      </c>
      <c r="E1629" s="12">
        <v>147377.43144422537</v>
      </c>
      <c r="F1629" s="12">
        <v>455480.70739004319</v>
      </c>
      <c r="G1629" s="12">
        <v>248072.51098667216</v>
      </c>
    </row>
    <row r="1630" spans="1:7" x14ac:dyDescent="0.2">
      <c r="A1630">
        <v>1629</v>
      </c>
      <c r="B1630" s="12">
        <v>3575674.6311884751</v>
      </c>
      <c r="C1630" s="12">
        <v>144013.66841461894</v>
      </c>
      <c r="D1630" s="12">
        <v>149528.89812484678</v>
      </c>
      <c r="E1630" s="12">
        <v>92871.693411631524</v>
      </c>
      <c r="F1630" s="12">
        <v>386414.25995109719</v>
      </c>
      <c r="G1630" s="12">
        <v>257983.22387322719</v>
      </c>
    </row>
    <row r="1631" spans="1:7" x14ac:dyDescent="0.2">
      <c r="A1631">
        <v>1630</v>
      </c>
      <c r="B1631" s="12">
        <v>3291499.3994412525</v>
      </c>
      <c r="C1631" s="12">
        <v>137792.18639585737</v>
      </c>
      <c r="D1631" s="12">
        <v>106485.430163893</v>
      </c>
      <c r="E1631" s="12">
        <v>717756.06861501676</v>
      </c>
      <c r="F1631" s="12">
        <v>962033.68517476716</v>
      </c>
      <c r="G1631" s="12">
        <v>236003.07048205321</v>
      </c>
    </row>
    <row r="1632" spans="1:7" x14ac:dyDescent="0.2">
      <c r="A1632">
        <v>1631</v>
      </c>
      <c r="B1632" s="12">
        <v>3385802.4773060144</v>
      </c>
      <c r="C1632" s="12">
        <v>123079.33631190643</v>
      </c>
      <c r="D1632" s="12">
        <v>184893.8474684282</v>
      </c>
      <c r="E1632" s="12">
        <v>207378.82973126243</v>
      </c>
      <c r="F1632" s="12">
        <v>515352.01351159706</v>
      </c>
      <c r="G1632" s="12">
        <v>242818.77021361384</v>
      </c>
    </row>
    <row r="1633" spans="1:7" x14ac:dyDescent="0.2">
      <c r="A1633">
        <v>1632</v>
      </c>
      <c r="B1633" s="12">
        <v>3436448.1090979222</v>
      </c>
      <c r="C1633" s="12">
        <v>134670.31495434325</v>
      </c>
      <c r="D1633" s="12">
        <v>197499.15495147015</v>
      </c>
      <c r="E1633" s="12">
        <v>61794.603454447766</v>
      </c>
      <c r="F1633" s="12">
        <v>393964.07336026116</v>
      </c>
      <c r="G1633" s="12">
        <v>247335.06531264307</v>
      </c>
    </row>
    <row r="1634" spans="1:7" x14ac:dyDescent="0.2">
      <c r="A1634">
        <v>1633</v>
      </c>
      <c r="B1634" s="12">
        <v>3504457.3776730495</v>
      </c>
      <c r="C1634" s="12">
        <v>108513.56312146806</v>
      </c>
      <c r="D1634" s="12">
        <v>158900.32795925121</v>
      </c>
      <c r="E1634" s="12">
        <v>311701.45846254507</v>
      </c>
      <c r="F1634" s="12">
        <v>579115.34954326437</v>
      </c>
      <c r="G1634" s="12">
        <v>252440.53666677742</v>
      </c>
    </row>
    <row r="1635" spans="1:7" x14ac:dyDescent="0.2">
      <c r="A1635">
        <v>1634</v>
      </c>
      <c r="B1635" s="12">
        <v>3567136.0294162976</v>
      </c>
      <c r="C1635" s="12">
        <v>158298.88859540556</v>
      </c>
      <c r="D1635" s="12">
        <v>217564.29867161065</v>
      </c>
      <c r="E1635" s="12">
        <v>501782.53731618525</v>
      </c>
      <c r="F1635" s="12">
        <v>877645.72458320146</v>
      </c>
      <c r="G1635" s="12">
        <v>257384.56791111719</v>
      </c>
    </row>
    <row r="1636" spans="1:7" x14ac:dyDescent="0.2">
      <c r="A1636">
        <v>1635</v>
      </c>
      <c r="B1636" s="12">
        <v>3492252.88456599</v>
      </c>
      <c r="C1636" s="12">
        <v>174700.95827740902</v>
      </c>
      <c r="D1636" s="12">
        <v>143595.2029558456</v>
      </c>
      <c r="E1636" s="12">
        <v>246702.85976980513</v>
      </c>
      <c r="F1636" s="12">
        <v>564999.02100305969</v>
      </c>
      <c r="G1636" s="12">
        <v>251116.26493903829</v>
      </c>
    </row>
    <row r="1637" spans="1:7" x14ac:dyDescent="0.2">
      <c r="A1637">
        <v>1636</v>
      </c>
      <c r="B1637" s="12">
        <v>3452353.7821067926</v>
      </c>
      <c r="C1637" s="12">
        <v>186455.37653680833</v>
      </c>
      <c r="D1637" s="12">
        <v>135554.85257397444</v>
      </c>
      <c r="E1637" s="12">
        <v>272292.86184171308</v>
      </c>
      <c r="F1637" s="12">
        <v>594303.09095249581</v>
      </c>
      <c r="G1637" s="12">
        <v>248218.17240705871</v>
      </c>
    </row>
    <row r="1638" spans="1:7" x14ac:dyDescent="0.2">
      <c r="A1638">
        <v>1637</v>
      </c>
      <c r="B1638" s="12">
        <v>3416294.6993565508</v>
      </c>
      <c r="C1638" s="12">
        <v>171690.11242626517</v>
      </c>
      <c r="D1638" s="12">
        <v>162800.57547567956</v>
      </c>
      <c r="E1638" s="12">
        <v>53076.106153379144</v>
      </c>
      <c r="F1638" s="12">
        <v>387566.79405532387</v>
      </c>
      <c r="G1638" s="12">
        <v>245353.51749214553</v>
      </c>
    </row>
    <row r="1639" spans="1:7" x14ac:dyDescent="0.2">
      <c r="A1639">
        <v>1638</v>
      </c>
      <c r="B1639" s="12">
        <v>3535088.1947800419</v>
      </c>
      <c r="C1639" s="12">
        <v>163147.32033334958</v>
      </c>
      <c r="D1639" s="12">
        <v>96996.992093006571</v>
      </c>
      <c r="E1639" s="12">
        <v>453163.1957429616</v>
      </c>
      <c r="F1639" s="12">
        <v>713307.50816931773</v>
      </c>
      <c r="G1639" s="12">
        <v>254323.93712282678</v>
      </c>
    </row>
    <row r="1640" spans="1:7" x14ac:dyDescent="0.2">
      <c r="A1640">
        <v>1639</v>
      </c>
      <c r="B1640" s="12">
        <v>3381274.7423945391</v>
      </c>
      <c r="C1640" s="12">
        <v>148056.45121386324</v>
      </c>
      <c r="D1640" s="12">
        <v>174609.31328790874</v>
      </c>
      <c r="E1640" s="12">
        <v>149513.12397877051</v>
      </c>
      <c r="F1640" s="12">
        <v>472178.88848054252</v>
      </c>
      <c r="G1640" s="12">
        <v>242755.7000675367</v>
      </c>
    </row>
    <row r="1641" spans="1:7" x14ac:dyDescent="0.2">
      <c r="A1641">
        <v>1640</v>
      </c>
      <c r="B1641" s="12">
        <v>3374303.0548600419</v>
      </c>
      <c r="C1641" s="12">
        <v>147144.54593492774</v>
      </c>
      <c r="D1641" s="12">
        <v>90669.198810135131</v>
      </c>
      <c r="E1641" s="12">
        <v>225083.02607152803</v>
      </c>
      <c r="F1641" s="12">
        <v>462896.77081659087</v>
      </c>
      <c r="G1641" s="12">
        <v>241846.39142320247</v>
      </c>
    </row>
    <row r="1642" spans="1:7" x14ac:dyDescent="0.2">
      <c r="A1642">
        <v>1641</v>
      </c>
      <c r="B1642" s="12">
        <v>3563265.4082681192</v>
      </c>
      <c r="C1642" s="12">
        <v>157151.32112472923</v>
      </c>
      <c r="D1642" s="12">
        <v>123574.35358642275</v>
      </c>
      <c r="E1642" s="12">
        <v>676542.7468033497</v>
      </c>
      <c r="F1642" s="12">
        <v>957268.42151450168</v>
      </c>
      <c r="G1642" s="12">
        <v>256684.81875847478</v>
      </c>
    </row>
    <row r="1643" spans="1:7" x14ac:dyDescent="0.2">
      <c r="A1643">
        <v>1642</v>
      </c>
      <c r="B1643" s="12">
        <v>3500960.6865237691</v>
      </c>
      <c r="C1643" s="12">
        <v>149191.56169758819</v>
      </c>
      <c r="D1643" s="12">
        <v>258335.68824741972</v>
      </c>
      <c r="E1643" s="12">
        <v>54408.205301774484</v>
      </c>
      <c r="F1643" s="12">
        <v>461935.4552467824</v>
      </c>
      <c r="G1643" s="12">
        <v>251542.945222738</v>
      </c>
    </row>
    <row r="1644" spans="1:7" x14ac:dyDescent="0.2">
      <c r="A1644">
        <v>1643</v>
      </c>
      <c r="B1644" s="12">
        <v>3313163.5661341222</v>
      </c>
      <c r="C1644" s="12">
        <v>145709.97800121648</v>
      </c>
      <c r="D1644" s="12">
        <v>153998.33835405429</v>
      </c>
      <c r="E1644" s="12">
        <v>109817.27739653611</v>
      </c>
      <c r="F1644" s="12">
        <v>409525.59375180688</v>
      </c>
      <c r="G1644" s="12">
        <v>237264.45683305585</v>
      </c>
    </row>
    <row r="1645" spans="1:7" x14ac:dyDescent="0.2">
      <c r="A1645">
        <v>1644</v>
      </c>
      <c r="B1645" s="12">
        <v>3341098.3315524142</v>
      </c>
      <c r="C1645" s="12">
        <v>181685.34981812534</v>
      </c>
      <c r="D1645" s="12">
        <v>257758.82141771491</v>
      </c>
      <c r="E1645" s="12">
        <v>185363.93932633466</v>
      </c>
      <c r="F1645" s="12">
        <v>624808.11056217493</v>
      </c>
      <c r="G1645" s="12">
        <v>239684.27632989601</v>
      </c>
    </row>
    <row r="1646" spans="1:7" x14ac:dyDescent="0.2">
      <c r="A1646">
        <v>1645</v>
      </c>
      <c r="B1646" s="12">
        <v>3490601.1772787161</v>
      </c>
      <c r="C1646" s="12">
        <v>134314.30212715629</v>
      </c>
      <c r="D1646" s="12">
        <v>105786.57189112616</v>
      </c>
      <c r="E1646" s="12">
        <v>208876.91005395958</v>
      </c>
      <c r="F1646" s="12">
        <v>448977.78407224204</v>
      </c>
      <c r="G1646" s="12">
        <v>251183.54386009142</v>
      </c>
    </row>
    <row r="1647" spans="1:7" x14ac:dyDescent="0.2">
      <c r="A1647">
        <v>1646</v>
      </c>
      <c r="B1647" s="12">
        <v>3287728.5347670326</v>
      </c>
      <c r="C1647" s="12">
        <v>126363.20838745449</v>
      </c>
      <c r="D1647" s="12">
        <v>121685.98597313132</v>
      </c>
      <c r="E1647" s="12">
        <v>408209.99188026122</v>
      </c>
      <c r="F1647" s="12">
        <v>656259.18624084699</v>
      </c>
      <c r="G1647" s="12">
        <v>234810.21111679508</v>
      </c>
    </row>
    <row r="1648" spans="1:7" x14ac:dyDescent="0.2">
      <c r="A1648">
        <v>1647</v>
      </c>
      <c r="B1648" s="12">
        <v>3487003.5254081143</v>
      </c>
      <c r="C1648" s="12">
        <v>168061.77926157846</v>
      </c>
      <c r="D1648" s="12">
        <v>146690.38673147562</v>
      </c>
      <c r="E1648" s="12">
        <v>56641.618983492663</v>
      </c>
      <c r="F1648" s="12">
        <v>371393.78497654671</v>
      </c>
      <c r="G1648" s="12">
        <v>250672.4767745334</v>
      </c>
    </row>
    <row r="1649" spans="1:7" x14ac:dyDescent="0.2">
      <c r="A1649">
        <v>1648</v>
      </c>
      <c r="B1649" s="12">
        <v>3552367.6488366295</v>
      </c>
      <c r="C1649" s="12">
        <v>154279.78056732606</v>
      </c>
      <c r="D1649" s="12">
        <v>111480.43659664167</v>
      </c>
      <c r="E1649" s="12">
        <v>106147.67183678412</v>
      </c>
      <c r="F1649" s="12">
        <v>371907.88900075183</v>
      </c>
      <c r="G1649" s="12">
        <v>255970.26275788707</v>
      </c>
    </row>
    <row r="1650" spans="1:7" x14ac:dyDescent="0.2">
      <c r="A1650">
        <v>1649</v>
      </c>
      <c r="B1650" s="12">
        <v>3464161.9776004693</v>
      </c>
      <c r="C1650" s="12">
        <v>113513.758453092</v>
      </c>
      <c r="D1650" s="12">
        <v>90629.75062473859</v>
      </c>
      <c r="E1650" s="12">
        <v>135104.13421251404</v>
      </c>
      <c r="F1650" s="12">
        <v>339247.64329034463</v>
      </c>
      <c r="G1650" s="12">
        <v>248812.80769153865</v>
      </c>
    </row>
    <row r="1651" spans="1:7" x14ac:dyDescent="0.2">
      <c r="A1651">
        <v>1650</v>
      </c>
      <c r="B1651" s="12">
        <v>3487154.3863177169</v>
      </c>
      <c r="C1651" s="12">
        <v>169393.25201916101</v>
      </c>
      <c r="D1651" s="12">
        <v>171992.85789050421</v>
      </c>
      <c r="E1651" s="12">
        <v>267213.36994466966</v>
      </c>
      <c r="F1651" s="12">
        <v>608599.47985433484</v>
      </c>
      <c r="G1651" s="12">
        <v>250655.05979569911</v>
      </c>
    </row>
    <row r="1652" spans="1:7" x14ac:dyDescent="0.2">
      <c r="A1652">
        <v>1651</v>
      </c>
      <c r="B1652" s="12">
        <v>3359345.5845718621</v>
      </c>
      <c r="C1652" s="12">
        <v>129578.19970109111</v>
      </c>
      <c r="D1652" s="12">
        <v>228372.83436926795</v>
      </c>
      <c r="E1652" s="12">
        <v>315892.1114332999</v>
      </c>
      <c r="F1652" s="12">
        <v>673843.14550365903</v>
      </c>
      <c r="G1652" s="12">
        <v>240501.46946240123</v>
      </c>
    </row>
    <row r="1653" spans="1:7" x14ac:dyDescent="0.2">
      <c r="A1653">
        <v>1652</v>
      </c>
      <c r="B1653" s="12">
        <v>3373120.6502581886</v>
      </c>
      <c r="C1653" s="12">
        <v>157118.60081999621</v>
      </c>
      <c r="D1653" s="12">
        <v>124099.04825007307</v>
      </c>
      <c r="E1653" s="12">
        <v>90817.279080562046</v>
      </c>
      <c r="F1653" s="12">
        <v>372034.92815063137</v>
      </c>
      <c r="G1653" s="12">
        <v>241754.43831094718</v>
      </c>
    </row>
    <row r="1654" spans="1:7" x14ac:dyDescent="0.2">
      <c r="A1654">
        <v>1653</v>
      </c>
      <c r="B1654" s="12">
        <v>3314700.4787976681</v>
      </c>
      <c r="C1654" s="12">
        <v>128231.22698234464</v>
      </c>
      <c r="D1654" s="12">
        <v>149281.88921866775</v>
      </c>
      <c r="E1654" s="12">
        <v>129751.32764905442</v>
      </c>
      <c r="F1654" s="12">
        <v>407264.4438500668</v>
      </c>
      <c r="G1654" s="12">
        <v>237257.46562410361</v>
      </c>
    </row>
    <row r="1655" spans="1:7" x14ac:dyDescent="0.2">
      <c r="A1655">
        <v>1654</v>
      </c>
      <c r="B1655" s="12">
        <v>3312600.6023937585</v>
      </c>
      <c r="C1655" s="12">
        <v>127739.49052859747</v>
      </c>
      <c r="D1655" s="12">
        <v>112632.46817485738</v>
      </c>
      <c r="E1655" s="12">
        <v>512624.0524511016</v>
      </c>
      <c r="F1655" s="12">
        <v>752996.01115455641</v>
      </c>
      <c r="G1655" s="12">
        <v>237048.95389849681</v>
      </c>
    </row>
    <row r="1656" spans="1:7" x14ac:dyDescent="0.2">
      <c r="A1656">
        <v>1655</v>
      </c>
      <c r="B1656" s="12">
        <v>3458083.6538655367</v>
      </c>
      <c r="C1656" s="12">
        <v>141110.81260867705</v>
      </c>
      <c r="D1656" s="12">
        <v>151760.11730052769</v>
      </c>
      <c r="E1656" s="12">
        <v>138274.3477120538</v>
      </c>
      <c r="F1656" s="12">
        <v>431145.27762125852</v>
      </c>
      <c r="G1656" s="12">
        <v>248634.18099142209</v>
      </c>
    </row>
    <row r="1657" spans="1:7" x14ac:dyDescent="0.2">
      <c r="A1657">
        <v>1656</v>
      </c>
      <c r="B1657" s="12">
        <v>3329280.5524862926</v>
      </c>
      <c r="C1657" s="12">
        <v>182619.37904476066</v>
      </c>
      <c r="D1657" s="12">
        <v>121401.95322818829</v>
      </c>
      <c r="E1657" s="12">
        <v>91976.918811221098</v>
      </c>
      <c r="F1657" s="12">
        <v>395998.25108417001</v>
      </c>
      <c r="G1657" s="12">
        <v>238734.89329182188</v>
      </c>
    </row>
    <row r="1658" spans="1:7" x14ac:dyDescent="0.2">
      <c r="A1658">
        <v>1657</v>
      </c>
      <c r="B1658" s="12">
        <v>3463708.226812894</v>
      </c>
      <c r="C1658" s="12">
        <v>139424.08143922515</v>
      </c>
      <c r="D1658" s="12">
        <v>270092.11822077044</v>
      </c>
      <c r="E1658" s="12">
        <v>172780.62736248216</v>
      </c>
      <c r="F1658" s="12">
        <v>582296.82702247775</v>
      </c>
      <c r="G1658" s="12">
        <v>248502.9477025432</v>
      </c>
    </row>
    <row r="1659" spans="1:7" x14ac:dyDescent="0.2">
      <c r="A1659">
        <v>1658</v>
      </c>
      <c r="B1659" s="12">
        <v>3344816.2470118338</v>
      </c>
      <c r="C1659" s="12">
        <v>142689.47562117767</v>
      </c>
      <c r="D1659" s="12">
        <v>145721.60719279773</v>
      </c>
      <c r="E1659" s="12">
        <v>112206.54997663879</v>
      </c>
      <c r="F1659" s="12">
        <v>400617.63279061421</v>
      </c>
      <c r="G1659" s="12">
        <v>240007.85522316422</v>
      </c>
    </row>
    <row r="1660" spans="1:7" x14ac:dyDescent="0.2">
      <c r="A1660">
        <v>1659</v>
      </c>
      <c r="B1660" s="12">
        <v>3461430.9094422455</v>
      </c>
      <c r="C1660" s="12">
        <v>142873.18646676929</v>
      </c>
      <c r="D1660" s="12">
        <v>219494.21719500597</v>
      </c>
      <c r="E1660" s="12">
        <v>138517.89469819356</v>
      </c>
      <c r="F1660" s="12">
        <v>500885.29835996882</v>
      </c>
      <c r="G1660" s="12">
        <v>248906.89653039238</v>
      </c>
    </row>
    <row r="1661" spans="1:7" x14ac:dyDescent="0.2">
      <c r="A1661">
        <v>1660</v>
      </c>
      <c r="B1661" s="12">
        <v>3541211.4228519257</v>
      </c>
      <c r="C1661" s="12">
        <v>157801.28343263344</v>
      </c>
      <c r="D1661" s="12">
        <v>100296.3695617592</v>
      </c>
      <c r="E1661" s="12">
        <v>489915.69510987034</v>
      </c>
      <c r="F1661" s="12">
        <v>748013.34810426296</v>
      </c>
      <c r="G1661" s="12">
        <v>254714.27763730817</v>
      </c>
    </row>
    <row r="1662" spans="1:7" x14ac:dyDescent="0.2">
      <c r="A1662">
        <v>1661</v>
      </c>
      <c r="B1662" s="12">
        <v>3559655.2838624567</v>
      </c>
      <c r="C1662" s="12">
        <v>202308.3235675263</v>
      </c>
      <c r="D1662" s="12">
        <v>126629.73544456244</v>
      </c>
      <c r="E1662" s="12">
        <v>114028.07661331618</v>
      </c>
      <c r="F1662" s="12">
        <v>442966.13562540495</v>
      </c>
      <c r="G1662" s="12">
        <v>256267.67577835242</v>
      </c>
    </row>
    <row r="1663" spans="1:7" x14ac:dyDescent="0.2">
      <c r="A1663">
        <v>1662</v>
      </c>
      <c r="B1663" s="12">
        <v>3493053.3094431465</v>
      </c>
      <c r="C1663" s="12">
        <v>139617.52522639307</v>
      </c>
      <c r="D1663" s="12">
        <v>153244.74963773618</v>
      </c>
      <c r="E1663" s="12">
        <v>168625.21032738077</v>
      </c>
      <c r="F1663" s="12">
        <v>461487.48519151006</v>
      </c>
      <c r="G1663" s="12">
        <v>251279.50675707406</v>
      </c>
    </row>
    <row r="1664" spans="1:7" x14ac:dyDescent="0.2">
      <c r="A1664">
        <v>1663</v>
      </c>
      <c r="B1664" s="12">
        <v>3435622.3546365839</v>
      </c>
      <c r="C1664" s="12">
        <v>161010.86370648237</v>
      </c>
      <c r="D1664" s="12">
        <v>134985.76756978978</v>
      </c>
      <c r="E1664" s="12">
        <v>124916.42631059041</v>
      </c>
      <c r="F1664" s="12">
        <v>420913.05758686253</v>
      </c>
      <c r="G1664" s="12">
        <v>246635.68219029732</v>
      </c>
    </row>
    <row r="1665" spans="1:7" x14ac:dyDescent="0.2">
      <c r="A1665">
        <v>1664</v>
      </c>
      <c r="B1665" s="12">
        <v>3430448.5791959795</v>
      </c>
      <c r="C1665" s="12">
        <v>142083.07061152562</v>
      </c>
      <c r="D1665" s="12">
        <v>177582.62293414638</v>
      </c>
      <c r="E1665" s="12">
        <v>402784.2155271743</v>
      </c>
      <c r="F1665" s="12">
        <v>722449.90907284629</v>
      </c>
      <c r="G1665" s="12">
        <v>246546.97422017559</v>
      </c>
    </row>
    <row r="1666" spans="1:7" x14ac:dyDescent="0.2">
      <c r="A1666">
        <v>1665</v>
      </c>
      <c r="B1666" s="12">
        <v>3316753.7410570341</v>
      </c>
      <c r="C1666" s="12">
        <v>120439.99659836515</v>
      </c>
      <c r="D1666" s="12">
        <v>153724.75778263767</v>
      </c>
      <c r="E1666" s="12">
        <v>103225.73488736716</v>
      </c>
      <c r="F1666" s="12">
        <v>377390.48926836997</v>
      </c>
      <c r="G1666" s="12">
        <v>237227.03446169198</v>
      </c>
    </row>
    <row r="1667" spans="1:7" x14ac:dyDescent="0.2">
      <c r="A1667">
        <v>1666</v>
      </c>
      <c r="B1667" s="12">
        <v>3461468.4797945064</v>
      </c>
      <c r="C1667" s="12">
        <v>125326.2286741383</v>
      </c>
      <c r="D1667" s="12">
        <v>109320.33125340089</v>
      </c>
      <c r="E1667" s="12">
        <v>229480.12672066916</v>
      </c>
      <c r="F1667" s="12">
        <v>464126.68664820836</v>
      </c>
      <c r="G1667" s="12">
        <v>248822.52351610243</v>
      </c>
    </row>
    <row r="1668" spans="1:7" x14ac:dyDescent="0.2">
      <c r="A1668">
        <v>1667</v>
      </c>
      <c r="B1668" s="12">
        <v>3479455.1456487859</v>
      </c>
      <c r="C1668" s="12">
        <v>163352.64051944891</v>
      </c>
      <c r="D1668" s="12">
        <v>174893.5689556601</v>
      </c>
      <c r="E1668" s="12">
        <v>190024.02876417761</v>
      </c>
      <c r="F1668" s="12">
        <v>528270.23823928658</v>
      </c>
      <c r="G1668" s="12">
        <v>250096.53382204977</v>
      </c>
    </row>
    <row r="1669" spans="1:7" x14ac:dyDescent="0.2">
      <c r="A1669">
        <v>1668</v>
      </c>
      <c r="B1669" s="12">
        <v>3411520.9728688681</v>
      </c>
      <c r="C1669" s="12">
        <v>143345.0542662963</v>
      </c>
      <c r="D1669" s="12">
        <v>167574.57199528799</v>
      </c>
      <c r="E1669" s="12">
        <v>156890.74343921407</v>
      </c>
      <c r="F1669" s="12">
        <v>467810.36970079836</v>
      </c>
      <c r="G1669" s="12">
        <v>245036.29524447885</v>
      </c>
    </row>
    <row r="1670" spans="1:7" x14ac:dyDescent="0.2">
      <c r="A1670">
        <v>1669</v>
      </c>
      <c r="B1670" s="12">
        <v>3502091.96494568</v>
      </c>
      <c r="C1670" s="12">
        <v>134298.93117337211</v>
      </c>
      <c r="D1670" s="12">
        <v>193939.97768990573</v>
      </c>
      <c r="E1670" s="12">
        <v>148268.90048001759</v>
      </c>
      <c r="F1670" s="12">
        <v>476507.80934329546</v>
      </c>
      <c r="G1670" s="12">
        <v>251805.38647240843</v>
      </c>
    </row>
    <row r="1671" spans="1:7" x14ac:dyDescent="0.2">
      <c r="A1671">
        <v>1670</v>
      </c>
      <c r="B1671" s="12">
        <v>3343330.7594489204</v>
      </c>
      <c r="C1671" s="12">
        <v>104465.77276607827</v>
      </c>
      <c r="D1671" s="12">
        <v>137255.86358532787</v>
      </c>
      <c r="E1671" s="12">
        <v>160148.28237030157</v>
      </c>
      <c r="F1671" s="12">
        <v>401869.91872170771</v>
      </c>
      <c r="G1671" s="12">
        <v>239491.93518215499</v>
      </c>
    </row>
    <row r="1672" spans="1:7" x14ac:dyDescent="0.2">
      <c r="A1672">
        <v>1671</v>
      </c>
      <c r="B1672" s="12">
        <v>3448886.1636974877</v>
      </c>
      <c r="C1672" s="12">
        <v>126847.77935102332</v>
      </c>
      <c r="D1672" s="12">
        <v>68712.770261862897</v>
      </c>
      <c r="E1672" s="12">
        <v>138563.2147852577</v>
      </c>
      <c r="F1672" s="12">
        <v>334123.76439814392</v>
      </c>
      <c r="G1672" s="12">
        <v>247802.94675662785</v>
      </c>
    </row>
    <row r="1673" spans="1:7" x14ac:dyDescent="0.2">
      <c r="A1673">
        <v>1672</v>
      </c>
      <c r="B1673" s="12">
        <v>3460417.2347214255</v>
      </c>
      <c r="C1673" s="12">
        <v>183392.39729961968</v>
      </c>
      <c r="D1673" s="12">
        <v>145360.09722422456</v>
      </c>
      <c r="E1673" s="12">
        <v>85279.18731495837</v>
      </c>
      <c r="F1673" s="12">
        <v>414031.68183880259</v>
      </c>
      <c r="G1673" s="12">
        <v>248518.57386498529</v>
      </c>
    </row>
    <row r="1674" spans="1:7" x14ac:dyDescent="0.2">
      <c r="A1674">
        <v>1673</v>
      </c>
      <c r="B1674" s="12">
        <v>3468847.077391705</v>
      </c>
      <c r="C1674" s="12">
        <v>173650.77983395511</v>
      </c>
      <c r="D1674" s="12">
        <v>190529.93579174657</v>
      </c>
      <c r="E1674" s="12">
        <v>302937.20998273959</v>
      </c>
      <c r="F1674" s="12">
        <v>667117.92560844123</v>
      </c>
      <c r="G1674" s="12">
        <v>249775.62053434984</v>
      </c>
    </row>
    <row r="1675" spans="1:7" x14ac:dyDescent="0.2">
      <c r="A1675">
        <v>1674</v>
      </c>
      <c r="B1675" s="12">
        <v>3402679.3937195865</v>
      </c>
      <c r="C1675" s="12">
        <v>155151.82156880083</v>
      </c>
      <c r="D1675" s="12">
        <v>169307.966764946</v>
      </c>
      <c r="E1675" s="12">
        <v>360609.33265093237</v>
      </c>
      <c r="F1675" s="12">
        <v>685069.1209846792</v>
      </c>
      <c r="G1675" s="12">
        <v>244341.30891738241</v>
      </c>
    </row>
    <row r="1676" spans="1:7" x14ac:dyDescent="0.2">
      <c r="A1676">
        <v>1675</v>
      </c>
      <c r="B1676" s="12">
        <v>3381808.9026336377</v>
      </c>
      <c r="C1676" s="12">
        <v>173243.50223073093</v>
      </c>
      <c r="D1676" s="12">
        <v>115465.59836765463</v>
      </c>
      <c r="E1676" s="12">
        <v>186363.10908697746</v>
      </c>
      <c r="F1676" s="12">
        <v>475072.20968536299</v>
      </c>
      <c r="G1676" s="12">
        <v>242632.7661187996</v>
      </c>
    </row>
    <row r="1677" spans="1:7" x14ac:dyDescent="0.2">
      <c r="A1677">
        <v>1676</v>
      </c>
      <c r="B1677" s="12">
        <v>3419891.8830609838</v>
      </c>
      <c r="C1677" s="12">
        <v>152836.17129352427</v>
      </c>
      <c r="D1677" s="12">
        <v>103376.37742216313</v>
      </c>
      <c r="E1677" s="12">
        <v>436666.37928276637</v>
      </c>
      <c r="F1677" s="12">
        <v>692878.92799845384</v>
      </c>
      <c r="G1677" s="12">
        <v>245422.206344131</v>
      </c>
    </row>
    <row r="1678" spans="1:7" x14ac:dyDescent="0.2">
      <c r="A1678">
        <v>1677</v>
      </c>
      <c r="B1678" s="12">
        <v>3333549.050022332</v>
      </c>
      <c r="C1678" s="12">
        <v>165160.47910978229</v>
      </c>
      <c r="D1678" s="12">
        <v>130656.92508314879</v>
      </c>
      <c r="E1678" s="12">
        <v>304214.91568205378</v>
      </c>
      <c r="F1678" s="12">
        <v>600032.31987498491</v>
      </c>
      <c r="G1678" s="12">
        <v>238949.97373454261</v>
      </c>
    </row>
    <row r="1679" spans="1:7" x14ac:dyDescent="0.2">
      <c r="A1679">
        <v>1678</v>
      </c>
      <c r="B1679" s="12">
        <v>3521252.1447999459</v>
      </c>
      <c r="C1679" s="12">
        <v>178814.91616395573</v>
      </c>
      <c r="D1679" s="12">
        <v>154441.99943510845</v>
      </c>
      <c r="E1679" s="12">
        <v>252885.64943723357</v>
      </c>
      <c r="F1679" s="12">
        <v>586142.56503629778</v>
      </c>
      <c r="G1679" s="12">
        <v>253629.77729100347</v>
      </c>
    </row>
    <row r="1680" spans="1:7" x14ac:dyDescent="0.2">
      <c r="A1680">
        <v>1679</v>
      </c>
      <c r="B1680" s="12">
        <v>3408698.7425422617</v>
      </c>
      <c r="C1680" s="12">
        <v>170825.62440179</v>
      </c>
      <c r="D1680" s="12">
        <v>164614.98002236328</v>
      </c>
      <c r="E1680" s="12">
        <v>246840.79142514535</v>
      </c>
      <c r="F1680" s="12">
        <v>582281.39584929869</v>
      </c>
      <c r="G1680" s="12">
        <v>244491.87777788594</v>
      </c>
    </row>
    <row r="1681" spans="1:7" x14ac:dyDescent="0.2">
      <c r="A1681">
        <v>1680</v>
      </c>
      <c r="B1681" s="12">
        <v>3286563.0136457868</v>
      </c>
      <c r="C1681" s="12">
        <v>154645.06016434406</v>
      </c>
      <c r="D1681" s="12">
        <v>105697.02900007092</v>
      </c>
      <c r="E1681" s="12">
        <v>282538.15368716349</v>
      </c>
      <c r="F1681" s="12">
        <v>542880.2428515784</v>
      </c>
      <c r="G1681" s="12">
        <v>235464.99288143378</v>
      </c>
    </row>
    <row r="1682" spans="1:7" x14ac:dyDescent="0.2">
      <c r="A1682">
        <v>1681</v>
      </c>
      <c r="B1682" s="12">
        <v>3362546.5640041875</v>
      </c>
      <c r="C1682" s="12">
        <v>123136.90264494605</v>
      </c>
      <c r="D1682" s="12">
        <v>150805.37038940465</v>
      </c>
      <c r="E1682" s="12">
        <v>340010.45046234987</v>
      </c>
      <c r="F1682" s="12">
        <v>613952.72349670064</v>
      </c>
      <c r="G1682" s="12">
        <v>241298.79675735286</v>
      </c>
    </row>
    <row r="1683" spans="1:7" x14ac:dyDescent="0.2">
      <c r="A1683">
        <v>1682</v>
      </c>
      <c r="B1683" s="12">
        <v>3378449.1013667486</v>
      </c>
      <c r="C1683" s="12">
        <v>133679.12526430757</v>
      </c>
      <c r="D1683" s="12">
        <v>136460.36704937933</v>
      </c>
      <c r="E1683" s="12">
        <v>96951.369986518403</v>
      </c>
      <c r="F1683" s="12">
        <v>367090.86230020528</v>
      </c>
      <c r="G1683" s="12">
        <v>242147.81311179299</v>
      </c>
    </row>
    <row r="1684" spans="1:7" x14ac:dyDescent="0.2">
      <c r="A1684">
        <v>1683</v>
      </c>
      <c r="B1684" s="12">
        <v>3425999.7796591846</v>
      </c>
      <c r="C1684" s="12">
        <v>115087.44796543077</v>
      </c>
      <c r="D1684" s="12">
        <v>125845.58610781633</v>
      </c>
      <c r="E1684" s="12">
        <v>135149.96476793219</v>
      </c>
      <c r="F1684" s="12">
        <v>376082.9988411793</v>
      </c>
      <c r="G1684" s="12">
        <v>246116.83459389157</v>
      </c>
    </row>
    <row r="1685" spans="1:7" x14ac:dyDescent="0.2">
      <c r="A1685">
        <v>1684</v>
      </c>
      <c r="B1685" s="12">
        <v>3352707.203534259</v>
      </c>
      <c r="C1685" s="12">
        <v>146568.63326732392</v>
      </c>
      <c r="D1685" s="12">
        <v>143770.52727116863</v>
      </c>
      <c r="E1685" s="12">
        <v>182798.71205171483</v>
      </c>
      <c r="F1685" s="12">
        <v>473137.87259020738</v>
      </c>
      <c r="G1685" s="12">
        <v>240516.06855926584</v>
      </c>
    </row>
    <row r="1686" spans="1:7" x14ac:dyDescent="0.2">
      <c r="A1686">
        <v>1685</v>
      </c>
      <c r="B1686" s="12">
        <v>3476644.2753715683</v>
      </c>
      <c r="C1686" s="12">
        <v>153038.504324487</v>
      </c>
      <c r="D1686" s="12">
        <v>123823.14057970632</v>
      </c>
      <c r="E1686" s="12">
        <v>364475.22646713816</v>
      </c>
      <c r="F1686" s="12">
        <v>641336.87137133151</v>
      </c>
      <c r="G1686" s="12">
        <v>250039.34973521641</v>
      </c>
    </row>
    <row r="1687" spans="1:7" x14ac:dyDescent="0.2">
      <c r="A1687">
        <v>1686</v>
      </c>
      <c r="B1687" s="12">
        <v>3496361.9861375401</v>
      </c>
      <c r="C1687" s="12">
        <v>204077.36838236629</v>
      </c>
      <c r="D1687" s="12">
        <v>131573.03504663729</v>
      </c>
      <c r="E1687" s="12">
        <v>289010.5093775618</v>
      </c>
      <c r="F1687" s="12">
        <v>624660.91280656541</v>
      </c>
      <c r="G1687" s="12">
        <v>251071.14941727667</v>
      </c>
    </row>
    <row r="1688" spans="1:7" x14ac:dyDescent="0.2">
      <c r="A1688">
        <v>1687</v>
      </c>
      <c r="B1688" s="12">
        <v>3447905.25030577</v>
      </c>
      <c r="C1688" s="12">
        <v>147507.38625348776</v>
      </c>
      <c r="D1688" s="12">
        <v>138502.94523812211</v>
      </c>
      <c r="E1688" s="12">
        <v>357226.14783959393</v>
      </c>
      <c r="F1688" s="12">
        <v>643236.47933120374</v>
      </c>
      <c r="G1688" s="12">
        <v>248216.32764912758</v>
      </c>
    </row>
    <row r="1689" spans="1:7" x14ac:dyDescent="0.2">
      <c r="A1689">
        <v>1688</v>
      </c>
      <c r="B1689" s="12">
        <v>3452394.4884833517</v>
      </c>
      <c r="C1689" s="12">
        <v>153564.05746063608</v>
      </c>
      <c r="D1689" s="12">
        <v>165743.87112648814</v>
      </c>
      <c r="E1689" s="12">
        <v>125650.22841359819</v>
      </c>
      <c r="F1689" s="12">
        <v>444958.15700072242</v>
      </c>
      <c r="G1689" s="12">
        <v>248343.87576141526</v>
      </c>
    </row>
    <row r="1690" spans="1:7" x14ac:dyDescent="0.2">
      <c r="A1690">
        <v>1689</v>
      </c>
      <c r="B1690" s="12">
        <v>3404700.3242519428</v>
      </c>
      <c r="C1690" s="12">
        <v>128843.5687794597</v>
      </c>
      <c r="D1690" s="12">
        <v>135371.42654850191</v>
      </c>
      <c r="E1690" s="12">
        <v>368266.32116706116</v>
      </c>
      <c r="F1690" s="12">
        <v>632481.31649502274</v>
      </c>
      <c r="G1690" s="12">
        <v>244176.40907966878</v>
      </c>
    </row>
    <row r="1691" spans="1:7" x14ac:dyDescent="0.2">
      <c r="A1691">
        <v>1690</v>
      </c>
      <c r="B1691" s="12">
        <v>3326753.6671501957</v>
      </c>
      <c r="C1691" s="12">
        <v>140094.20193114568</v>
      </c>
      <c r="D1691" s="12">
        <v>195890.51620915663</v>
      </c>
      <c r="E1691" s="12">
        <v>179013.91452255123</v>
      </c>
      <c r="F1691" s="12">
        <v>514998.63266285358</v>
      </c>
      <c r="G1691" s="12">
        <v>238368.44340643106</v>
      </c>
    </row>
    <row r="1692" spans="1:7" x14ac:dyDescent="0.2">
      <c r="A1692">
        <v>1691</v>
      </c>
      <c r="B1692" s="12">
        <v>3366967.2603460564</v>
      </c>
      <c r="C1692" s="12">
        <v>155837.70366269792</v>
      </c>
      <c r="D1692" s="12">
        <v>104980.89333247072</v>
      </c>
      <c r="E1692" s="12">
        <v>131547.18488746943</v>
      </c>
      <c r="F1692" s="12">
        <v>392365.78188263811</v>
      </c>
      <c r="G1692" s="12">
        <v>241293.47448342698</v>
      </c>
    </row>
    <row r="1693" spans="1:7" x14ac:dyDescent="0.2">
      <c r="A1693">
        <v>1692</v>
      </c>
      <c r="B1693" s="12">
        <v>3309572.4222002728</v>
      </c>
      <c r="C1693" s="12">
        <v>105329.64029631371</v>
      </c>
      <c r="D1693" s="12">
        <v>108995.00456371007</v>
      </c>
      <c r="E1693" s="12">
        <v>332749.89335623436</v>
      </c>
      <c r="F1693" s="12">
        <v>547074.53821625817</v>
      </c>
      <c r="G1693" s="12">
        <v>236961.98127166976</v>
      </c>
    </row>
    <row r="1694" spans="1:7" x14ac:dyDescent="0.2">
      <c r="A1694">
        <v>1693</v>
      </c>
      <c r="B1694" s="12">
        <v>3386911.774233893</v>
      </c>
      <c r="C1694" s="12">
        <v>144320.81075852286</v>
      </c>
      <c r="D1694" s="12">
        <v>99573.66820310631</v>
      </c>
      <c r="E1694" s="12">
        <v>136898.42421572306</v>
      </c>
      <c r="F1694" s="12">
        <v>380792.90317735221</v>
      </c>
      <c r="G1694" s="12">
        <v>243085.57636072906</v>
      </c>
    </row>
    <row r="1695" spans="1:7" x14ac:dyDescent="0.2">
      <c r="A1695">
        <v>1694</v>
      </c>
      <c r="B1695" s="12">
        <v>3344978.9645372876</v>
      </c>
      <c r="C1695" s="12">
        <v>139932.69913470981</v>
      </c>
      <c r="D1695" s="12">
        <v>83272.981979128177</v>
      </c>
      <c r="E1695" s="12">
        <v>299455.11224475875</v>
      </c>
      <c r="F1695" s="12">
        <v>522660.79335859674</v>
      </c>
      <c r="G1695" s="12">
        <v>239769.71320142315</v>
      </c>
    </row>
    <row r="1696" spans="1:7" x14ac:dyDescent="0.2">
      <c r="A1696">
        <v>1695</v>
      </c>
      <c r="B1696" s="12">
        <v>3276121.2565145511</v>
      </c>
      <c r="C1696" s="12">
        <v>152145.58714722958</v>
      </c>
      <c r="D1696" s="12">
        <v>208495.73729671727</v>
      </c>
      <c r="E1696" s="12">
        <v>240197.53597498022</v>
      </c>
      <c r="F1696" s="12">
        <v>600838.86041892704</v>
      </c>
      <c r="G1696" s="12">
        <v>234558.90018341638</v>
      </c>
    </row>
    <row r="1697" spans="1:7" x14ac:dyDescent="0.2">
      <c r="A1697">
        <v>1696</v>
      </c>
      <c r="B1697" s="12">
        <v>3390175.6969550923</v>
      </c>
      <c r="C1697" s="12">
        <v>187757.72071589989</v>
      </c>
      <c r="D1697" s="12">
        <v>213426.47063337223</v>
      </c>
      <c r="E1697" s="12">
        <v>117942.33986691784</v>
      </c>
      <c r="F1697" s="12">
        <v>519126.53121618996</v>
      </c>
      <c r="G1697" s="12">
        <v>243688.51937227161</v>
      </c>
    </row>
    <row r="1698" spans="1:7" x14ac:dyDescent="0.2">
      <c r="A1698">
        <v>1697</v>
      </c>
      <c r="B1698" s="12">
        <v>3501232.8091663634</v>
      </c>
      <c r="C1698" s="12">
        <v>185037.17638185972</v>
      </c>
      <c r="D1698" s="12">
        <v>144584.48711966176</v>
      </c>
      <c r="E1698" s="12">
        <v>59714.901844998676</v>
      </c>
      <c r="F1698" s="12">
        <v>389336.56534652016</v>
      </c>
      <c r="G1698" s="12">
        <v>252015.50399485862</v>
      </c>
    </row>
    <row r="1699" spans="1:7" x14ac:dyDescent="0.2">
      <c r="A1699">
        <v>1698</v>
      </c>
      <c r="B1699" s="12">
        <v>3382818.960658656</v>
      </c>
      <c r="C1699" s="12">
        <v>149640.41382845669</v>
      </c>
      <c r="D1699" s="12">
        <v>113411.87953063313</v>
      </c>
      <c r="E1699" s="12">
        <v>428065.5705075569</v>
      </c>
      <c r="F1699" s="12">
        <v>691117.86386664677</v>
      </c>
      <c r="G1699" s="12">
        <v>242854.43183389693</v>
      </c>
    </row>
    <row r="1700" spans="1:7" x14ac:dyDescent="0.2">
      <c r="A1700">
        <v>1699</v>
      </c>
      <c r="B1700" s="12">
        <v>3449639.5859562061</v>
      </c>
      <c r="C1700" s="12">
        <v>108875.07826047206</v>
      </c>
      <c r="D1700" s="12">
        <v>102956.1624425474</v>
      </c>
      <c r="E1700" s="12">
        <v>75932.628459102969</v>
      </c>
      <c r="F1700" s="12">
        <v>287763.86916212243</v>
      </c>
      <c r="G1700" s="12">
        <v>247636.75919618167</v>
      </c>
    </row>
    <row r="1701" spans="1:7" x14ac:dyDescent="0.2">
      <c r="A1701">
        <v>1700</v>
      </c>
      <c r="B1701" s="12">
        <v>3420248.6609577029</v>
      </c>
      <c r="C1701" s="12">
        <v>151137.95211097869</v>
      </c>
      <c r="D1701" s="12">
        <v>118824.3050267767</v>
      </c>
      <c r="E1701" s="12">
        <v>608646.97964625782</v>
      </c>
      <c r="F1701" s="12">
        <v>878609.23678401322</v>
      </c>
      <c r="G1701" s="12">
        <v>245635.25806125029</v>
      </c>
    </row>
    <row r="1702" spans="1:7" x14ac:dyDescent="0.2">
      <c r="A1702">
        <v>1701</v>
      </c>
      <c r="B1702" s="12">
        <v>3439707.3528773012</v>
      </c>
      <c r="C1702" s="12">
        <v>132620.96059926305</v>
      </c>
      <c r="D1702" s="12">
        <v>93530.534389775275</v>
      </c>
      <c r="E1702" s="12">
        <v>107850.03778211847</v>
      </c>
      <c r="F1702" s="12">
        <v>334001.53277115681</v>
      </c>
      <c r="G1702" s="12">
        <v>247254.54398502223</v>
      </c>
    </row>
    <row r="1703" spans="1:7" x14ac:dyDescent="0.2">
      <c r="A1703">
        <v>1702</v>
      </c>
      <c r="B1703" s="12">
        <v>3302969.9842160866</v>
      </c>
      <c r="C1703" s="12">
        <v>122866.50074786725</v>
      </c>
      <c r="D1703" s="12">
        <v>68761.629000907895</v>
      </c>
      <c r="E1703" s="12">
        <v>454905.05224947422</v>
      </c>
      <c r="F1703" s="12">
        <v>646533.18199824938</v>
      </c>
      <c r="G1703" s="12">
        <v>236590.98830841156</v>
      </c>
    </row>
    <row r="1704" spans="1:7" x14ac:dyDescent="0.2">
      <c r="A1704">
        <v>1703</v>
      </c>
      <c r="B1704" s="12">
        <v>3484186.886081771</v>
      </c>
      <c r="C1704" s="12">
        <v>149078.12463057408</v>
      </c>
      <c r="D1704" s="12">
        <v>189993.82089930819</v>
      </c>
      <c r="E1704" s="12">
        <v>175126.52616558218</v>
      </c>
      <c r="F1704" s="12">
        <v>514198.47169546445</v>
      </c>
      <c r="G1704" s="12">
        <v>250510.9069115243</v>
      </c>
    </row>
    <row r="1705" spans="1:7" x14ac:dyDescent="0.2">
      <c r="A1705">
        <v>1704</v>
      </c>
      <c r="B1705" s="12">
        <v>3388213.407940486</v>
      </c>
      <c r="C1705" s="12">
        <v>154597.22687454298</v>
      </c>
      <c r="D1705" s="12">
        <v>147264.50548925911</v>
      </c>
      <c r="E1705" s="12">
        <v>85463.08848686087</v>
      </c>
      <c r="F1705" s="12">
        <v>387324.82085066295</v>
      </c>
      <c r="G1705" s="12">
        <v>242914.24696173816</v>
      </c>
    </row>
    <row r="1706" spans="1:7" x14ac:dyDescent="0.2">
      <c r="A1706">
        <v>1705</v>
      </c>
      <c r="B1706" s="12">
        <v>3494059.361493445</v>
      </c>
      <c r="C1706" s="12">
        <v>188562.39079021785</v>
      </c>
      <c r="D1706" s="12">
        <v>138256.82779503032</v>
      </c>
      <c r="E1706" s="12">
        <v>196581.86536447296</v>
      </c>
      <c r="F1706" s="12">
        <v>523401.08394972113</v>
      </c>
      <c r="G1706" s="12">
        <v>251409.49938565359</v>
      </c>
    </row>
    <row r="1707" spans="1:7" x14ac:dyDescent="0.2">
      <c r="A1707">
        <v>1706</v>
      </c>
      <c r="B1707" s="12">
        <v>3369911.9701823965</v>
      </c>
      <c r="C1707" s="12">
        <v>148097.38735744532</v>
      </c>
      <c r="D1707" s="12">
        <v>93561.204139587993</v>
      </c>
      <c r="E1707" s="12">
        <v>217143.94424332722</v>
      </c>
      <c r="F1707" s="12">
        <v>458802.5357403605</v>
      </c>
      <c r="G1707" s="12">
        <v>241204.08252267138</v>
      </c>
    </row>
    <row r="1708" spans="1:7" x14ac:dyDescent="0.2">
      <c r="A1708">
        <v>1707</v>
      </c>
      <c r="B1708" s="12">
        <v>3544085.4190950776</v>
      </c>
      <c r="C1708" s="12">
        <v>159715.53069352993</v>
      </c>
      <c r="D1708" s="12">
        <v>118825.35441402484</v>
      </c>
      <c r="E1708" s="12">
        <v>197228.65351898118</v>
      </c>
      <c r="F1708" s="12">
        <v>475769.53862653597</v>
      </c>
      <c r="G1708" s="12">
        <v>255280.89942279545</v>
      </c>
    </row>
    <row r="1709" spans="1:7" x14ac:dyDescent="0.2">
      <c r="A1709">
        <v>1708</v>
      </c>
      <c r="B1709" s="12">
        <v>3346960.5050498829</v>
      </c>
      <c r="C1709" s="12">
        <v>136438.56239420813</v>
      </c>
      <c r="D1709" s="12">
        <v>163876.26322212035</v>
      </c>
      <c r="E1709" s="12">
        <v>88002.652812082859</v>
      </c>
      <c r="F1709" s="12">
        <v>388317.47842841136</v>
      </c>
      <c r="G1709" s="12">
        <v>239888.00263751994</v>
      </c>
    </row>
    <row r="1710" spans="1:7" x14ac:dyDescent="0.2">
      <c r="A1710">
        <v>1709</v>
      </c>
      <c r="B1710" s="12">
        <v>3403221.5221524979</v>
      </c>
      <c r="C1710" s="12">
        <v>117065.79887933329</v>
      </c>
      <c r="D1710" s="12">
        <v>115306.64770976863</v>
      </c>
      <c r="E1710" s="12">
        <v>357134.82754455385</v>
      </c>
      <c r="F1710" s="12">
        <v>589507.27413365571</v>
      </c>
      <c r="G1710" s="12">
        <v>244128.86160103549</v>
      </c>
    </row>
    <row r="1711" spans="1:7" x14ac:dyDescent="0.2">
      <c r="A1711">
        <v>1710</v>
      </c>
      <c r="B1711" s="12">
        <v>3283117.5620663632</v>
      </c>
      <c r="C1711" s="12">
        <v>138647.90575227578</v>
      </c>
      <c r="D1711" s="12">
        <v>133652.99672791382</v>
      </c>
      <c r="E1711" s="12">
        <v>189961.27110642329</v>
      </c>
      <c r="F1711" s="12">
        <v>462262.17358661286</v>
      </c>
      <c r="G1711" s="12">
        <v>235033.12994640315</v>
      </c>
    </row>
    <row r="1712" spans="1:7" x14ac:dyDescent="0.2">
      <c r="A1712">
        <v>1711</v>
      </c>
      <c r="B1712" s="12">
        <v>3395233.2248083423</v>
      </c>
      <c r="C1712" s="12">
        <v>157098.23911321862</v>
      </c>
      <c r="D1712" s="12">
        <v>210206.29583113489</v>
      </c>
      <c r="E1712" s="12">
        <v>122570.62733776493</v>
      </c>
      <c r="F1712" s="12">
        <v>489875.16228211846</v>
      </c>
      <c r="G1712" s="12">
        <v>243778.11129348411</v>
      </c>
    </row>
    <row r="1713" spans="1:7" x14ac:dyDescent="0.2">
      <c r="A1713">
        <v>1712</v>
      </c>
      <c r="B1713" s="12">
        <v>3305940.5937614217</v>
      </c>
      <c r="C1713" s="12">
        <v>126029.74545549798</v>
      </c>
      <c r="D1713" s="12">
        <v>157283.85167838435</v>
      </c>
      <c r="E1713" s="12">
        <v>56896.154407985909</v>
      </c>
      <c r="F1713" s="12">
        <v>340209.75154186826</v>
      </c>
      <c r="G1713" s="12">
        <v>236879.1725578515</v>
      </c>
    </row>
    <row r="1714" spans="1:7" x14ac:dyDescent="0.2">
      <c r="A1714">
        <v>1713</v>
      </c>
      <c r="B1714" s="12">
        <v>3403912.9185610753</v>
      </c>
      <c r="C1714" s="12">
        <v>162727.50649982065</v>
      </c>
      <c r="D1714" s="12">
        <v>195614.47357481741</v>
      </c>
      <c r="E1714" s="12">
        <v>93155.898833066734</v>
      </c>
      <c r="F1714" s="12">
        <v>451497.87890770478</v>
      </c>
      <c r="G1714" s="12">
        <v>244348.47218251211</v>
      </c>
    </row>
    <row r="1715" spans="1:7" x14ac:dyDescent="0.2">
      <c r="A1715">
        <v>1714</v>
      </c>
      <c r="B1715" s="12">
        <v>3498123.6276157615</v>
      </c>
      <c r="C1715" s="12">
        <v>135128.04343459991</v>
      </c>
      <c r="D1715" s="12">
        <v>133442.32583180527</v>
      </c>
      <c r="E1715" s="12">
        <v>106215.21208549035</v>
      </c>
      <c r="F1715" s="12">
        <v>374785.58135189553</v>
      </c>
      <c r="G1715" s="12">
        <v>251589.66177711252</v>
      </c>
    </row>
    <row r="1716" spans="1:7" x14ac:dyDescent="0.2">
      <c r="A1716">
        <v>1715</v>
      </c>
      <c r="B1716" s="12">
        <v>3319451.4126019017</v>
      </c>
      <c r="C1716" s="12">
        <v>147677.29822982106</v>
      </c>
      <c r="D1716" s="12">
        <v>164308.34313370386</v>
      </c>
      <c r="E1716" s="12">
        <v>61946.238160318382</v>
      </c>
      <c r="F1716" s="12">
        <v>373931.87952384335</v>
      </c>
      <c r="G1716" s="12">
        <v>237747.2052723589</v>
      </c>
    </row>
    <row r="1717" spans="1:7" x14ac:dyDescent="0.2">
      <c r="A1717">
        <v>1716</v>
      </c>
      <c r="B1717" s="12">
        <v>3374370.194401979</v>
      </c>
      <c r="C1717" s="12">
        <v>166262.21039704842</v>
      </c>
      <c r="D1717" s="12">
        <v>159385.80265353757</v>
      </c>
      <c r="E1717" s="12">
        <v>201775.59888883316</v>
      </c>
      <c r="F1717" s="12">
        <v>527423.61193941918</v>
      </c>
      <c r="G1717" s="12">
        <v>241943.99818450262</v>
      </c>
    </row>
    <row r="1718" spans="1:7" x14ac:dyDescent="0.2">
      <c r="A1718">
        <v>1717</v>
      </c>
      <c r="B1718" s="12">
        <v>3437868.6510757911</v>
      </c>
      <c r="C1718" s="12">
        <v>134998.22964097152</v>
      </c>
      <c r="D1718" s="12">
        <v>101408.74567953197</v>
      </c>
      <c r="E1718" s="12">
        <v>371069.12945002189</v>
      </c>
      <c r="F1718" s="12">
        <v>607476.10477052536</v>
      </c>
      <c r="G1718" s="12">
        <v>246677.96469625205</v>
      </c>
    </row>
    <row r="1719" spans="1:7" x14ac:dyDescent="0.2">
      <c r="A1719">
        <v>1718</v>
      </c>
      <c r="B1719" s="12">
        <v>3492329.0180960046</v>
      </c>
      <c r="C1719" s="12">
        <v>137482.43183040709</v>
      </c>
      <c r="D1719" s="12">
        <v>120843.73549851366</v>
      </c>
      <c r="E1719" s="12">
        <v>138884.01070048937</v>
      </c>
      <c r="F1719" s="12">
        <v>397210.17802941008</v>
      </c>
      <c r="G1719" s="12">
        <v>251800.34233912206</v>
      </c>
    </row>
    <row r="1720" spans="1:7" x14ac:dyDescent="0.2">
      <c r="A1720">
        <v>1719</v>
      </c>
      <c r="B1720" s="12">
        <v>3428418.2025682433</v>
      </c>
      <c r="C1720" s="12">
        <v>139239.36357268385</v>
      </c>
      <c r="D1720" s="12">
        <v>164420.61635184617</v>
      </c>
      <c r="E1720" s="12">
        <v>67085.998175129542</v>
      </c>
      <c r="F1720" s="12">
        <v>370745.97809965955</v>
      </c>
      <c r="G1720" s="12">
        <v>246370.62923095457</v>
      </c>
    </row>
    <row r="1721" spans="1:7" x14ac:dyDescent="0.2">
      <c r="A1721">
        <v>1720</v>
      </c>
      <c r="B1721" s="12">
        <v>3361584.0092114094</v>
      </c>
      <c r="C1721" s="12">
        <v>151880.21868547544</v>
      </c>
      <c r="D1721" s="12">
        <v>203480.2716937362</v>
      </c>
      <c r="E1721" s="12">
        <v>251581.43558106109</v>
      </c>
      <c r="F1721" s="12">
        <v>606941.92596027267</v>
      </c>
      <c r="G1721" s="12">
        <v>240703.69529789046</v>
      </c>
    </row>
    <row r="1722" spans="1:7" x14ac:dyDescent="0.2">
      <c r="A1722">
        <v>1721</v>
      </c>
      <c r="B1722" s="12">
        <v>3452969.7509975554</v>
      </c>
      <c r="C1722" s="12">
        <v>139565.77486364124</v>
      </c>
      <c r="D1722" s="12">
        <v>294574.19416451606</v>
      </c>
      <c r="E1722" s="12">
        <v>391505.74218871584</v>
      </c>
      <c r="F1722" s="12">
        <v>825645.71121687314</v>
      </c>
      <c r="G1722" s="12">
        <v>247787.72953038447</v>
      </c>
    </row>
    <row r="1723" spans="1:7" x14ac:dyDescent="0.2">
      <c r="A1723">
        <v>1722</v>
      </c>
      <c r="B1723" s="12">
        <v>3379885.6888877884</v>
      </c>
      <c r="C1723" s="12">
        <v>163002.81183187009</v>
      </c>
      <c r="D1723" s="12">
        <v>128605.04029411494</v>
      </c>
      <c r="E1723" s="12">
        <v>1729142.983480558</v>
      </c>
      <c r="F1723" s="12">
        <v>2020750.8356065431</v>
      </c>
      <c r="G1723" s="12">
        <v>242905.56428123394</v>
      </c>
    </row>
    <row r="1724" spans="1:7" x14ac:dyDescent="0.2">
      <c r="A1724">
        <v>1723</v>
      </c>
      <c r="B1724" s="12">
        <v>3404325.4946618336</v>
      </c>
      <c r="C1724" s="12">
        <v>139885.20704757594</v>
      </c>
      <c r="D1724" s="12">
        <v>135914.90219783847</v>
      </c>
      <c r="E1724" s="12">
        <v>160627.75558982673</v>
      </c>
      <c r="F1724" s="12">
        <v>436427.86483524111</v>
      </c>
      <c r="G1724" s="12">
        <v>244542.48539446088</v>
      </c>
    </row>
    <row r="1725" spans="1:7" x14ac:dyDescent="0.2">
      <c r="A1725">
        <v>1724</v>
      </c>
      <c r="B1725" s="12">
        <v>3352335.2007462159</v>
      </c>
      <c r="C1725" s="12">
        <v>149193.67309687621</v>
      </c>
      <c r="D1725" s="12">
        <v>150359.47179326729</v>
      </c>
      <c r="E1725" s="12">
        <v>575081.43375840574</v>
      </c>
      <c r="F1725" s="12">
        <v>874634.57864854927</v>
      </c>
      <c r="G1725" s="12">
        <v>240592.0465428317</v>
      </c>
    </row>
    <row r="1726" spans="1:7" x14ac:dyDescent="0.2">
      <c r="A1726">
        <v>1725</v>
      </c>
      <c r="B1726" s="12">
        <v>3559476.6856046268</v>
      </c>
      <c r="C1726" s="12">
        <v>138188.09944692138</v>
      </c>
      <c r="D1726" s="12">
        <v>172956.9226533724</v>
      </c>
      <c r="E1726" s="12">
        <v>99702.235921063082</v>
      </c>
      <c r="F1726" s="12">
        <v>410847.25802135689</v>
      </c>
      <c r="G1726" s="12">
        <v>256574.36467963867</v>
      </c>
    </row>
    <row r="1727" spans="1:7" x14ac:dyDescent="0.2">
      <c r="A1727">
        <v>1726</v>
      </c>
      <c r="B1727" s="12">
        <v>3372540.4760783808</v>
      </c>
      <c r="C1727" s="12">
        <v>168551.44355717849</v>
      </c>
      <c r="D1727" s="12">
        <v>129601.6809863698</v>
      </c>
      <c r="E1727" s="12">
        <v>171345.88446732037</v>
      </c>
      <c r="F1727" s="12">
        <v>469499.00901086861</v>
      </c>
      <c r="G1727" s="12">
        <v>241603.76944157691</v>
      </c>
    </row>
    <row r="1728" spans="1:7" x14ac:dyDescent="0.2">
      <c r="A1728">
        <v>1727</v>
      </c>
      <c r="B1728" s="12">
        <v>3376906.0786724868</v>
      </c>
      <c r="C1728" s="12">
        <v>132544.77847197175</v>
      </c>
      <c r="D1728" s="12">
        <v>208845.04868389503</v>
      </c>
      <c r="E1728" s="12">
        <v>327737.51799847663</v>
      </c>
      <c r="F1728" s="12">
        <v>669127.34515434341</v>
      </c>
      <c r="G1728" s="12">
        <v>242314.84687912423</v>
      </c>
    </row>
    <row r="1729" spans="1:7" x14ac:dyDescent="0.2">
      <c r="A1729">
        <v>1728</v>
      </c>
      <c r="B1729" s="12">
        <v>3491495.0458846404</v>
      </c>
      <c r="C1729" s="12">
        <v>153774.69587128295</v>
      </c>
      <c r="D1729" s="12">
        <v>157035.75413407537</v>
      </c>
      <c r="E1729" s="12">
        <v>231972.15888766956</v>
      </c>
      <c r="F1729" s="12">
        <v>542782.60889302788</v>
      </c>
      <c r="G1729" s="12">
        <v>251046.92027887318</v>
      </c>
    </row>
    <row r="1730" spans="1:7" x14ac:dyDescent="0.2">
      <c r="A1730">
        <v>1729</v>
      </c>
      <c r="B1730" s="12">
        <v>3415453.3607155685</v>
      </c>
      <c r="C1730" s="12">
        <v>120051.64095776528</v>
      </c>
      <c r="D1730" s="12">
        <v>144501.16155953804</v>
      </c>
      <c r="E1730" s="12">
        <v>197410.6017334369</v>
      </c>
      <c r="F1730" s="12">
        <v>461963.40425074019</v>
      </c>
      <c r="G1730" s="12">
        <v>245272.33955087818</v>
      </c>
    </row>
    <row r="1731" spans="1:7" x14ac:dyDescent="0.2">
      <c r="A1731">
        <v>1730</v>
      </c>
      <c r="B1731" s="12">
        <v>3340876.2350563603</v>
      </c>
      <c r="C1731" s="12">
        <v>141291.58456337446</v>
      </c>
      <c r="D1731" s="12">
        <v>133738.82273774358</v>
      </c>
      <c r="E1731" s="12">
        <v>66098.733777049361</v>
      </c>
      <c r="F1731" s="12">
        <v>341129.14107816736</v>
      </c>
      <c r="G1731" s="12">
        <v>239567.28641476203</v>
      </c>
    </row>
    <row r="1732" spans="1:7" x14ac:dyDescent="0.2">
      <c r="A1732">
        <v>1731</v>
      </c>
      <c r="B1732" s="12">
        <v>3563839.8631216721</v>
      </c>
      <c r="C1732" s="12">
        <v>191862.60796797293</v>
      </c>
      <c r="D1732" s="12">
        <v>162226.6056221356</v>
      </c>
      <c r="E1732" s="12">
        <v>119640.33969268887</v>
      </c>
      <c r="F1732" s="12">
        <v>473729.55328279745</v>
      </c>
      <c r="G1732" s="12">
        <v>257161.9327082294</v>
      </c>
    </row>
    <row r="1733" spans="1:7" x14ac:dyDescent="0.2">
      <c r="A1733">
        <v>1732</v>
      </c>
      <c r="B1733" s="12">
        <v>3441519.6005742573</v>
      </c>
      <c r="C1733" s="12">
        <v>135482.70058979807</v>
      </c>
      <c r="D1733" s="12">
        <v>155810.49456445026</v>
      </c>
      <c r="E1733" s="12">
        <v>205765.75104614015</v>
      </c>
      <c r="F1733" s="12">
        <v>497058.94620038848</v>
      </c>
      <c r="G1733" s="12">
        <v>247306.92912177759</v>
      </c>
    </row>
    <row r="1734" spans="1:7" x14ac:dyDescent="0.2">
      <c r="A1734">
        <v>1733</v>
      </c>
      <c r="B1734" s="12">
        <v>3452742.5541017205</v>
      </c>
      <c r="C1734" s="12">
        <v>141455.91778208225</v>
      </c>
      <c r="D1734" s="12">
        <v>247677.65140114681</v>
      </c>
      <c r="E1734" s="12">
        <v>77290.735938497644</v>
      </c>
      <c r="F1734" s="12">
        <v>466424.30512172671</v>
      </c>
      <c r="G1734" s="12">
        <v>247816.15578741036</v>
      </c>
    </row>
    <row r="1735" spans="1:7" x14ac:dyDescent="0.2">
      <c r="A1735">
        <v>1734</v>
      </c>
      <c r="B1735" s="12">
        <v>3516810.2160349241</v>
      </c>
      <c r="C1735" s="12">
        <v>150952.63214338277</v>
      </c>
      <c r="D1735" s="12">
        <v>172592.9597492927</v>
      </c>
      <c r="E1735" s="12">
        <v>411420.58673053456</v>
      </c>
      <c r="F1735" s="12">
        <v>734966.17862321006</v>
      </c>
      <c r="G1735" s="12">
        <v>252797.22045722598</v>
      </c>
    </row>
    <row r="1736" spans="1:7" x14ac:dyDescent="0.2">
      <c r="A1736">
        <v>1735</v>
      </c>
      <c r="B1736" s="12">
        <v>3572099.4574062205</v>
      </c>
      <c r="C1736" s="12">
        <v>161946.97919251677</v>
      </c>
      <c r="D1736" s="12">
        <v>137908.51112645242</v>
      </c>
      <c r="E1736" s="12">
        <v>160190.53905689641</v>
      </c>
      <c r="F1736" s="12">
        <v>460046.02937586559</v>
      </c>
      <c r="G1736" s="12">
        <v>257495.8267854593</v>
      </c>
    </row>
    <row r="1737" spans="1:7" x14ac:dyDescent="0.2">
      <c r="A1737">
        <v>1736</v>
      </c>
      <c r="B1737" s="12">
        <v>3400077.2866930901</v>
      </c>
      <c r="C1737" s="12">
        <v>139435.56799819073</v>
      </c>
      <c r="D1737" s="12">
        <v>146015.41737620436</v>
      </c>
      <c r="E1737" s="12">
        <v>123683.77799311583</v>
      </c>
      <c r="F1737" s="12">
        <v>409134.76336751092</v>
      </c>
      <c r="G1737" s="12">
        <v>243976.23630436175</v>
      </c>
    </row>
    <row r="1738" spans="1:7" x14ac:dyDescent="0.2">
      <c r="A1738">
        <v>1737</v>
      </c>
      <c r="B1738" s="12">
        <v>3469596.7693465045</v>
      </c>
      <c r="C1738" s="12">
        <v>150959.10682576269</v>
      </c>
      <c r="D1738" s="12">
        <v>135454.50725814997</v>
      </c>
      <c r="E1738" s="12">
        <v>150519.15832479906</v>
      </c>
      <c r="F1738" s="12">
        <v>436932.77240871172</v>
      </c>
      <c r="G1738" s="12">
        <v>249674.60448094015</v>
      </c>
    </row>
    <row r="1739" spans="1:7" x14ac:dyDescent="0.2">
      <c r="A1739">
        <v>1738</v>
      </c>
      <c r="B1739" s="12">
        <v>3446342.6533882678</v>
      </c>
      <c r="C1739" s="12">
        <v>143248.95522257543</v>
      </c>
      <c r="D1739" s="12">
        <v>267954.54198065173</v>
      </c>
      <c r="E1739" s="12">
        <v>101456.23927209323</v>
      </c>
      <c r="F1739" s="12">
        <v>512659.73647532036</v>
      </c>
      <c r="G1739" s="12">
        <v>247984.98201227543</v>
      </c>
    </row>
    <row r="1740" spans="1:7" x14ac:dyDescent="0.2">
      <c r="A1740">
        <v>1739</v>
      </c>
      <c r="B1740" s="12">
        <v>3642815.744884572</v>
      </c>
      <c r="C1740" s="12">
        <v>145489.01427879086</v>
      </c>
      <c r="D1740" s="12">
        <v>189344.87287139593</v>
      </c>
      <c r="E1740" s="12">
        <v>192311.4946630052</v>
      </c>
      <c r="F1740" s="12">
        <v>527145.38181319204</v>
      </c>
      <c r="G1740" s="12">
        <v>262882.44082181755</v>
      </c>
    </row>
    <row r="1741" spans="1:7" x14ac:dyDescent="0.2">
      <c r="A1741">
        <v>1740</v>
      </c>
      <c r="B1741" s="12">
        <v>3453443.2589149214</v>
      </c>
      <c r="C1741" s="12">
        <v>125857.49408476394</v>
      </c>
      <c r="D1741" s="12">
        <v>117840.13938617117</v>
      </c>
      <c r="E1741" s="12">
        <v>80969.985391501832</v>
      </c>
      <c r="F1741" s="12">
        <v>324667.61886243697</v>
      </c>
      <c r="G1741" s="12">
        <v>248489.25170700031</v>
      </c>
    </row>
    <row r="1742" spans="1:7" x14ac:dyDescent="0.2">
      <c r="A1742">
        <v>1741</v>
      </c>
      <c r="B1742" s="12">
        <v>3320231.1351685179</v>
      </c>
      <c r="C1742" s="12">
        <v>137776.21567642901</v>
      </c>
      <c r="D1742" s="12">
        <v>102426.57308065161</v>
      </c>
      <c r="E1742" s="12">
        <v>113303.41458677285</v>
      </c>
      <c r="F1742" s="12">
        <v>353506.20334385347</v>
      </c>
      <c r="G1742" s="12">
        <v>238051.73410028181</v>
      </c>
    </row>
    <row r="1743" spans="1:7" x14ac:dyDescent="0.2">
      <c r="A1743">
        <v>1742</v>
      </c>
      <c r="B1743" s="12">
        <v>3187570.671891924</v>
      </c>
      <c r="C1743" s="12">
        <v>129454.01342954653</v>
      </c>
      <c r="D1743" s="12">
        <v>118043.04353057161</v>
      </c>
      <c r="E1743" s="12">
        <v>40205.187872363866</v>
      </c>
      <c r="F1743" s="12">
        <v>287702.24483248196</v>
      </c>
      <c r="G1743" s="12">
        <v>227452.84555804796</v>
      </c>
    </row>
    <row r="1744" spans="1:7" x14ac:dyDescent="0.2">
      <c r="A1744">
        <v>1743</v>
      </c>
      <c r="B1744" s="12">
        <v>3361097.4032956408</v>
      </c>
      <c r="C1744" s="12">
        <v>178853.1930138905</v>
      </c>
      <c r="D1744" s="12">
        <v>128999.98183763732</v>
      </c>
      <c r="E1744" s="12">
        <v>318287.75352484052</v>
      </c>
      <c r="F1744" s="12">
        <v>626140.92837636825</v>
      </c>
      <c r="G1744" s="12">
        <v>240505.43213718059</v>
      </c>
    </row>
    <row r="1745" spans="1:7" x14ac:dyDescent="0.2">
      <c r="A1745">
        <v>1744</v>
      </c>
      <c r="B1745" s="12">
        <v>3421516.723051372</v>
      </c>
      <c r="C1745" s="12">
        <v>147910.28245697182</v>
      </c>
      <c r="D1745" s="12">
        <v>149501.54437999881</v>
      </c>
      <c r="E1745" s="12">
        <v>107323.43122974008</v>
      </c>
      <c r="F1745" s="12">
        <v>404735.25806671072</v>
      </c>
      <c r="G1745" s="12">
        <v>245648.02618121871</v>
      </c>
    </row>
    <row r="1746" spans="1:7" x14ac:dyDescent="0.2">
      <c r="A1746">
        <v>1745</v>
      </c>
      <c r="B1746" s="12">
        <v>3318931.1181910387</v>
      </c>
      <c r="C1746" s="12">
        <v>171321.54770734129</v>
      </c>
      <c r="D1746" s="12">
        <v>120786.18284197306</v>
      </c>
      <c r="E1746" s="12">
        <v>387381.88250141317</v>
      </c>
      <c r="F1746" s="12">
        <v>679489.61305072752</v>
      </c>
      <c r="G1746" s="12">
        <v>237727.21126032705</v>
      </c>
    </row>
    <row r="1747" spans="1:7" x14ac:dyDescent="0.2">
      <c r="A1747">
        <v>1746</v>
      </c>
      <c r="B1747" s="12">
        <v>3419587.604945173</v>
      </c>
      <c r="C1747" s="12">
        <v>118480.45784222304</v>
      </c>
      <c r="D1747" s="12">
        <v>120799.61240761177</v>
      </c>
      <c r="E1747" s="12">
        <v>166838.98796877757</v>
      </c>
      <c r="F1747" s="12">
        <v>406119.05821861234</v>
      </c>
      <c r="G1747" s="12">
        <v>246037.38812622125</v>
      </c>
    </row>
    <row r="1748" spans="1:7" x14ac:dyDescent="0.2">
      <c r="A1748">
        <v>1747</v>
      </c>
      <c r="B1748" s="12">
        <v>3430484.0824021506</v>
      </c>
      <c r="C1748" s="12">
        <v>146003.64903615529</v>
      </c>
      <c r="D1748" s="12">
        <v>219368.84448016071</v>
      </c>
      <c r="E1748" s="12">
        <v>432429.85694790923</v>
      </c>
      <c r="F1748" s="12">
        <v>797802.35046422528</v>
      </c>
      <c r="G1748" s="12">
        <v>246554.99330402861</v>
      </c>
    </row>
    <row r="1749" spans="1:7" x14ac:dyDescent="0.2">
      <c r="A1749">
        <v>1748</v>
      </c>
      <c r="B1749" s="12">
        <v>3478680.0411652974</v>
      </c>
      <c r="C1749" s="12">
        <v>136396.11796682866</v>
      </c>
      <c r="D1749" s="12">
        <v>194993.9923395956</v>
      </c>
      <c r="E1749" s="12">
        <v>68368.204077594492</v>
      </c>
      <c r="F1749" s="12">
        <v>399758.31438401877</v>
      </c>
      <c r="G1749" s="12">
        <v>249821.30818295828</v>
      </c>
    </row>
    <row r="1750" spans="1:7" x14ac:dyDescent="0.2">
      <c r="A1750">
        <v>1749</v>
      </c>
      <c r="B1750" s="12">
        <v>3490786.1548947897</v>
      </c>
      <c r="C1750" s="12">
        <v>178897.24554869271</v>
      </c>
      <c r="D1750" s="12">
        <v>185409.81902099002</v>
      </c>
      <c r="E1750" s="12">
        <v>72572.402409688511</v>
      </c>
      <c r="F1750" s="12">
        <v>436879.46697937121</v>
      </c>
      <c r="G1750" s="12">
        <v>251263.26821750778</v>
      </c>
    </row>
    <row r="1751" spans="1:7" x14ac:dyDescent="0.2">
      <c r="A1751">
        <v>1750</v>
      </c>
      <c r="B1751" s="12">
        <v>3401943.9062780775</v>
      </c>
      <c r="C1751" s="12">
        <v>185921.50815909632</v>
      </c>
      <c r="D1751" s="12">
        <v>130912.27975186714</v>
      </c>
      <c r="E1751" s="12">
        <v>58693.244134883906</v>
      </c>
      <c r="F1751" s="12">
        <v>375527.03204584739</v>
      </c>
      <c r="G1751" s="12">
        <v>243982.05179089995</v>
      </c>
    </row>
    <row r="1752" spans="1:7" x14ac:dyDescent="0.2">
      <c r="A1752">
        <v>1751</v>
      </c>
      <c r="B1752" s="12">
        <v>3289537.6311121807</v>
      </c>
      <c r="C1752" s="12">
        <v>151287.62979398927</v>
      </c>
      <c r="D1752" s="12">
        <v>134987.80008268595</v>
      </c>
      <c r="E1752" s="12">
        <v>436009.98121251655</v>
      </c>
      <c r="F1752" s="12">
        <v>722285.4110891918</v>
      </c>
      <c r="G1752" s="12">
        <v>236229.07611550394</v>
      </c>
    </row>
    <row r="1753" spans="1:7" x14ac:dyDescent="0.2">
      <c r="A1753">
        <v>1752</v>
      </c>
      <c r="B1753" s="12">
        <v>3435793.0326920259</v>
      </c>
      <c r="C1753" s="12">
        <v>131585.06127437681</v>
      </c>
      <c r="D1753" s="12">
        <v>165735.48072861464</v>
      </c>
      <c r="E1753" s="12">
        <v>228411.6906260479</v>
      </c>
      <c r="F1753" s="12">
        <v>525732.23262903932</v>
      </c>
      <c r="G1753" s="12">
        <v>247156.39988227023</v>
      </c>
    </row>
    <row r="1754" spans="1:7" x14ac:dyDescent="0.2">
      <c r="A1754">
        <v>1753</v>
      </c>
      <c r="B1754" s="12">
        <v>3212628.1744332691</v>
      </c>
      <c r="C1754" s="12">
        <v>171177.75680550633</v>
      </c>
      <c r="D1754" s="12">
        <v>120704.27836503266</v>
      </c>
      <c r="E1754" s="12">
        <v>311393.94045859971</v>
      </c>
      <c r="F1754" s="12">
        <v>603275.97562913876</v>
      </c>
      <c r="G1754" s="12">
        <v>229351.23022311449</v>
      </c>
    </row>
    <row r="1755" spans="1:7" x14ac:dyDescent="0.2">
      <c r="A1755">
        <v>1754</v>
      </c>
      <c r="B1755" s="12">
        <v>3473815.0793191893</v>
      </c>
      <c r="C1755" s="12">
        <v>133184.29437057368</v>
      </c>
      <c r="D1755" s="12">
        <v>81434.962488861755</v>
      </c>
      <c r="E1755" s="12">
        <v>104885.33490836553</v>
      </c>
      <c r="F1755" s="12">
        <v>319504.59176780097</v>
      </c>
      <c r="G1755" s="12">
        <v>249929.4752568462</v>
      </c>
    </row>
    <row r="1756" spans="1:7" x14ac:dyDescent="0.2">
      <c r="A1756">
        <v>1755</v>
      </c>
      <c r="B1756" s="12">
        <v>3368347.1526460201</v>
      </c>
      <c r="C1756" s="12">
        <v>121493.04261676771</v>
      </c>
      <c r="D1756" s="12">
        <v>149770.54268878463</v>
      </c>
      <c r="E1756" s="12">
        <v>97912.622296175803</v>
      </c>
      <c r="F1756" s="12">
        <v>369176.20760172815</v>
      </c>
      <c r="G1756" s="12">
        <v>241647.19907453406</v>
      </c>
    </row>
    <row r="1757" spans="1:7" x14ac:dyDescent="0.2">
      <c r="A1757">
        <v>1756</v>
      </c>
      <c r="B1757" s="12">
        <v>3360633.5096901897</v>
      </c>
      <c r="C1757" s="12">
        <v>143904.09450945997</v>
      </c>
      <c r="D1757" s="12">
        <v>118278.55827711223</v>
      </c>
      <c r="E1757" s="12">
        <v>913633.77204252908</v>
      </c>
      <c r="F1757" s="12">
        <v>1175816.4248291012</v>
      </c>
      <c r="G1757" s="12">
        <v>240617.1414970156</v>
      </c>
    </row>
    <row r="1758" spans="1:7" x14ac:dyDescent="0.2">
      <c r="A1758">
        <v>1757</v>
      </c>
      <c r="B1758" s="12">
        <v>3382015.1470935559</v>
      </c>
      <c r="C1758" s="12">
        <v>136924.97159678143</v>
      </c>
      <c r="D1758" s="12">
        <v>222740.99098242947</v>
      </c>
      <c r="E1758" s="12">
        <v>170317.07768785165</v>
      </c>
      <c r="F1758" s="12">
        <v>529983.04026706249</v>
      </c>
      <c r="G1758" s="12">
        <v>242514.27956075955</v>
      </c>
    </row>
    <row r="1759" spans="1:7" x14ac:dyDescent="0.2">
      <c r="A1759">
        <v>1758</v>
      </c>
      <c r="B1759" s="12">
        <v>3380728.5641756291</v>
      </c>
      <c r="C1759" s="12">
        <v>143293.47233350153</v>
      </c>
      <c r="D1759" s="12">
        <v>182866.46295628729</v>
      </c>
      <c r="E1759" s="12">
        <v>421093.93156161578</v>
      </c>
      <c r="F1759" s="12">
        <v>747253.86685140454</v>
      </c>
      <c r="G1759" s="12">
        <v>243057.2163537812</v>
      </c>
    </row>
    <row r="1760" spans="1:7" x14ac:dyDescent="0.2">
      <c r="A1760">
        <v>1759</v>
      </c>
      <c r="B1760" s="12">
        <v>3317531.6673091329</v>
      </c>
      <c r="C1760" s="12">
        <v>139563.60407010466</v>
      </c>
      <c r="D1760" s="12">
        <v>205825.53957647819</v>
      </c>
      <c r="E1760" s="12">
        <v>352005.87208681635</v>
      </c>
      <c r="F1760" s="12">
        <v>697395.0157333992</v>
      </c>
      <c r="G1760" s="12">
        <v>237798.99866482028</v>
      </c>
    </row>
    <row r="1761" spans="1:7" x14ac:dyDescent="0.2">
      <c r="A1761">
        <v>1760</v>
      </c>
      <c r="B1761" s="12">
        <v>3454845.1562916161</v>
      </c>
      <c r="C1761" s="12">
        <v>136781.97502589389</v>
      </c>
      <c r="D1761" s="12">
        <v>125306.53573719977</v>
      </c>
      <c r="E1761" s="12">
        <v>273974.60745590826</v>
      </c>
      <c r="F1761" s="12">
        <v>536063.11821900192</v>
      </c>
      <c r="G1761" s="12">
        <v>247844.53757482005</v>
      </c>
    </row>
    <row r="1762" spans="1:7" x14ac:dyDescent="0.2">
      <c r="A1762">
        <v>1761</v>
      </c>
      <c r="B1762" s="12">
        <v>3503564.6094712336</v>
      </c>
      <c r="C1762" s="12">
        <v>130544.22017773031</v>
      </c>
      <c r="D1762" s="12">
        <v>138064.59599303812</v>
      </c>
      <c r="E1762" s="12">
        <v>131470.64956067284</v>
      </c>
      <c r="F1762" s="12">
        <v>400079.46573144128</v>
      </c>
      <c r="G1762" s="12">
        <v>252191.04635457895</v>
      </c>
    </row>
    <row r="1763" spans="1:7" x14ac:dyDescent="0.2">
      <c r="A1763">
        <v>1762</v>
      </c>
      <c r="B1763" s="12">
        <v>3355079.0250980607</v>
      </c>
      <c r="C1763" s="12">
        <v>143277.2214459659</v>
      </c>
      <c r="D1763" s="12">
        <v>90810.240235115838</v>
      </c>
      <c r="E1763" s="12">
        <v>144268.82463361206</v>
      </c>
      <c r="F1763" s="12">
        <v>378356.2863146938</v>
      </c>
      <c r="G1763" s="12">
        <v>240871.31537993686</v>
      </c>
    </row>
    <row r="1764" spans="1:7" x14ac:dyDescent="0.2">
      <c r="A1764">
        <v>1763</v>
      </c>
      <c r="B1764" s="12">
        <v>3377461.6347699114</v>
      </c>
      <c r="C1764" s="12">
        <v>151085.58444404142</v>
      </c>
      <c r="D1764" s="12">
        <v>295688.65749470878</v>
      </c>
      <c r="E1764" s="12">
        <v>367274.67456690001</v>
      </c>
      <c r="F1764" s="12">
        <v>814048.91650565015</v>
      </c>
      <c r="G1764" s="12">
        <v>242327.34543810011</v>
      </c>
    </row>
    <row r="1765" spans="1:7" x14ac:dyDescent="0.2">
      <c r="A1765">
        <v>1764</v>
      </c>
      <c r="B1765" s="12">
        <v>3485883.5618434045</v>
      </c>
      <c r="C1765" s="12">
        <v>143074.12555117664</v>
      </c>
      <c r="D1765" s="12">
        <v>112731.07677588506</v>
      </c>
      <c r="E1765" s="12">
        <v>283676.83670637041</v>
      </c>
      <c r="F1765" s="12">
        <v>539482.03903343203</v>
      </c>
      <c r="G1765" s="12">
        <v>250627.39366592179</v>
      </c>
    </row>
    <row r="1766" spans="1:7" x14ac:dyDescent="0.2">
      <c r="A1766">
        <v>1765</v>
      </c>
      <c r="B1766" s="12">
        <v>3331462.0899088723</v>
      </c>
      <c r="C1766" s="12">
        <v>123479.24545557512</v>
      </c>
      <c r="D1766" s="12">
        <v>116791.9647161204</v>
      </c>
      <c r="E1766" s="12">
        <v>152349.40043367367</v>
      </c>
      <c r="F1766" s="12">
        <v>392620.61060536921</v>
      </c>
      <c r="G1766" s="12">
        <v>238914.03799398863</v>
      </c>
    </row>
    <row r="1767" spans="1:7" x14ac:dyDescent="0.2">
      <c r="A1767">
        <v>1766</v>
      </c>
      <c r="B1767" s="12">
        <v>3332745.9307260015</v>
      </c>
      <c r="C1767" s="12">
        <v>132765.92066296458</v>
      </c>
      <c r="D1767" s="12">
        <v>149336.95793506643</v>
      </c>
      <c r="E1767" s="12">
        <v>123791.67556496093</v>
      </c>
      <c r="F1767" s="12">
        <v>405894.55416299193</v>
      </c>
      <c r="G1767" s="12">
        <v>238691.92404939429</v>
      </c>
    </row>
    <row r="1768" spans="1:7" x14ac:dyDescent="0.2">
      <c r="A1768">
        <v>1767</v>
      </c>
      <c r="B1768" s="12">
        <v>3363045.5509304903</v>
      </c>
      <c r="C1768" s="12">
        <v>144474.16382020191</v>
      </c>
      <c r="D1768" s="12">
        <v>151951.24590966784</v>
      </c>
      <c r="E1768" s="12">
        <v>129972.36591032357</v>
      </c>
      <c r="F1768" s="12">
        <v>426397.77564019331</v>
      </c>
      <c r="G1768" s="12">
        <v>240969.16875067452</v>
      </c>
    </row>
    <row r="1769" spans="1:7" x14ac:dyDescent="0.2">
      <c r="A1769">
        <v>1768</v>
      </c>
      <c r="B1769" s="12">
        <v>3486682.6745020286</v>
      </c>
      <c r="C1769" s="12">
        <v>133143.03067638288</v>
      </c>
      <c r="D1769" s="12">
        <v>122783.00841848222</v>
      </c>
      <c r="E1769" s="12">
        <v>166172.19666983935</v>
      </c>
      <c r="F1769" s="12">
        <v>422098.23576470441</v>
      </c>
      <c r="G1769" s="12">
        <v>250917.1267183157</v>
      </c>
    </row>
    <row r="1770" spans="1:7" x14ac:dyDescent="0.2">
      <c r="A1770">
        <v>1769</v>
      </c>
      <c r="B1770" s="12">
        <v>3519567.516103874</v>
      </c>
      <c r="C1770" s="12">
        <v>175323.27500600991</v>
      </c>
      <c r="D1770" s="12">
        <v>89176.307716517418</v>
      </c>
      <c r="E1770" s="12">
        <v>181601.10199151371</v>
      </c>
      <c r="F1770" s="12">
        <v>446100.68471404107</v>
      </c>
      <c r="G1770" s="12">
        <v>253416.75608449703</v>
      </c>
    </row>
    <row r="1771" spans="1:7" x14ac:dyDescent="0.2">
      <c r="A1771">
        <v>1770</v>
      </c>
      <c r="B1771" s="12">
        <v>3450048.1309018461</v>
      </c>
      <c r="C1771" s="12">
        <v>142616.6940037008</v>
      </c>
      <c r="D1771" s="12">
        <v>173300.79939726327</v>
      </c>
      <c r="E1771" s="12">
        <v>299188.72092365642</v>
      </c>
      <c r="F1771" s="12">
        <v>615106.21432462055</v>
      </c>
      <c r="G1771" s="12">
        <v>247560.18759095771</v>
      </c>
    </row>
    <row r="1772" spans="1:7" x14ac:dyDescent="0.2">
      <c r="A1772">
        <v>1771</v>
      </c>
      <c r="B1772" s="12">
        <v>3449280.0634573163</v>
      </c>
      <c r="C1772" s="12">
        <v>135152.22671369012</v>
      </c>
      <c r="D1772" s="12">
        <v>230190.73083448302</v>
      </c>
      <c r="E1772" s="12">
        <v>186550.40743155009</v>
      </c>
      <c r="F1772" s="12">
        <v>551893.36497972324</v>
      </c>
      <c r="G1772" s="12">
        <v>248079.11931469274</v>
      </c>
    </row>
    <row r="1773" spans="1:7" x14ac:dyDescent="0.2">
      <c r="A1773">
        <v>1772</v>
      </c>
      <c r="B1773" s="12">
        <v>3373559.6840086067</v>
      </c>
      <c r="C1773" s="12">
        <v>120511.99014242482</v>
      </c>
      <c r="D1773" s="12">
        <v>137774.30386953577</v>
      </c>
      <c r="E1773" s="12">
        <v>388054.15377342782</v>
      </c>
      <c r="F1773" s="12">
        <v>646340.44778538845</v>
      </c>
      <c r="G1773" s="12">
        <v>241861.5076526643</v>
      </c>
    </row>
    <row r="1774" spans="1:7" x14ac:dyDescent="0.2">
      <c r="A1774">
        <v>1773</v>
      </c>
      <c r="B1774" s="12">
        <v>3450780.6930571282</v>
      </c>
      <c r="C1774" s="12">
        <v>115374.45094100753</v>
      </c>
      <c r="D1774" s="12">
        <v>118059.36423150594</v>
      </c>
      <c r="E1774" s="12">
        <v>457588.8470380443</v>
      </c>
      <c r="F1774" s="12">
        <v>691022.66221055784</v>
      </c>
      <c r="G1774" s="12">
        <v>247452.99778004258</v>
      </c>
    </row>
    <row r="1775" spans="1:7" x14ac:dyDescent="0.2">
      <c r="A1775">
        <v>1774</v>
      </c>
      <c r="B1775" s="12">
        <v>3385646.711607967</v>
      </c>
      <c r="C1775" s="12">
        <v>128379.94997135777</v>
      </c>
      <c r="D1775" s="12">
        <v>74360.151331367641</v>
      </c>
      <c r="E1775" s="12">
        <v>63554.939834566205</v>
      </c>
      <c r="F1775" s="12">
        <v>266295.04113729158</v>
      </c>
      <c r="G1775" s="12">
        <v>242713.04995005511</v>
      </c>
    </row>
    <row r="1776" spans="1:7" x14ac:dyDescent="0.2">
      <c r="A1776">
        <v>1775</v>
      </c>
      <c r="B1776" s="12">
        <v>3397414.0487294127</v>
      </c>
      <c r="C1776" s="12">
        <v>180564.84967498691</v>
      </c>
      <c r="D1776" s="12">
        <v>155768.89807646268</v>
      </c>
      <c r="E1776" s="12">
        <v>73765.489354846955</v>
      </c>
      <c r="F1776" s="12">
        <v>410099.23710629652</v>
      </c>
      <c r="G1776" s="12">
        <v>244154.77884349553</v>
      </c>
    </row>
    <row r="1777" spans="1:7" x14ac:dyDescent="0.2">
      <c r="A1777">
        <v>1776</v>
      </c>
      <c r="B1777" s="12">
        <v>3446599.6470441455</v>
      </c>
      <c r="C1777" s="12">
        <v>155933.62101547592</v>
      </c>
      <c r="D1777" s="12">
        <v>116879.25016622445</v>
      </c>
      <c r="E1777" s="12">
        <v>141824.66288544339</v>
      </c>
      <c r="F1777" s="12">
        <v>414637.5340671438</v>
      </c>
      <c r="G1777" s="12">
        <v>247859.30270576748</v>
      </c>
    </row>
    <row r="1778" spans="1:7" x14ac:dyDescent="0.2">
      <c r="A1778">
        <v>1777</v>
      </c>
      <c r="B1778" s="12">
        <v>3472458.9409926762</v>
      </c>
      <c r="C1778" s="12">
        <v>174227.74456757717</v>
      </c>
      <c r="D1778" s="12">
        <v>148475.66321888601</v>
      </c>
      <c r="E1778" s="12">
        <v>132529.24265548174</v>
      </c>
      <c r="F1778" s="12">
        <v>455232.65044194489</v>
      </c>
      <c r="G1778" s="12">
        <v>249727.8102015208</v>
      </c>
    </row>
    <row r="1779" spans="1:7" x14ac:dyDescent="0.2">
      <c r="A1779">
        <v>1778</v>
      </c>
      <c r="B1779" s="12">
        <v>3324646.633217616</v>
      </c>
      <c r="C1779" s="12">
        <v>125110.27571004331</v>
      </c>
      <c r="D1779" s="12">
        <v>208040.14802479622</v>
      </c>
      <c r="E1779" s="12">
        <v>679006.17842278141</v>
      </c>
      <c r="F1779" s="12">
        <v>1012156.6021576209</v>
      </c>
      <c r="G1779" s="12">
        <v>238057.12371003185</v>
      </c>
    </row>
    <row r="1780" spans="1:7" x14ac:dyDescent="0.2">
      <c r="A1780">
        <v>1779</v>
      </c>
      <c r="B1780" s="12">
        <v>3558871.9566446287</v>
      </c>
      <c r="C1780" s="12">
        <v>125852.31366882139</v>
      </c>
      <c r="D1780" s="12">
        <v>144704.59142479778</v>
      </c>
      <c r="E1780" s="12">
        <v>542884.51900958782</v>
      </c>
      <c r="F1780" s="12">
        <v>813441.42410320695</v>
      </c>
      <c r="G1780" s="12">
        <v>256030.75322384897</v>
      </c>
    </row>
    <row r="1781" spans="1:7" x14ac:dyDescent="0.2">
      <c r="A1781">
        <v>1780</v>
      </c>
      <c r="B1781" s="12">
        <v>3411396.098487054</v>
      </c>
      <c r="C1781" s="12">
        <v>124706.80181596072</v>
      </c>
      <c r="D1781" s="12">
        <v>175246.71297994035</v>
      </c>
      <c r="E1781" s="12">
        <v>252324.62108401733</v>
      </c>
      <c r="F1781" s="12">
        <v>552278.13587991847</v>
      </c>
      <c r="G1781" s="12">
        <v>245072.93014633888</v>
      </c>
    </row>
    <row r="1782" spans="1:7" x14ac:dyDescent="0.2">
      <c r="A1782">
        <v>1781</v>
      </c>
      <c r="B1782" s="12">
        <v>3434263.493728328</v>
      </c>
      <c r="C1782" s="12">
        <v>173586.47581451965</v>
      </c>
      <c r="D1782" s="12">
        <v>114400.18172556139</v>
      </c>
      <c r="E1782" s="12">
        <v>263179.871135119</v>
      </c>
      <c r="F1782" s="12">
        <v>551166.52867520007</v>
      </c>
      <c r="G1782" s="12">
        <v>246969.15981177764</v>
      </c>
    </row>
    <row r="1783" spans="1:7" x14ac:dyDescent="0.2">
      <c r="A1783">
        <v>1782</v>
      </c>
      <c r="B1783" s="12">
        <v>3284827.778218308</v>
      </c>
      <c r="C1783" s="12">
        <v>125888.70522009628</v>
      </c>
      <c r="D1783" s="12">
        <v>141711.22676092802</v>
      </c>
      <c r="E1783" s="12">
        <v>133585.16576713644</v>
      </c>
      <c r="F1783" s="12">
        <v>401185.09774816077</v>
      </c>
      <c r="G1783" s="12">
        <v>235132.61967821079</v>
      </c>
    </row>
    <row r="1784" spans="1:7" x14ac:dyDescent="0.2">
      <c r="A1784">
        <v>1783</v>
      </c>
      <c r="B1784" s="12">
        <v>3268037.1627798788</v>
      </c>
      <c r="C1784" s="12">
        <v>122817.2302618648</v>
      </c>
      <c r="D1784" s="12">
        <v>119864.49351683333</v>
      </c>
      <c r="E1784" s="12">
        <v>320312.46330497239</v>
      </c>
      <c r="F1784" s="12">
        <v>562994.18708367052</v>
      </c>
      <c r="G1784" s="12">
        <v>233782.63363939105</v>
      </c>
    </row>
    <row r="1785" spans="1:7" x14ac:dyDescent="0.2">
      <c r="A1785">
        <v>1784</v>
      </c>
      <c r="B1785" s="12">
        <v>3427841.9081021775</v>
      </c>
      <c r="C1785" s="12">
        <v>138630.89405571925</v>
      </c>
      <c r="D1785" s="12">
        <v>160757.57246930353</v>
      </c>
      <c r="E1785" s="12">
        <v>179082.7821634188</v>
      </c>
      <c r="F1785" s="12">
        <v>478471.24868844158</v>
      </c>
      <c r="G1785" s="12">
        <v>246231.13145569855</v>
      </c>
    </row>
    <row r="1786" spans="1:7" x14ac:dyDescent="0.2">
      <c r="A1786">
        <v>1785</v>
      </c>
      <c r="B1786" s="12">
        <v>3320685.9485130426</v>
      </c>
      <c r="C1786" s="12">
        <v>140644.43265334651</v>
      </c>
      <c r="D1786" s="12">
        <v>163165.85827607894</v>
      </c>
      <c r="E1786" s="12">
        <v>108788.51609325742</v>
      </c>
      <c r="F1786" s="12">
        <v>412598.80702268286</v>
      </c>
      <c r="G1786" s="12">
        <v>238171.63722620867</v>
      </c>
    </row>
    <row r="1787" spans="1:7" x14ac:dyDescent="0.2">
      <c r="A1787">
        <v>1786</v>
      </c>
      <c r="B1787" s="12">
        <v>3463665.5145486947</v>
      </c>
      <c r="C1787" s="12">
        <v>156121.63080613341</v>
      </c>
      <c r="D1787" s="12">
        <v>186547.29460449651</v>
      </c>
      <c r="E1787" s="12">
        <v>436073.51390709664</v>
      </c>
      <c r="F1787" s="12">
        <v>778742.43931772653</v>
      </c>
      <c r="G1787" s="12">
        <v>249080.13108031417</v>
      </c>
    </row>
    <row r="1788" spans="1:7" x14ac:dyDescent="0.2">
      <c r="A1788">
        <v>1787</v>
      </c>
      <c r="B1788" s="12">
        <v>3353660.4448326412</v>
      </c>
      <c r="C1788" s="12">
        <v>133114.26630405424</v>
      </c>
      <c r="D1788" s="12">
        <v>121099.20582401768</v>
      </c>
      <c r="E1788" s="12">
        <v>58039.300721637461</v>
      </c>
      <c r="F1788" s="12">
        <v>312252.77284970938</v>
      </c>
      <c r="G1788" s="12">
        <v>240376.41691053211</v>
      </c>
    </row>
    <row r="1789" spans="1:7" x14ac:dyDescent="0.2">
      <c r="A1789">
        <v>1788</v>
      </c>
      <c r="B1789" s="12">
        <v>3363564.2532735462</v>
      </c>
      <c r="C1789" s="12">
        <v>129760.71678918134</v>
      </c>
      <c r="D1789" s="12">
        <v>131932.89503286596</v>
      </c>
      <c r="E1789" s="12">
        <v>450691.53838851734</v>
      </c>
      <c r="F1789" s="12">
        <v>712385.15021056461</v>
      </c>
      <c r="G1789" s="12">
        <v>240978.16568198969</v>
      </c>
    </row>
    <row r="1790" spans="1:7" x14ac:dyDescent="0.2">
      <c r="A1790">
        <v>1789</v>
      </c>
      <c r="B1790" s="12">
        <v>3355217.8321656631</v>
      </c>
      <c r="C1790" s="12">
        <v>148094.16318504635</v>
      </c>
      <c r="D1790" s="12">
        <v>173299.04117216956</v>
      </c>
      <c r="E1790" s="12">
        <v>118749.61472799185</v>
      </c>
      <c r="F1790" s="12">
        <v>440142.81908520777</v>
      </c>
      <c r="G1790" s="12">
        <v>241126.87204222148</v>
      </c>
    </row>
    <row r="1791" spans="1:7" x14ac:dyDescent="0.2">
      <c r="A1791">
        <v>1790</v>
      </c>
      <c r="B1791" s="12">
        <v>3353799.3569614263</v>
      </c>
      <c r="C1791" s="12">
        <v>161458.12556379661</v>
      </c>
      <c r="D1791" s="12">
        <v>182812.76883095625</v>
      </c>
      <c r="E1791" s="12">
        <v>303191.78615864611</v>
      </c>
      <c r="F1791" s="12">
        <v>647462.68055339903</v>
      </c>
      <c r="G1791" s="12">
        <v>240096.95037691618</v>
      </c>
    </row>
    <row r="1792" spans="1:7" x14ac:dyDescent="0.2">
      <c r="A1792">
        <v>1791</v>
      </c>
      <c r="B1792" s="12">
        <v>3272017.0770522226</v>
      </c>
      <c r="C1792" s="12">
        <v>179742.20290045338</v>
      </c>
      <c r="D1792" s="12">
        <v>151639.60574786222</v>
      </c>
      <c r="E1792" s="12">
        <v>49395.915624551322</v>
      </c>
      <c r="F1792" s="12">
        <v>380777.72427286691</v>
      </c>
      <c r="G1792" s="12">
        <v>234073.21463552388</v>
      </c>
    </row>
    <row r="1793" spans="1:7" x14ac:dyDescent="0.2">
      <c r="A1793">
        <v>1792</v>
      </c>
      <c r="B1793" s="12">
        <v>3439806.9361767252</v>
      </c>
      <c r="C1793" s="12">
        <v>164260.57598061353</v>
      </c>
      <c r="D1793" s="12">
        <v>162297.03405197614</v>
      </c>
      <c r="E1793" s="12">
        <v>308262.22786565201</v>
      </c>
      <c r="F1793" s="12">
        <v>634819.83789824159</v>
      </c>
      <c r="G1793" s="12">
        <v>246983.08722200297</v>
      </c>
    </row>
    <row r="1794" spans="1:7" x14ac:dyDescent="0.2">
      <c r="A1794">
        <v>1793</v>
      </c>
      <c r="B1794" s="12">
        <v>3382469.4224326992</v>
      </c>
      <c r="C1794" s="12">
        <v>127425.16438889099</v>
      </c>
      <c r="D1794" s="12">
        <v>122887.57401788715</v>
      </c>
      <c r="E1794" s="12">
        <v>153335.69337169459</v>
      </c>
      <c r="F1794" s="12">
        <v>403648.43177847273</v>
      </c>
      <c r="G1794" s="12">
        <v>242701.81059252727</v>
      </c>
    </row>
    <row r="1795" spans="1:7" x14ac:dyDescent="0.2">
      <c r="A1795">
        <v>1794</v>
      </c>
      <c r="B1795" s="12">
        <v>3346714.0174586521</v>
      </c>
      <c r="C1795" s="12">
        <v>166611.02307208645</v>
      </c>
      <c r="D1795" s="12">
        <v>96898.637533678484</v>
      </c>
      <c r="E1795" s="12">
        <v>158313.15574568222</v>
      </c>
      <c r="F1795" s="12">
        <v>421822.81635144714</v>
      </c>
      <c r="G1795" s="12">
        <v>239765.62086597623</v>
      </c>
    </row>
    <row r="1796" spans="1:7" x14ac:dyDescent="0.2">
      <c r="A1796">
        <v>1795</v>
      </c>
      <c r="B1796" s="12">
        <v>3473701.866138305</v>
      </c>
      <c r="C1796" s="12">
        <v>171883.2646756201</v>
      </c>
      <c r="D1796" s="12">
        <v>196507.48375496725</v>
      </c>
      <c r="E1796" s="12">
        <v>310084.26968538034</v>
      </c>
      <c r="F1796" s="12">
        <v>678475.01811596774</v>
      </c>
      <c r="G1796" s="12">
        <v>250032.30959444077</v>
      </c>
    </row>
    <row r="1797" spans="1:7" x14ac:dyDescent="0.2">
      <c r="A1797">
        <v>1796</v>
      </c>
      <c r="B1797" s="12">
        <v>3401903.4285887666</v>
      </c>
      <c r="C1797" s="12">
        <v>172195.6754477206</v>
      </c>
      <c r="D1797" s="12">
        <v>123140.67756281245</v>
      </c>
      <c r="E1797" s="12">
        <v>205485.4148331527</v>
      </c>
      <c r="F1797" s="12">
        <v>500821.76784368569</v>
      </c>
      <c r="G1797" s="12">
        <v>244319.79337056732</v>
      </c>
    </row>
    <row r="1798" spans="1:7" x14ac:dyDescent="0.2">
      <c r="A1798">
        <v>1797</v>
      </c>
      <c r="B1798" s="12">
        <v>3421616.4613990746</v>
      </c>
      <c r="C1798" s="12">
        <v>148488.74689531579</v>
      </c>
      <c r="D1798" s="12">
        <v>160390.51870289576</v>
      </c>
      <c r="E1798" s="12">
        <v>114074.58394399403</v>
      </c>
      <c r="F1798" s="12">
        <v>422953.84954220557</v>
      </c>
      <c r="G1798" s="12">
        <v>245592.83362195728</v>
      </c>
    </row>
    <row r="1799" spans="1:7" x14ac:dyDescent="0.2">
      <c r="A1799">
        <v>1798</v>
      </c>
      <c r="B1799" s="12">
        <v>3414669.1766271088</v>
      </c>
      <c r="C1799" s="12">
        <v>184649.50775264195</v>
      </c>
      <c r="D1799" s="12">
        <v>150869.76305439416</v>
      </c>
      <c r="E1799" s="12">
        <v>196951.58962773997</v>
      </c>
      <c r="F1799" s="12">
        <v>532470.86043477606</v>
      </c>
      <c r="G1799" s="12">
        <v>244818.1050358534</v>
      </c>
    </row>
    <row r="1800" spans="1:7" x14ac:dyDescent="0.2">
      <c r="A1800">
        <v>1799</v>
      </c>
      <c r="B1800" s="12">
        <v>3356397.9834023393</v>
      </c>
      <c r="C1800" s="12">
        <v>114978.82944948238</v>
      </c>
      <c r="D1800" s="12">
        <v>140686.25051732507</v>
      </c>
      <c r="E1800" s="12">
        <v>137435.02105155931</v>
      </c>
      <c r="F1800" s="12">
        <v>393100.10101836675</v>
      </c>
      <c r="G1800" s="12">
        <v>240569.47515471929</v>
      </c>
    </row>
    <row r="1801" spans="1:7" x14ac:dyDescent="0.2">
      <c r="A1801">
        <v>1800</v>
      </c>
      <c r="B1801" s="12">
        <v>3329880.929075324</v>
      </c>
      <c r="C1801" s="12">
        <v>120837.65865111703</v>
      </c>
      <c r="D1801" s="12">
        <v>136100.00937388849</v>
      </c>
      <c r="E1801" s="12">
        <v>293255.23266898829</v>
      </c>
      <c r="F1801" s="12">
        <v>550192.90069399378</v>
      </c>
      <c r="G1801" s="12">
        <v>238271.05278073612</v>
      </c>
    </row>
    <row r="1802" spans="1:7" x14ac:dyDescent="0.2">
      <c r="A1802">
        <v>1801</v>
      </c>
      <c r="B1802" s="12">
        <v>3509860.8281926699</v>
      </c>
      <c r="C1802" s="12">
        <v>128989.90353418219</v>
      </c>
      <c r="D1802" s="12">
        <v>194725.8323134286</v>
      </c>
      <c r="E1802" s="12">
        <v>230997.23043542833</v>
      </c>
      <c r="F1802" s="12">
        <v>554712.96628303919</v>
      </c>
      <c r="G1802" s="12">
        <v>252276.10342901404</v>
      </c>
    </row>
    <row r="1803" spans="1:7" x14ac:dyDescent="0.2">
      <c r="A1803">
        <v>1802</v>
      </c>
      <c r="B1803" s="12">
        <v>3400132.3489029468</v>
      </c>
      <c r="C1803" s="12">
        <v>191794.14500063346</v>
      </c>
      <c r="D1803" s="12">
        <v>67596.407818680033</v>
      </c>
      <c r="E1803" s="12">
        <v>57091.422249525815</v>
      </c>
      <c r="F1803" s="12">
        <v>316481.97506883927</v>
      </c>
      <c r="G1803" s="12">
        <v>244088.67275862198</v>
      </c>
    </row>
    <row r="1804" spans="1:7" x14ac:dyDescent="0.2">
      <c r="A1804">
        <v>1803</v>
      </c>
      <c r="B1804" s="12">
        <v>3401269.9203620469</v>
      </c>
      <c r="C1804" s="12">
        <v>162690.83824384245</v>
      </c>
      <c r="D1804" s="12">
        <v>140574.2896644017</v>
      </c>
      <c r="E1804" s="12">
        <v>284572.72049660381</v>
      </c>
      <c r="F1804" s="12">
        <v>587837.84840484802</v>
      </c>
      <c r="G1804" s="12">
        <v>244105.40515773749</v>
      </c>
    </row>
    <row r="1805" spans="1:7" x14ac:dyDescent="0.2">
      <c r="A1805">
        <v>1804</v>
      </c>
      <c r="B1805" s="12">
        <v>3281080.8813044261</v>
      </c>
      <c r="C1805" s="12">
        <v>136504.48185126117</v>
      </c>
      <c r="D1805" s="12">
        <v>89680.772386228957</v>
      </c>
      <c r="E1805" s="12">
        <v>66308.544907052739</v>
      </c>
      <c r="F1805" s="12">
        <v>292493.79914454289</v>
      </c>
      <c r="G1805" s="12">
        <v>234915.50626113065</v>
      </c>
    </row>
    <row r="1806" spans="1:7" x14ac:dyDescent="0.2">
      <c r="A1806">
        <v>1805</v>
      </c>
      <c r="B1806" s="12">
        <v>3467417.3972004121</v>
      </c>
      <c r="C1806" s="12">
        <v>131037.5731390811</v>
      </c>
      <c r="D1806" s="12">
        <v>104114.88296010184</v>
      </c>
      <c r="E1806" s="12">
        <v>121254.73589653085</v>
      </c>
      <c r="F1806" s="12">
        <v>356407.1919957138</v>
      </c>
      <c r="G1806" s="12">
        <v>249281.65221534253</v>
      </c>
    </row>
    <row r="1807" spans="1:7" x14ac:dyDescent="0.2">
      <c r="A1807">
        <v>1806</v>
      </c>
      <c r="B1807" s="12">
        <v>3434503.0948716123</v>
      </c>
      <c r="C1807" s="12">
        <v>153780.26879883636</v>
      </c>
      <c r="D1807" s="12">
        <v>128833.46137644531</v>
      </c>
      <c r="E1807" s="12">
        <v>172748.80838094483</v>
      </c>
      <c r="F1807" s="12">
        <v>455362.53855622647</v>
      </c>
      <c r="G1807" s="12">
        <v>247092.15608015851</v>
      </c>
    </row>
    <row r="1808" spans="1:7" x14ac:dyDescent="0.2">
      <c r="A1808">
        <v>1807</v>
      </c>
      <c r="B1808" s="12">
        <v>3459358.3412426906</v>
      </c>
      <c r="C1808" s="12">
        <v>135901.504205606</v>
      </c>
      <c r="D1808" s="12">
        <v>229350.7959989245</v>
      </c>
      <c r="E1808" s="12">
        <v>299112.1959899739</v>
      </c>
      <c r="F1808" s="12">
        <v>664364.49619450443</v>
      </c>
      <c r="G1808" s="12">
        <v>248421.94676515053</v>
      </c>
    </row>
    <row r="1809" spans="1:7" x14ac:dyDescent="0.2">
      <c r="A1809">
        <v>1808</v>
      </c>
      <c r="B1809" s="12">
        <v>3486229.4401780763</v>
      </c>
      <c r="C1809" s="12">
        <v>165193.14536923889</v>
      </c>
      <c r="D1809" s="12">
        <v>116027.67665388137</v>
      </c>
      <c r="E1809" s="12">
        <v>231509.76514593011</v>
      </c>
      <c r="F1809" s="12">
        <v>512730.58716905036</v>
      </c>
      <c r="G1809" s="12">
        <v>250759.81734181257</v>
      </c>
    </row>
    <row r="1810" spans="1:7" x14ac:dyDescent="0.2">
      <c r="A1810">
        <v>1809</v>
      </c>
      <c r="B1810" s="12">
        <v>3416668.6063467409</v>
      </c>
      <c r="C1810" s="12">
        <v>147698.49710747437</v>
      </c>
      <c r="D1810" s="12">
        <v>148811.5270447263</v>
      </c>
      <c r="E1810" s="12">
        <v>99987.200249140005</v>
      </c>
      <c r="F1810" s="12">
        <v>396497.2244013407</v>
      </c>
      <c r="G1810" s="12">
        <v>245289.39081146478</v>
      </c>
    </row>
    <row r="1811" spans="1:7" x14ac:dyDescent="0.2">
      <c r="A1811">
        <v>1810</v>
      </c>
      <c r="B1811" s="12">
        <v>3531337.1738707195</v>
      </c>
      <c r="C1811" s="12">
        <v>135326.63040078871</v>
      </c>
      <c r="D1811" s="12">
        <v>149197.7886382805</v>
      </c>
      <c r="E1811" s="12">
        <v>351825.84746616037</v>
      </c>
      <c r="F1811" s="12">
        <v>636350.26650522952</v>
      </c>
      <c r="G1811" s="12">
        <v>253865.85437586397</v>
      </c>
    </row>
    <row r="1812" spans="1:7" x14ac:dyDescent="0.2">
      <c r="A1812">
        <v>1811</v>
      </c>
      <c r="B1812" s="12">
        <v>3435630.2467510067</v>
      </c>
      <c r="C1812" s="12">
        <v>135589.70435708688</v>
      </c>
      <c r="D1812" s="12">
        <v>118985.37014271597</v>
      </c>
      <c r="E1812" s="12">
        <v>183782.66674743014</v>
      </c>
      <c r="F1812" s="12">
        <v>438357.741247233</v>
      </c>
      <c r="G1812" s="12">
        <v>246587.58394628752</v>
      </c>
    </row>
    <row r="1813" spans="1:7" x14ac:dyDescent="0.2">
      <c r="A1813">
        <v>1812</v>
      </c>
      <c r="B1813" s="12">
        <v>3341548.6782430098</v>
      </c>
      <c r="C1813" s="12">
        <v>159678.78761110757</v>
      </c>
      <c r="D1813" s="12">
        <v>117335.73742401245</v>
      </c>
      <c r="E1813" s="12">
        <v>183922.61140057709</v>
      </c>
      <c r="F1813" s="12">
        <v>460937.13643569709</v>
      </c>
      <c r="G1813" s="12">
        <v>239345.07905189152</v>
      </c>
    </row>
    <row r="1814" spans="1:7" x14ac:dyDescent="0.2">
      <c r="A1814">
        <v>1813</v>
      </c>
      <c r="B1814" s="12">
        <v>3486021.3469072473</v>
      </c>
      <c r="C1814" s="12">
        <v>160330.50794479411</v>
      </c>
      <c r="D1814" s="12">
        <v>191526.33406829211</v>
      </c>
      <c r="E1814" s="12">
        <v>117715.52358814106</v>
      </c>
      <c r="F1814" s="12">
        <v>469572.36560122727</v>
      </c>
      <c r="G1814" s="12">
        <v>250635.1012676371</v>
      </c>
    </row>
    <row r="1815" spans="1:7" x14ac:dyDescent="0.2">
      <c r="A1815">
        <v>1814</v>
      </c>
      <c r="B1815" s="12">
        <v>3466409.9828757583</v>
      </c>
      <c r="C1815" s="12">
        <v>166407.98448315813</v>
      </c>
      <c r="D1815" s="12">
        <v>190330.296188301</v>
      </c>
      <c r="E1815" s="12">
        <v>73768.448016437877</v>
      </c>
      <c r="F1815" s="12">
        <v>430506.72868789703</v>
      </c>
      <c r="G1815" s="12">
        <v>249560.36467782315</v>
      </c>
    </row>
    <row r="1816" spans="1:7" x14ac:dyDescent="0.2">
      <c r="A1816">
        <v>1815</v>
      </c>
      <c r="B1816" s="12">
        <v>3410997.7114295964</v>
      </c>
      <c r="C1816" s="12">
        <v>124799.80875966611</v>
      </c>
      <c r="D1816" s="12">
        <v>112002.37663670941</v>
      </c>
      <c r="E1816" s="12">
        <v>68842.269632617288</v>
      </c>
      <c r="F1816" s="12">
        <v>305644.45502899279</v>
      </c>
      <c r="G1816" s="12">
        <v>244828.34412182265</v>
      </c>
    </row>
    <row r="1817" spans="1:7" x14ac:dyDescent="0.2">
      <c r="A1817">
        <v>1816</v>
      </c>
      <c r="B1817" s="12">
        <v>3342486.7766398285</v>
      </c>
      <c r="C1817" s="12">
        <v>143109.85625474039</v>
      </c>
      <c r="D1817" s="12">
        <v>147740.3133524569</v>
      </c>
      <c r="E1817" s="12">
        <v>201315.27654568895</v>
      </c>
      <c r="F1817" s="12">
        <v>492165.44615288626</v>
      </c>
      <c r="G1817" s="12">
        <v>239376.23197777971</v>
      </c>
    </row>
    <row r="1818" spans="1:7" x14ac:dyDescent="0.2">
      <c r="A1818">
        <v>1817</v>
      </c>
      <c r="B1818" s="12">
        <v>3371402.4558951994</v>
      </c>
      <c r="C1818" s="12">
        <v>154827.6584385075</v>
      </c>
      <c r="D1818" s="12">
        <v>99986.031612753213</v>
      </c>
      <c r="E1818" s="12">
        <v>139252.16615290378</v>
      </c>
      <c r="F1818" s="12">
        <v>394065.85620416445</v>
      </c>
      <c r="G1818" s="12">
        <v>241972.70298487911</v>
      </c>
    </row>
    <row r="1819" spans="1:7" x14ac:dyDescent="0.2">
      <c r="A1819">
        <v>1818</v>
      </c>
      <c r="B1819" s="12">
        <v>3499033.980395623</v>
      </c>
      <c r="C1819" s="12">
        <v>161335.90649389883</v>
      </c>
      <c r="D1819" s="12">
        <v>174352.8402039808</v>
      </c>
      <c r="E1819" s="12">
        <v>226194.54683645855</v>
      </c>
      <c r="F1819" s="12">
        <v>561883.29353433824</v>
      </c>
      <c r="G1819" s="12">
        <v>251482.6775150547</v>
      </c>
    </row>
    <row r="1820" spans="1:7" x14ac:dyDescent="0.2">
      <c r="A1820">
        <v>1819</v>
      </c>
      <c r="B1820" s="12">
        <v>3373056.2720175041</v>
      </c>
      <c r="C1820" s="12">
        <v>160309.54533634547</v>
      </c>
      <c r="D1820" s="12">
        <v>112309.05585302426</v>
      </c>
      <c r="E1820" s="12">
        <v>103480.04974946388</v>
      </c>
      <c r="F1820" s="12">
        <v>376098.6509388336</v>
      </c>
      <c r="G1820" s="12">
        <v>242327.06044325331</v>
      </c>
    </row>
    <row r="1821" spans="1:7" x14ac:dyDescent="0.2">
      <c r="A1821">
        <v>1820</v>
      </c>
      <c r="B1821" s="12">
        <v>3633447.2873401064</v>
      </c>
      <c r="C1821" s="12">
        <v>154538.22510610099</v>
      </c>
      <c r="D1821" s="12">
        <v>127352.35942121336</v>
      </c>
      <c r="E1821" s="12">
        <v>279990.94666857598</v>
      </c>
      <c r="F1821" s="12">
        <v>561881.53119589039</v>
      </c>
      <c r="G1821" s="12">
        <v>262465.70228827622</v>
      </c>
    </row>
    <row r="1822" spans="1:7" x14ac:dyDescent="0.2">
      <c r="A1822">
        <v>1821</v>
      </c>
      <c r="B1822" s="12">
        <v>3540535.768759117</v>
      </c>
      <c r="C1822" s="12">
        <v>182310.26145094703</v>
      </c>
      <c r="D1822" s="12">
        <v>197512.15883084503</v>
      </c>
      <c r="E1822" s="12">
        <v>105927.86779698155</v>
      </c>
      <c r="F1822" s="12">
        <v>485750.28807877359</v>
      </c>
      <c r="G1822" s="12">
        <v>255240.34746430311</v>
      </c>
    </row>
    <row r="1823" spans="1:7" x14ac:dyDescent="0.2">
      <c r="A1823">
        <v>1822</v>
      </c>
      <c r="B1823" s="12">
        <v>3312776.5222663484</v>
      </c>
      <c r="C1823" s="12">
        <v>146597.58434119122</v>
      </c>
      <c r="D1823" s="12">
        <v>115732.84975710118</v>
      </c>
      <c r="E1823" s="12">
        <v>81258.276257987542</v>
      </c>
      <c r="F1823" s="12">
        <v>343588.71035627992</v>
      </c>
      <c r="G1823" s="12">
        <v>237381.69363058405</v>
      </c>
    </row>
    <row r="1824" spans="1:7" x14ac:dyDescent="0.2">
      <c r="A1824">
        <v>1823</v>
      </c>
      <c r="B1824" s="12">
        <v>3530585.1997358142</v>
      </c>
      <c r="C1824" s="12">
        <v>140802.57503190998</v>
      </c>
      <c r="D1824" s="12">
        <v>132020.19985138025</v>
      </c>
      <c r="E1824" s="12">
        <v>172323.21357716914</v>
      </c>
      <c r="F1824" s="12">
        <v>445145.9884604594</v>
      </c>
      <c r="G1824" s="12">
        <v>254040.09884262437</v>
      </c>
    </row>
    <row r="1825" spans="1:7" x14ac:dyDescent="0.2">
      <c r="A1825">
        <v>1824</v>
      </c>
      <c r="B1825" s="12">
        <v>3328169.0858389549</v>
      </c>
      <c r="C1825" s="12">
        <v>151905.30676700137</v>
      </c>
      <c r="D1825" s="12">
        <v>160596.38618477184</v>
      </c>
      <c r="E1825" s="12">
        <v>111130.36099588382</v>
      </c>
      <c r="F1825" s="12">
        <v>423632.053947657</v>
      </c>
      <c r="G1825" s="12">
        <v>238113.55790721282</v>
      </c>
    </row>
    <row r="1826" spans="1:7" x14ac:dyDescent="0.2">
      <c r="A1826">
        <v>1825</v>
      </c>
      <c r="B1826" s="12">
        <v>3288182.773455855</v>
      </c>
      <c r="C1826" s="12">
        <v>163756.85864544249</v>
      </c>
      <c r="D1826" s="12">
        <v>140185.05266371276</v>
      </c>
      <c r="E1826" s="12">
        <v>284976.85280830425</v>
      </c>
      <c r="F1826" s="12">
        <v>588918.76411745953</v>
      </c>
      <c r="G1826" s="12">
        <v>235202.68454863899</v>
      </c>
    </row>
    <row r="1827" spans="1:7" x14ac:dyDescent="0.2">
      <c r="A1827">
        <v>1826</v>
      </c>
      <c r="B1827" s="12">
        <v>3433640.6876394879</v>
      </c>
      <c r="C1827" s="12">
        <v>120553.40581700315</v>
      </c>
      <c r="D1827" s="12">
        <v>287587.9391092005</v>
      </c>
      <c r="E1827" s="12">
        <v>315871.01774950157</v>
      </c>
      <c r="F1827" s="12">
        <v>724012.36267570523</v>
      </c>
      <c r="G1827" s="12">
        <v>246307.77139226213</v>
      </c>
    </row>
    <row r="1828" spans="1:7" x14ac:dyDescent="0.2">
      <c r="A1828">
        <v>1827</v>
      </c>
      <c r="B1828" s="12">
        <v>3450830.8126860396</v>
      </c>
      <c r="C1828" s="12">
        <v>149426.94256887064</v>
      </c>
      <c r="D1828" s="12">
        <v>171257.87338373609</v>
      </c>
      <c r="E1828" s="12">
        <v>189337.26354906318</v>
      </c>
      <c r="F1828" s="12">
        <v>510022.07950166991</v>
      </c>
      <c r="G1828" s="12">
        <v>248223.38974916612</v>
      </c>
    </row>
    <row r="1829" spans="1:7" x14ac:dyDescent="0.2">
      <c r="A1829">
        <v>1828</v>
      </c>
      <c r="B1829" s="12">
        <v>3329820.9464545045</v>
      </c>
      <c r="C1829" s="12">
        <v>151173.24042222221</v>
      </c>
      <c r="D1829" s="12">
        <v>109870.17866872305</v>
      </c>
      <c r="E1829" s="12">
        <v>54698.128381426461</v>
      </c>
      <c r="F1829" s="12">
        <v>315741.54747237172</v>
      </c>
      <c r="G1829" s="12">
        <v>238554.05341876231</v>
      </c>
    </row>
    <row r="1830" spans="1:7" x14ac:dyDescent="0.2">
      <c r="A1830">
        <v>1829</v>
      </c>
      <c r="B1830" s="12">
        <v>3316051.7848099396</v>
      </c>
      <c r="C1830" s="12">
        <v>165085.70075530288</v>
      </c>
      <c r="D1830" s="12">
        <v>97451.86679620776</v>
      </c>
      <c r="E1830" s="12">
        <v>226233.93633114843</v>
      </c>
      <c r="F1830" s="12">
        <v>488771.50388265908</v>
      </c>
      <c r="G1830" s="12">
        <v>237415.79389833362</v>
      </c>
    </row>
    <row r="1831" spans="1:7" x14ac:dyDescent="0.2">
      <c r="A1831">
        <v>1830</v>
      </c>
      <c r="B1831" s="12">
        <v>3481124.2713999767</v>
      </c>
      <c r="C1831" s="12">
        <v>122318.8623752861</v>
      </c>
      <c r="D1831" s="12">
        <v>131757.0185006744</v>
      </c>
      <c r="E1831" s="12">
        <v>310110.90962076519</v>
      </c>
      <c r="F1831" s="12">
        <v>564186.79049672571</v>
      </c>
      <c r="G1831" s="12">
        <v>250282.1580808</v>
      </c>
    </row>
    <row r="1832" spans="1:7" x14ac:dyDescent="0.2">
      <c r="A1832">
        <v>1831</v>
      </c>
      <c r="B1832" s="12">
        <v>3385918.4080474051</v>
      </c>
      <c r="C1832" s="12">
        <v>147933.3456409474</v>
      </c>
      <c r="D1832" s="12">
        <v>143657.66383243827</v>
      </c>
      <c r="E1832" s="12">
        <v>110082.88292842818</v>
      </c>
      <c r="F1832" s="12">
        <v>401673.89240181382</v>
      </c>
      <c r="G1832" s="12">
        <v>243291.34675589719</v>
      </c>
    </row>
    <row r="1833" spans="1:7" x14ac:dyDescent="0.2">
      <c r="A1833">
        <v>1832</v>
      </c>
      <c r="B1833" s="12">
        <v>3368464.464571367</v>
      </c>
      <c r="C1833" s="12">
        <v>171048.50587058155</v>
      </c>
      <c r="D1833" s="12">
        <v>100530.59249428994</v>
      </c>
      <c r="E1833" s="12">
        <v>336878.79994631687</v>
      </c>
      <c r="F1833" s="12">
        <v>608457.89831118833</v>
      </c>
      <c r="G1833" s="12">
        <v>241691.58870003035</v>
      </c>
    </row>
    <row r="1834" spans="1:7" x14ac:dyDescent="0.2">
      <c r="A1834">
        <v>1833</v>
      </c>
      <c r="B1834" s="12">
        <v>3499000.2754068174</v>
      </c>
      <c r="C1834" s="12">
        <v>152797.987745041</v>
      </c>
      <c r="D1834" s="12">
        <v>174278.99165562412</v>
      </c>
      <c r="E1834" s="12">
        <v>226628.38544931938</v>
      </c>
      <c r="F1834" s="12">
        <v>553705.36484998453</v>
      </c>
      <c r="G1834" s="12">
        <v>251616.57392858859</v>
      </c>
    </row>
    <row r="1835" spans="1:7" x14ac:dyDescent="0.2">
      <c r="A1835">
        <v>1834</v>
      </c>
      <c r="B1835" s="12">
        <v>3412453.1431532372</v>
      </c>
      <c r="C1835" s="12">
        <v>156731.48782832536</v>
      </c>
      <c r="D1835" s="12">
        <v>147820.22914006666</v>
      </c>
      <c r="E1835" s="12">
        <v>111351.7904129457</v>
      </c>
      <c r="F1835" s="12">
        <v>415903.50738133769</v>
      </c>
      <c r="G1835" s="12">
        <v>245232.70821833779</v>
      </c>
    </row>
    <row r="1836" spans="1:7" x14ac:dyDescent="0.2">
      <c r="A1836">
        <v>1835</v>
      </c>
      <c r="B1836" s="12">
        <v>3360714.3395903721</v>
      </c>
      <c r="C1836" s="12">
        <v>159429.65544417678</v>
      </c>
      <c r="D1836" s="12">
        <v>106492.95207067482</v>
      </c>
      <c r="E1836" s="12">
        <v>269096.94556249416</v>
      </c>
      <c r="F1836" s="12">
        <v>535019.55307734571</v>
      </c>
      <c r="G1836" s="12">
        <v>241179.66983782165</v>
      </c>
    </row>
    <row r="1837" spans="1:7" x14ac:dyDescent="0.2">
      <c r="A1837">
        <v>1836</v>
      </c>
      <c r="B1837" s="12">
        <v>3437424.8038799595</v>
      </c>
      <c r="C1837" s="12">
        <v>114040.5217243284</v>
      </c>
      <c r="D1837" s="12">
        <v>131866.2539493978</v>
      </c>
      <c r="E1837" s="12">
        <v>292843.11881849857</v>
      </c>
      <c r="F1837" s="12">
        <v>538749.89449222479</v>
      </c>
      <c r="G1837" s="12">
        <v>246736.43023674021</v>
      </c>
    </row>
    <row r="1838" spans="1:7" x14ac:dyDescent="0.2">
      <c r="A1838">
        <v>1837</v>
      </c>
      <c r="B1838" s="12">
        <v>3398451.4298124323</v>
      </c>
      <c r="C1838" s="12">
        <v>141566.32008421983</v>
      </c>
      <c r="D1838" s="12">
        <v>141375.1058226247</v>
      </c>
      <c r="E1838" s="12">
        <v>94759.657743125746</v>
      </c>
      <c r="F1838" s="12">
        <v>377701.0836499703</v>
      </c>
      <c r="G1838" s="12">
        <v>244074.43550647891</v>
      </c>
    </row>
    <row r="1839" spans="1:7" x14ac:dyDescent="0.2">
      <c r="A1839">
        <v>1838</v>
      </c>
      <c r="B1839" s="12">
        <v>3345400.5887082224</v>
      </c>
      <c r="C1839" s="12">
        <v>154414.2968211094</v>
      </c>
      <c r="D1839" s="12">
        <v>101012.67633064593</v>
      </c>
      <c r="E1839" s="12">
        <v>215951.79376161651</v>
      </c>
      <c r="F1839" s="12">
        <v>471378.76691337186</v>
      </c>
      <c r="G1839" s="12">
        <v>239748.39697799314</v>
      </c>
    </row>
    <row r="1840" spans="1:7" x14ac:dyDescent="0.2">
      <c r="A1840">
        <v>1839</v>
      </c>
      <c r="B1840" s="12">
        <v>3365309.2605839339</v>
      </c>
      <c r="C1840" s="12">
        <v>149411.891290434</v>
      </c>
      <c r="D1840" s="12">
        <v>175864.05245097142</v>
      </c>
      <c r="E1840" s="12">
        <v>99822.790599271815</v>
      </c>
      <c r="F1840" s="12">
        <v>425098.73434067721</v>
      </c>
      <c r="G1840" s="12">
        <v>241286.96913886539</v>
      </c>
    </row>
    <row r="1841" spans="1:7" x14ac:dyDescent="0.2">
      <c r="A1841">
        <v>1840</v>
      </c>
      <c r="B1841" s="12">
        <v>3415867.9132113662</v>
      </c>
      <c r="C1841" s="12">
        <v>177486.99846465894</v>
      </c>
      <c r="D1841" s="12">
        <v>265841.14993181708</v>
      </c>
      <c r="E1841" s="12">
        <v>131002.79149207578</v>
      </c>
      <c r="F1841" s="12">
        <v>574330.93988855183</v>
      </c>
      <c r="G1841" s="12">
        <v>245468.38293816469</v>
      </c>
    </row>
    <row r="1842" spans="1:7" x14ac:dyDescent="0.2">
      <c r="A1842">
        <v>1841</v>
      </c>
      <c r="B1842" s="12">
        <v>3495730.9797785911</v>
      </c>
      <c r="C1842" s="12">
        <v>174532.72011058137</v>
      </c>
      <c r="D1842" s="12">
        <v>189430.17934452789</v>
      </c>
      <c r="E1842" s="12">
        <v>316655.53236922232</v>
      </c>
      <c r="F1842" s="12">
        <v>680618.43182433164</v>
      </c>
      <c r="G1842" s="12">
        <v>251410.55944199141</v>
      </c>
    </row>
    <row r="1843" spans="1:7" x14ac:dyDescent="0.2">
      <c r="A1843">
        <v>1842</v>
      </c>
      <c r="B1843" s="12">
        <v>3351378.1314610098</v>
      </c>
      <c r="C1843" s="12">
        <v>182535.59028525907</v>
      </c>
      <c r="D1843" s="12">
        <v>130494.23604365058</v>
      </c>
      <c r="E1843" s="12">
        <v>150674.10755775147</v>
      </c>
      <c r="F1843" s="12">
        <v>463703.93388666114</v>
      </c>
      <c r="G1843" s="12">
        <v>239908.05574721107</v>
      </c>
    </row>
    <row r="1844" spans="1:7" x14ac:dyDescent="0.2">
      <c r="A1844">
        <v>1843</v>
      </c>
      <c r="B1844" s="12">
        <v>3283667.2507229908</v>
      </c>
      <c r="C1844" s="12">
        <v>124389.29976337033</v>
      </c>
      <c r="D1844" s="12">
        <v>114000.4117155625</v>
      </c>
      <c r="E1844" s="12">
        <v>248555.52448028588</v>
      </c>
      <c r="F1844" s="12">
        <v>486945.2359592187</v>
      </c>
      <c r="G1844" s="12">
        <v>234899.26878909735</v>
      </c>
    </row>
    <row r="1845" spans="1:7" x14ac:dyDescent="0.2">
      <c r="A1845">
        <v>1844</v>
      </c>
      <c r="B1845" s="12">
        <v>3448147.6964438213</v>
      </c>
      <c r="C1845" s="12">
        <v>145481.70086179127</v>
      </c>
      <c r="D1845" s="12">
        <v>140026.81268997179</v>
      </c>
      <c r="E1845" s="12">
        <v>244915.48321370874</v>
      </c>
      <c r="F1845" s="12">
        <v>530423.99676547176</v>
      </c>
      <c r="G1845" s="12">
        <v>247718.63640536266</v>
      </c>
    </row>
    <row r="1846" spans="1:7" x14ac:dyDescent="0.2">
      <c r="A1846">
        <v>1845</v>
      </c>
      <c r="B1846" s="12">
        <v>3335874.5034179552</v>
      </c>
      <c r="C1846" s="12">
        <v>144404.22941472183</v>
      </c>
      <c r="D1846" s="12">
        <v>126439.39709508191</v>
      </c>
      <c r="E1846" s="12">
        <v>137243.39526703747</v>
      </c>
      <c r="F1846" s="12">
        <v>408087.02177684125</v>
      </c>
      <c r="G1846" s="12">
        <v>238924.66609302396</v>
      </c>
    </row>
    <row r="1847" spans="1:7" x14ac:dyDescent="0.2">
      <c r="A1847">
        <v>1846</v>
      </c>
      <c r="B1847" s="12">
        <v>3324653.4106447776</v>
      </c>
      <c r="C1847" s="12">
        <v>145710.65384062013</v>
      </c>
      <c r="D1847" s="12">
        <v>106419.48554470173</v>
      </c>
      <c r="E1847" s="12">
        <v>147026.50054030717</v>
      </c>
      <c r="F1847" s="12">
        <v>399156.63992562902</v>
      </c>
      <c r="G1847" s="12">
        <v>237789.07640213729</v>
      </c>
    </row>
    <row r="1848" spans="1:7" x14ac:dyDescent="0.2">
      <c r="A1848">
        <v>1847</v>
      </c>
      <c r="B1848" s="12">
        <v>3547981.0289964564</v>
      </c>
      <c r="C1848" s="12">
        <v>174473.00394951605</v>
      </c>
      <c r="D1848" s="12">
        <v>153268.88102022102</v>
      </c>
      <c r="E1848" s="12">
        <v>178702.41366600743</v>
      </c>
      <c r="F1848" s="12">
        <v>506444.29863574449</v>
      </c>
      <c r="G1848" s="12">
        <v>255515.44428532443</v>
      </c>
    </row>
    <row r="1849" spans="1:7" x14ac:dyDescent="0.2">
      <c r="A1849">
        <v>1848</v>
      </c>
      <c r="B1849" s="12">
        <v>3332311.5857097725</v>
      </c>
      <c r="C1849" s="12">
        <v>173593.03484147901</v>
      </c>
      <c r="D1849" s="12">
        <v>62781.026084908517</v>
      </c>
      <c r="E1849" s="12">
        <v>515708.40111872245</v>
      </c>
      <c r="F1849" s="12">
        <v>752082.46204510995</v>
      </c>
      <c r="G1849" s="12">
        <v>238691.75112639225</v>
      </c>
    </row>
    <row r="1850" spans="1:7" x14ac:dyDescent="0.2">
      <c r="A1850">
        <v>1849</v>
      </c>
      <c r="B1850" s="12">
        <v>3309931.3291802732</v>
      </c>
      <c r="C1850" s="12">
        <v>148429.01432657166</v>
      </c>
      <c r="D1850" s="12">
        <v>88931.211426353664</v>
      </c>
      <c r="E1850" s="12">
        <v>86821.853352476479</v>
      </c>
      <c r="F1850" s="12">
        <v>324182.07910540182</v>
      </c>
      <c r="G1850" s="12">
        <v>237161.85784447502</v>
      </c>
    </row>
    <row r="1851" spans="1:7" x14ac:dyDescent="0.2">
      <c r="A1851">
        <v>1850</v>
      </c>
      <c r="B1851" s="12">
        <v>3462843.2848918042</v>
      </c>
      <c r="C1851" s="12">
        <v>158163.1206847626</v>
      </c>
      <c r="D1851" s="12">
        <v>136329.64927104602</v>
      </c>
      <c r="E1851" s="12">
        <v>160042.07812453894</v>
      </c>
      <c r="F1851" s="12">
        <v>454534.84808034758</v>
      </c>
      <c r="G1851" s="12">
        <v>249263.41391365742</v>
      </c>
    </row>
    <row r="1852" spans="1:7" x14ac:dyDescent="0.2">
      <c r="A1852">
        <v>1851</v>
      </c>
      <c r="B1852" s="12">
        <v>3462415.27377414</v>
      </c>
      <c r="C1852" s="12">
        <v>166479.17192758174</v>
      </c>
      <c r="D1852" s="12">
        <v>113160.14207212698</v>
      </c>
      <c r="E1852" s="12">
        <v>180021.44938890528</v>
      </c>
      <c r="F1852" s="12">
        <v>459660.76338861405</v>
      </c>
      <c r="G1852" s="12">
        <v>249022.50934369088</v>
      </c>
    </row>
    <row r="1853" spans="1:7" x14ac:dyDescent="0.2">
      <c r="A1853">
        <v>1852</v>
      </c>
      <c r="B1853" s="12">
        <v>3542443.6942210882</v>
      </c>
      <c r="C1853" s="12">
        <v>154187.34763445321</v>
      </c>
      <c r="D1853" s="12">
        <v>133135.91659332003</v>
      </c>
      <c r="E1853" s="12">
        <v>460978.82193567749</v>
      </c>
      <c r="F1853" s="12">
        <v>748302.08616345073</v>
      </c>
      <c r="G1853" s="12">
        <v>255456.79232032358</v>
      </c>
    </row>
    <row r="1854" spans="1:7" x14ac:dyDescent="0.2">
      <c r="A1854">
        <v>1853</v>
      </c>
      <c r="B1854" s="12">
        <v>3447099.9456630978</v>
      </c>
      <c r="C1854" s="12">
        <v>170029.897371901</v>
      </c>
      <c r="D1854" s="12">
        <v>148853.73122443215</v>
      </c>
      <c r="E1854" s="12">
        <v>157963.24504855927</v>
      </c>
      <c r="F1854" s="12">
        <v>476846.87364489242</v>
      </c>
      <c r="G1854" s="12">
        <v>247609.73758868882</v>
      </c>
    </row>
    <row r="1855" spans="1:7" x14ac:dyDescent="0.2">
      <c r="A1855">
        <v>1854</v>
      </c>
      <c r="B1855" s="12">
        <v>3435196.0352289816</v>
      </c>
      <c r="C1855" s="12">
        <v>141582.31615926299</v>
      </c>
      <c r="D1855" s="12">
        <v>119835.6701179235</v>
      </c>
      <c r="E1855" s="12">
        <v>117867.47719936885</v>
      </c>
      <c r="F1855" s="12">
        <v>379285.46347655531</v>
      </c>
      <c r="G1855" s="12">
        <v>246593.43190200173</v>
      </c>
    </row>
    <row r="1856" spans="1:7" x14ac:dyDescent="0.2">
      <c r="A1856">
        <v>1855</v>
      </c>
      <c r="B1856" s="12">
        <v>3383015.3172597452</v>
      </c>
      <c r="C1856" s="12">
        <v>109563.39486971633</v>
      </c>
      <c r="D1856" s="12">
        <v>104258.7108736427</v>
      </c>
      <c r="E1856" s="12">
        <v>148176.38448008255</v>
      </c>
      <c r="F1856" s="12">
        <v>361998.49022344156</v>
      </c>
      <c r="G1856" s="12">
        <v>242554.00880581688</v>
      </c>
    </row>
    <row r="1857" spans="1:7" x14ac:dyDescent="0.2">
      <c r="A1857">
        <v>1856</v>
      </c>
      <c r="B1857" s="12">
        <v>3369437.6254894827</v>
      </c>
      <c r="C1857" s="12">
        <v>144381.43646051321</v>
      </c>
      <c r="D1857" s="12">
        <v>137211.93801988571</v>
      </c>
      <c r="E1857" s="12">
        <v>263094.2919840804</v>
      </c>
      <c r="F1857" s="12">
        <v>544687.66646447941</v>
      </c>
      <c r="G1857" s="12">
        <v>241621.09363208149</v>
      </c>
    </row>
    <row r="1858" spans="1:7" x14ac:dyDescent="0.2">
      <c r="A1858">
        <v>1857</v>
      </c>
      <c r="B1858" s="12">
        <v>3330954.4190151463</v>
      </c>
      <c r="C1858" s="12">
        <v>118877.76977804265</v>
      </c>
      <c r="D1858" s="12">
        <v>84270.104934185598</v>
      </c>
      <c r="E1858" s="12">
        <v>301273.03742612607</v>
      </c>
      <c r="F1858" s="12">
        <v>504420.91213835432</v>
      </c>
      <c r="G1858" s="12">
        <v>238528.71899184</v>
      </c>
    </row>
    <row r="1859" spans="1:7" x14ac:dyDescent="0.2">
      <c r="A1859">
        <v>1858</v>
      </c>
      <c r="B1859" s="12">
        <v>3471793.0343983886</v>
      </c>
      <c r="C1859" s="12">
        <v>127810.8106847383</v>
      </c>
      <c r="D1859" s="12">
        <v>110425.70770870673</v>
      </c>
      <c r="E1859" s="12">
        <v>447100.67558888573</v>
      </c>
      <c r="F1859" s="12">
        <v>685337.19398233073</v>
      </c>
      <c r="G1859" s="12">
        <v>249611.13028997896</v>
      </c>
    </row>
    <row r="1860" spans="1:7" x14ac:dyDescent="0.2">
      <c r="A1860">
        <v>1859</v>
      </c>
      <c r="B1860" s="12">
        <v>3291317.3848450533</v>
      </c>
      <c r="C1860" s="12">
        <v>157486.00913316474</v>
      </c>
      <c r="D1860" s="12">
        <v>114740.67319448169</v>
      </c>
      <c r="E1860" s="12">
        <v>117503.79136287655</v>
      </c>
      <c r="F1860" s="12">
        <v>389730.47369052295</v>
      </c>
      <c r="G1860" s="12">
        <v>235685.82920053328</v>
      </c>
    </row>
    <row r="1861" spans="1:7" x14ac:dyDescent="0.2">
      <c r="A1861">
        <v>1860</v>
      </c>
      <c r="B1861" s="12">
        <v>3272907.3504765588</v>
      </c>
      <c r="C1861" s="12">
        <v>106176.08035213084</v>
      </c>
      <c r="D1861" s="12">
        <v>112926.89505668792</v>
      </c>
      <c r="E1861" s="12">
        <v>107816.92106136313</v>
      </c>
      <c r="F1861" s="12">
        <v>326919.89647018188</v>
      </c>
      <c r="G1861" s="12">
        <v>234241.02841681318</v>
      </c>
    </row>
    <row r="1862" spans="1:7" x14ac:dyDescent="0.2">
      <c r="A1862">
        <v>1861</v>
      </c>
      <c r="B1862" s="12">
        <v>3578110.3382424512</v>
      </c>
      <c r="C1862" s="12">
        <v>148613.77499839655</v>
      </c>
      <c r="D1862" s="12">
        <v>195126.76922099839</v>
      </c>
      <c r="E1862" s="12">
        <v>56746.697694574017</v>
      </c>
      <c r="F1862" s="12">
        <v>400487.24191396893</v>
      </c>
      <c r="G1862" s="12">
        <v>257651.04022017386</v>
      </c>
    </row>
    <row r="1863" spans="1:7" x14ac:dyDescent="0.2">
      <c r="A1863">
        <v>1862</v>
      </c>
      <c r="B1863" s="12">
        <v>3465415.4819195694</v>
      </c>
      <c r="C1863" s="12">
        <v>171000.69354584077</v>
      </c>
      <c r="D1863" s="12">
        <v>91765.805643747779</v>
      </c>
      <c r="E1863" s="12">
        <v>334424.52928995597</v>
      </c>
      <c r="F1863" s="12">
        <v>597191.02847954445</v>
      </c>
      <c r="G1863" s="12">
        <v>248895.84240099613</v>
      </c>
    </row>
    <row r="1864" spans="1:7" x14ac:dyDescent="0.2">
      <c r="A1864">
        <v>1863</v>
      </c>
      <c r="B1864" s="12">
        <v>3338053.2969489829</v>
      </c>
      <c r="C1864" s="12">
        <v>115266.87088510806</v>
      </c>
      <c r="D1864" s="12">
        <v>136149.4168185115</v>
      </c>
      <c r="E1864" s="12">
        <v>156905.35829301985</v>
      </c>
      <c r="F1864" s="12">
        <v>408321.64599663939</v>
      </c>
      <c r="G1864" s="12">
        <v>239335.20566231516</v>
      </c>
    </row>
    <row r="1865" spans="1:7" x14ac:dyDescent="0.2">
      <c r="A1865">
        <v>1864</v>
      </c>
      <c r="B1865" s="12">
        <v>3474164.331358674</v>
      </c>
      <c r="C1865" s="12">
        <v>141685.2534350667</v>
      </c>
      <c r="D1865" s="12">
        <v>159060.73590161101</v>
      </c>
      <c r="E1865" s="12">
        <v>182193.0026953925</v>
      </c>
      <c r="F1865" s="12">
        <v>482938.99203207018</v>
      </c>
      <c r="G1865" s="12">
        <v>249868.26257812462</v>
      </c>
    </row>
    <row r="1866" spans="1:7" x14ac:dyDescent="0.2">
      <c r="A1866">
        <v>1865</v>
      </c>
      <c r="B1866" s="12">
        <v>3490482.5642560846</v>
      </c>
      <c r="C1866" s="12">
        <v>141905.68631409798</v>
      </c>
      <c r="D1866" s="12">
        <v>158261.17810616997</v>
      </c>
      <c r="E1866" s="12">
        <v>29860.868713651027</v>
      </c>
      <c r="F1866" s="12">
        <v>330027.73313391901</v>
      </c>
      <c r="G1866" s="12">
        <v>251069.88447098708</v>
      </c>
    </row>
    <row r="1867" spans="1:7" x14ac:dyDescent="0.2">
      <c r="A1867">
        <v>1866</v>
      </c>
      <c r="B1867" s="12">
        <v>3572928.4340023268</v>
      </c>
      <c r="C1867" s="12">
        <v>144143.07975900188</v>
      </c>
      <c r="D1867" s="12">
        <v>156969.09948522912</v>
      </c>
      <c r="E1867" s="12">
        <v>322293.40712197893</v>
      </c>
      <c r="F1867" s="12">
        <v>623405.5863662099</v>
      </c>
      <c r="G1867" s="12">
        <v>257809.58599072823</v>
      </c>
    </row>
    <row r="1868" spans="1:7" x14ac:dyDescent="0.2">
      <c r="A1868">
        <v>1867</v>
      </c>
      <c r="B1868" s="12">
        <v>3418341.9765956514</v>
      </c>
      <c r="C1868" s="12">
        <v>114289.45713993555</v>
      </c>
      <c r="D1868" s="12">
        <v>185525.44999091962</v>
      </c>
      <c r="E1868" s="12">
        <v>103639.80523584873</v>
      </c>
      <c r="F1868" s="12">
        <v>403454.7123667039</v>
      </c>
      <c r="G1868" s="12">
        <v>245649.27244928561</v>
      </c>
    </row>
    <row r="1869" spans="1:7" x14ac:dyDescent="0.2">
      <c r="A1869">
        <v>1868</v>
      </c>
      <c r="B1869" s="12">
        <v>3266763.5619990178</v>
      </c>
      <c r="C1869" s="12">
        <v>127395.81126538153</v>
      </c>
      <c r="D1869" s="12">
        <v>179268.77423016183</v>
      </c>
      <c r="E1869" s="12">
        <v>94645.034544317255</v>
      </c>
      <c r="F1869" s="12">
        <v>401309.6200398606</v>
      </c>
      <c r="G1869" s="12">
        <v>233725.73583084403</v>
      </c>
    </row>
    <row r="1870" spans="1:7" x14ac:dyDescent="0.2">
      <c r="A1870">
        <v>1869</v>
      </c>
      <c r="B1870" s="12">
        <v>3343129.5334875458</v>
      </c>
      <c r="C1870" s="12">
        <v>143164.18352372127</v>
      </c>
      <c r="D1870" s="12">
        <v>162447.06246085375</v>
      </c>
      <c r="E1870" s="12">
        <v>120537.1584743734</v>
      </c>
      <c r="F1870" s="12">
        <v>426148.40445894841</v>
      </c>
      <c r="G1870" s="12">
        <v>239502.20382458478</v>
      </c>
    </row>
    <row r="1871" spans="1:7" x14ac:dyDescent="0.2">
      <c r="A1871">
        <v>1870</v>
      </c>
      <c r="B1871" s="12">
        <v>3336408.7483064807</v>
      </c>
      <c r="C1871" s="12">
        <v>146445.14194070207</v>
      </c>
      <c r="D1871" s="12">
        <v>149037.83899693564</v>
      </c>
      <c r="E1871" s="12">
        <v>53468.12689315679</v>
      </c>
      <c r="F1871" s="12">
        <v>348951.10783079453</v>
      </c>
      <c r="G1871" s="12">
        <v>239087.44609587573</v>
      </c>
    </row>
    <row r="1872" spans="1:7" x14ac:dyDescent="0.2">
      <c r="A1872">
        <v>1871</v>
      </c>
      <c r="B1872" s="12">
        <v>3474731.9760610517</v>
      </c>
      <c r="C1872" s="12">
        <v>145089.48381609449</v>
      </c>
      <c r="D1872" s="12">
        <v>174856.86364674143</v>
      </c>
      <c r="E1872" s="12">
        <v>85146.591796300112</v>
      </c>
      <c r="F1872" s="12">
        <v>405092.9392591361</v>
      </c>
      <c r="G1872" s="12">
        <v>250003.91198104952</v>
      </c>
    </row>
    <row r="1873" spans="1:7" x14ac:dyDescent="0.2">
      <c r="A1873">
        <v>1872</v>
      </c>
      <c r="B1873" s="12">
        <v>3502106.3214957202</v>
      </c>
      <c r="C1873" s="12">
        <v>193437.60636728464</v>
      </c>
      <c r="D1873" s="12">
        <v>170401.73025310144</v>
      </c>
      <c r="E1873" s="12">
        <v>226431.82807515637</v>
      </c>
      <c r="F1873" s="12">
        <v>590271.16469554254</v>
      </c>
      <c r="G1873" s="12">
        <v>251949.94042288896</v>
      </c>
    </row>
    <row r="1874" spans="1:7" x14ac:dyDescent="0.2">
      <c r="A1874">
        <v>1873</v>
      </c>
      <c r="B1874" s="12">
        <v>3415900.8719072468</v>
      </c>
      <c r="C1874" s="12">
        <v>148289.05129020388</v>
      </c>
      <c r="D1874" s="12">
        <v>132123.03238879383</v>
      </c>
      <c r="E1874" s="12">
        <v>131840.9477738892</v>
      </c>
      <c r="F1874" s="12">
        <v>412253.03145288688</v>
      </c>
      <c r="G1874" s="12">
        <v>245471.92605090345</v>
      </c>
    </row>
    <row r="1875" spans="1:7" x14ac:dyDescent="0.2">
      <c r="A1875">
        <v>1874</v>
      </c>
      <c r="B1875" s="12">
        <v>3454325.3686441118</v>
      </c>
      <c r="C1875" s="12">
        <v>151892.06004563786</v>
      </c>
      <c r="D1875" s="12">
        <v>214321.43400208358</v>
      </c>
      <c r="E1875" s="12">
        <v>164598.45838348978</v>
      </c>
      <c r="F1875" s="12">
        <v>530811.95243121125</v>
      </c>
      <c r="G1875" s="12">
        <v>248500.4202068029</v>
      </c>
    </row>
    <row r="1876" spans="1:7" x14ac:dyDescent="0.2">
      <c r="A1876">
        <v>1875</v>
      </c>
      <c r="B1876" s="12">
        <v>3384159.9913212871</v>
      </c>
      <c r="C1876" s="12">
        <v>159389.00528818424</v>
      </c>
      <c r="D1876" s="12">
        <v>329655.31055380811</v>
      </c>
      <c r="E1876" s="12">
        <v>120817.76194441055</v>
      </c>
      <c r="F1876" s="12">
        <v>609862.07778640289</v>
      </c>
      <c r="G1876" s="12">
        <v>242362.23008480383</v>
      </c>
    </row>
    <row r="1877" spans="1:7" x14ac:dyDescent="0.2">
      <c r="A1877">
        <v>1876</v>
      </c>
      <c r="B1877" s="12">
        <v>3508604.4681820306</v>
      </c>
      <c r="C1877" s="12">
        <v>128001.2965926186</v>
      </c>
      <c r="D1877" s="12">
        <v>123766.11704710228</v>
      </c>
      <c r="E1877" s="12">
        <v>270598.32114545599</v>
      </c>
      <c r="F1877" s="12">
        <v>522365.73478517687</v>
      </c>
      <c r="G1877" s="12">
        <v>252474.36811757853</v>
      </c>
    </row>
    <row r="1878" spans="1:7" x14ac:dyDescent="0.2">
      <c r="A1878">
        <v>1877</v>
      </c>
      <c r="B1878" s="12">
        <v>3436345.7439300744</v>
      </c>
      <c r="C1878" s="12">
        <v>166406.3571198307</v>
      </c>
      <c r="D1878" s="12">
        <v>114881.69627576589</v>
      </c>
      <c r="E1878" s="12">
        <v>97339.216605237641</v>
      </c>
      <c r="F1878" s="12">
        <v>378627.27000083419</v>
      </c>
      <c r="G1878" s="12">
        <v>246601.71534761135</v>
      </c>
    </row>
    <row r="1879" spans="1:7" x14ac:dyDescent="0.2">
      <c r="A1879">
        <v>1878</v>
      </c>
      <c r="B1879" s="12">
        <v>3367213.4419255233</v>
      </c>
      <c r="C1879" s="12">
        <v>117122.73917111286</v>
      </c>
      <c r="D1879" s="12">
        <v>143507.57250772809</v>
      </c>
      <c r="E1879" s="12">
        <v>147535.93742314304</v>
      </c>
      <c r="F1879" s="12">
        <v>408166.24910198397</v>
      </c>
      <c r="G1879" s="12">
        <v>241197.81284415384</v>
      </c>
    </row>
    <row r="1880" spans="1:7" x14ac:dyDescent="0.2">
      <c r="A1880">
        <v>1879</v>
      </c>
      <c r="B1880" s="12">
        <v>3585230.4351963024</v>
      </c>
      <c r="C1880" s="12">
        <v>172119.0475180787</v>
      </c>
      <c r="D1880" s="12">
        <v>190186.32305353577</v>
      </c>
      <c r="E1880" s="12">
        <v>275769.44318553997</v>
      </c>
      <c r="F1880" s="12">
        <v>638074.81375715439</v>
      </c>
      <c r="G1880" s="12">
        <v>258530.5965047206</v>
      </c>
    </row>
    <row r="1881" spans="1:7" x14ac:dyDescent="0.2">
      <c r="A1881">
        <v>1880</v>
      </c>
      <c r="B1881" s="12">
        <v>3440981.7521142624</v>
      </c>
      <c r="C1881" s="12">
        <v>121690.87820488994</v>
      </c>
      <c r="D1881" s="12">
        <v>259715.99611097679</v>
      </c>
      <c r="E1881" s="12">
        <v>41481.289116085056</v>
      </c>
      <c r="F1881" s="12">
        <v>422888.16343195178</v>
      </c>
      <c r="G1881" s="12">
        <v>247348.15529719542</v>
      </c>
    </row>
    <row r="1882" spans="1:7" x14ac:dyDescent="0.2">
      <c r="A1882">
        <v>1881</v>
      </c>
      <c r="B1882" s="12">
        <v>3561655.9487819923</v>
      </c>
      <c r="C1882" s="12">
        <v>133845.45986712447</v>
      </c>
      <c r="D1882" s="12">
        <v>175301.83973335248</v>
      </c>
      <c r="E1882" s="12">
        <v>290922.21250847157</v>
      </c>
      <c r="F1882" s="12">
        <v>600069.51210894855</v>
      </c>
      <c r="G1882" s="12">
        <v>256839.80207992508</v>
      </c>
    </row>
    <row r="1883" spans="1:7" x14ac:dyDescent="0.2">
      <c r="A1883">
        <v>1882</v>
      </c>
      <c r="B1883" s="12">
        <v>3398444.2549234247</v>
      </c>
      <c r="C1883" s="12">
        <v>113862.93878121923</v>
      </c>
      <c r="D1883" s="12">
        <v>132633.39214001363</v>
      </c>
      <c r="E1883" s="12">
        <v>182577.03608128615</v>
      </c>
      <c r="F1883" s="12">
        <v>429073.36700251902</v>
      </c>
      <c r="G1883" s="12">
        <v>244208.72561478766</v>
      </c>
    </row>
    <row r="1884" spans="1:7" x14ac:dyDescent="0.2">
      <c r="A1884">
        <v>1883</v>
      </c>
      <c r="B1884" s="12">
        <v>3373624.8068645606</v>
      </c>
      <c r="C1884" s="12">
        <v>147296.99421742003</v>
      </c>
      <c r="D1884" s="12">
        <v>152250.76377493812</v>
      </c>
      <c r="E1884" s="12">
        <v>380600.62071881304</v>
      </c>
      <c r="F1884" s="12">
        <v>680148.37871117122</v>
      </c>
      <c r="G1884" s="12">
        <v>242143.29118286161</v>
      </c>
    </row>
    <row r="1885" spans="1:7" x14ac:dyDescent="0.2">
      <c r="A1885">
        <v>1884</v>
      </c>
      <c r="B1885" s="12">
        <v>3289553.7014079578</v>
      </c>
      <c r="C1885" s="12">
        <v>135036.25791287821</v>
      </c>
      <c r="D1885" s="12">
        <v>100509.27980872244</v>
      </c>
      <c r="E1885" s="12">
        <v>209260.31313054991</v>
      </c>
      <c r="F1885" s="12">
        <v>444805.85085215059</v>
      </c>
      <c r="G1885" s="12">
        <v>235899.19268591565</v>
      </c>
    </row>
    <row r="1886" spans="1:7" x14ac:dyDescent="0.2">
      <c r="A1886">
        <v>1885</v>
      </c>
      <c r="B1886" s="12">
        <v>3403275.5687639648</v>
      </c>
      <c r="C1886" s="12">
        <v>186469.84401306108</v>
      </c>
      <c r="D1886" s="12">
        <v>206073.18603654686</v>
      </c>
      <c r="E1886" s="12">
        <v>77989.405572017786</v>
      </c>
      <c r="F1886" s="12">
        <v>470532.43562162574</v>
      </c>
      <c r="G1886" s="12">
        <v>244872.10172889521</v>
      </c>
    </row>
    <row r="1887" spans="1:7" x14ac:dyDescent="0.2">
      <c r="A1887">
        <v>1886</v>
      </c>
      <c r="B1887" s="12">
        <v>3267807.9488674318</v>
      </c>
      <c r="C1887" s="12">
        <v>119212.65753245588</v>
      </c>
      <c r="D1887" s="12">
        <v>181366.34594550027</v>
      </c>
      <c r="E1887" s="12">
        <v>132281.77340084375</v>
      </c>
      <c r="F1887" s="12">
        <v>432860.77687879989</v>
      </c>
      <c r="G1887" s="12">
        <v>233994.75111629418</v>
      </c>
    </row>
    <row r="1888" spans="1:7" x14ac:dyDescent="0.2">
      <c r="A1888">
        <v>1887</v>
      </c>
      <c r="B1888" s="12">
        <v>3401896.1045184936</v>
      </c>
      <c r="C1888" s="12">
        <v>168420.8829489245</v>
      </c>
      <c r="D1888" s="12">
        <v>157604.50366772854</v>
      </c>
      <c r="E1888" s="12">
        <v>125065.63588038155</v>
      </c>
      <c r="F1888" s="12">
        <v>451091.02249703463</v>
      </c>
      <c r="G1888" s="12">
        <v>244071.0565861855</v>
      </c>
    </row>
    <row r="1889" spans="1:7" x14ac:dyDescent="0.2">
      <c r="A1889">
        <v>1888</v>
      </c>
      <c r="B1889" s="12">
        <v>3501151.6968405223</v>
      </c>
      <c r="C1889" s="12">
        <v>140072.43601393394</v>
      </c>
      <c r="D1889" s="12">
        <v>172609.34484316013</v>
      </c>
      <c r="E1889" s="12">
        <v>270059.44511734741</v>
      </c>
      <c r="F1889" s="12">
        <v>582741.22597444151</v>
      </c>
      <c r="G1889" s="12">
        <v>251884.11794280843</v>
      </c>
    </row>
    <row r="1890" spans="1:7" x14ac:dyDescent="0.2">
      <c r="A1890">
        <v>1889</v>
      </c>
      <c r="B1890" s="12">
        <v>3493071.2729217764</v>
      </c>
      <c r="C1890" s="12">
        <v>156393.81596114798</v>
      </c>
      <c r="D1890" s="12">
        <v>105430.48922406991</v>
      </c>
      <c r="E1890" s="12">
        <v>181151.39748652984</v>
      </c>
      <c r="F1890" s="12">
        <v>442975.70267174771</v>
      </c>
      <c r="G1890" s="12">
        <v>251860.94571764051</v>
      </c>
    </row>
    <row r="1891" spans="1:7" x14ac:dyDescent="0.2">
      <c r="A1891">
        <v>1890</v>
      </c>
      <c r="B1891" s="12">
        <v>3282278.6378145912</v>
      </c>
      <c r="C1891" s="12">
        <v>146039.48916225496</v>
      </c>
      <c r="D1891" s="12">
        <v>189199.74431158084</v>
      </c>
      <c r="E1891" s="12">
        <v>633879.90805257543</v>
      </c>
      <c r="F1891" s="12">
        <v>969119.14152641129</v>
      </c>
      <c r="G1891" s="12">
        <v>234641.98546773143</v>
      </c>
    </row>
    <row r="1892" spans="1:7" x14ac:dyDescent="0.2">
      <c r="A1892">
        <v>1891</v>
      </c>
      <c r="B1892" s="12">
        <v>3490356.5906491359</v>
      </c>
      <c r="C1892" s="12">
        <v>123146.54486601788</v>
      </c>
      <c r="D1892" s="12">
        <v>152226.96139426297</v>
      </c>
      <c r="E1892" s="12">
        <v>135568.75053569127</v>
      </c>
      <c r="F1892" s="12">
        <v>410942.25679597212</v>
      </c>
      <c r="G1892" s="12">
        <v>251138.5781185152</v>
      </c>
    </row>
    <row r="1893" spans="1:7" x14ac:dyDescent="0.2">
      <c r="A1893">
        <v>1892</v>
      </c>
      <c r="B1893" s="12">
        <v>3433097.2502821605</v>
      </c>
      <c r="C1893" s="12">
        <v>178765.7037678429</v>
      </c>
      <c r="D1893" s="12">
        <v>97641.17547871446</v>
      </c>
      <c r="E1893" s="12">
        <v>165929.05681675754</v>
      </c>
      <c r="F1893" s="12">
        <v>442335.9360633149</v>
      </c>
      <c r="G1893" s="12">
        <v>246999.37403481273</v>
      </c>
    </row>
    <row r="1894" spans="1:7" x14ac:dyDescent="0.2">
      <c r="A1894">
        <v>1893</v>
      </c>
      <c r="B1894" s="12">
        <v>3425210.4826469468</v>
      </c>
      <c r="C1894" s="12">
        <v>109179.99455269432</v>
      </c>
      <c r="D1894" s="12">
        <v>233643.33398541718</v>
      </c>
      <c r="E1894" s="12">
        <v>191613.8702740623</v>
      </c>
      <c r="F1894" s="12">
        <v>534437.1988121738</v>
      </c>
      <c r="G1894" s="12">
        <v>246440.55039284047</v>
      </c>
    </row>
    <row r="1895" spans="1:7" x14ac:dyDescent="0.2">
      <c r="A1895">
        <v>1894</v>
      </c>
      <c r="B1895" s="12">
        <v>3498469.289720932</v>
      </c>
      <c r="C1895" s="12">
        <v>180102.83441722885</v>
      </c>
      <c r="D1895" s="12">
        <v>95712.459478050485</v>
      </c>
      <c r="E1895" s="12">
        <v>49691.731278431442</v>
      </c>
      <c r="F1895" s="12">
        <v>325507.02517371078</v>
      </c>
      <c r="G1895" s="12">
        <v>252016.27106768635</v>
      </c>
    </row>
    <row r="1896" spans="1:7" x14ac:dyDescent="0.2">
      <c r="A1896">
        <v>1895</v>
      </c>
      <c r="B1896" s="12">
        <v>3441102.7473247242</v>
      </c>
      <c r="C1896" s="12">
        <v>163195.50949830719</v>
      </c>
      <c r="D1896" s="12">
        <v>178694.59614627346</v>
      </c>
      <c r="E1896" s="12">
        <v>150753.9731281666</v>
      </c>
      <c r="F1896" s="12">
        <v>492644.07877274731</v>
      </c>
      <c r="G1896" s="12">
        <v>247575.24855404493</v>
      </c>
    </row>
    <row r="1897" spans="1:7" x14ac:dyDescent="0.2">
      <c r="A1897">
        <v>1896</v>
      </c>
      <c r="B1897" s="12">
        <v>3423230.8876249287</v>
      </c>
      <c r="C1897" s="12">
        <v>148536.58638006856</v>
      </c>
      <c r="D1897" s="12">
        <v>80193.287302522454</v>
      </c>
      <c r="E1897" s="12">
        <v>203875.5091957952</v>
      </c>
      <c r="F1897" s="12">
        <v>432605.38287838618</v>
      </c>
      <c r="G1897" s="12">
        <v>245848.25698096567</v>
      </c>
    </row>
    <row r="1898" spans="1:7" x14ac:dyDescent="0.2">
      <c r="A1898">
        <v>1897</v>
      </c>
      <c r="B1898" s="12">
        <v>3365562.3011886748</v>
      </c>
      <c r="C1898" s="12">
        <v>117497.8610833081</v>
      </c>
      <c r="D1898" s="12">
        <v>199245.59361655256</v>
      </c>
      <c r="E1898" s="12">
        <v>118764.60267707266</v>
      </c>
      <c r="F1898" s="12">
        <v>435508.05737693328</v>
      </c>
      <c r="G1898" s="12">
        <v>241515.49414028032</v>
      </c>
    </row>
    <row r="1899" spans="1:7" x14ac:dyDescent="0.2">
      <c r="A1899">
        <v>1898</v>
      </c>
      <c r="B1899" s="12">
        <v>3493654.8831407903</v>
      </c>
      <c r="C1899" s="12">
        <v>165498.04168916639</v>
      </c>
      <c r="D1899" s="12">
        <v>104238.33238105543</v>
      </c>
      <c r="E1899" s="12">
        <v>113604.90471088944</v>
      </c>
      <c r="F1899" s="12">
        <v>383341.27878111124</v>
      </c>
      <c r="G1899" s="12">
        <v>251464.90228542837</v>
      </c>
    </row>
    <row r="1900" spans="1:7" x14ac:dyDescent="0.2">
      <c r="A1900">
        <v>1899</v>
      </c>
      <c r="B1900" s="12">
        <v>3367273.0657145246</v>
      </c>
      <c r="C1900" s="12">
        <v>152194.86728547976</v>
      </c>
      <c r="D1900" s="12">
        <v>147112.32188533421</v>
      </c>
      <c r="E1900" s="12">
        <v>257573.81565890319</v>
      </c>
      <c r="F1900" s="12">
        <v>556881.00482971722</v>
      </c>
      <c r="G1900" s="12">
        <v>241749.49752494827</v>
      </c>
    </row>
    <row r="1901" spans="1:7" x14ac:dyDescent="0.2">
      <c r="A1901">
        <v>1900</v>
      </c>
      <c r="B1901" s="12">
        <v>3358638.9213348031</v>
      </c>
      <c r="C1901" s="12">
        <v>135356.46852836391</v>
      </c>
      <c r="D1901" s="12">
        <v>85505.870525869002</v>
      </c>
      <c r="E1901" s="12">
        <v>135036.46690746746</v>
      </c>
      <c r="F1901" s="12">
        <v>355898.80596170039</v>
      </c>
      <c r="G1901" s="12">
        <v>241273.92220329266</v>
      </c>
    </row>
    <row r="1902" spans="1:7" x14ac:dyDescent="0.2">
      <c r="A1902">
        <v>1901</v>
      </c>
      <c r="B1902" s="12">
        <v>3334476.3299090541</v>
      </c>
      <c r="C1902" s="12">
        <v>150675.39967914307</v>
      </c>
      <c r="D1902" s="12">
        <v>119226.23199335707</v>
      </c>
      <c r="E1902" s="12">
        <v>229384.21595630006</v>
      </c>
      <c r="F1902" s="12">
        <v>499285.8476288002</v>
      </c>
      <c r="G1902" s="12">
        <v>238955.05181605183</v>
      </c>
    </row>
    <row r="1903" spans="1:7" x14ac:dyDescent="0.2">
      <c r="A1903">
        <v>1902</v>
      </c>
      <c r="B1903" s="12">
        <v>3333925.9144782554</v>
      </c>
      <c r="C1903" s="12">
        <v>208686.72400595056</v>
      </c>
      <c r="D1903" s="12">
        <v>206369.77104974029</v>
      </c>
      <c r="E1903" s="12">
        <v>101261.56117544556</v>
      </c>
      <c r="F1903" s="12">
        <v>516318.05623113643</v>
      </c>
      <c r="G1903" s="12">
        <v>239018.94769848109</v>
      </c>
    </row>
    <row r="1904" spans="1:7" x14ac:dyDescent="0.2">
      <c r="A1904">
        <v>1903</v>
      </c>
      <c r="B1904" s="12">
        <v>3499496.1307714488</v>
      </c>
      <c r="C1904" s="12">
        <v>152223.30020262997</v>
      </c>
      <c r="D1904" s="12">
        <v>191118.36949355068</v>
      </c>
      <c r="E1904" s="12">
        <v>67614.492685814417</v>
      </c>
      <c r="F1904" s="12">
        <v>410956.162381995</v>
      </c>
      <c r="G1904" s="12">
        <v>251505.82089218977</v>
      </c>
    </row>
    <row r="1905" spans="1:7" x14ac:dyDescent="0.2">
      <c r="A1905">
        <v>1904</v>
      </c>
      <c r="B1905" s="12">
        <v>3321028.1110806698</v>
      </c>
      <c r="C1905" s="12">
        <v>151838.52286559014</v>
      </c>
      <c r="D1905" s="12">
        <v>81275.452245166118</v>
      </c>
      <c r="E1905" s="12">
        <v>126907.4253285851</v>
      </c>
      <c r="F1905" s="12">
        <v>360021.40043934138</v>
      </c>
      <c r="G1905" s="12">
        <v>238190.58791921521</v>
      </c>
    </row>
    <row r="1906" spans="1:7" x14ac:dyDescent="0.2">
      <c r="A1906">
        <v>1905</v>
      </c>
      <c r="B1906" s="12">
        <v>3463976.3958805115</v>
      </c>
      <c r="C1906" s="12">
        <v>139631.45150062887</v>
      </c>
      <c r="D1906" s="12">
        <v>167639.73885760779</v>
      </c>
      <c r="E1906" s="12">
        <v>488575.39056359266</v>
      </c>
      <c r="F1906" s="12">
        <v>795846.58092182933</v>
      </c>
      <c r="G1906" s="12">
        <v>248928.92260847014</v>
      </c>
    </row>
    <row r="1907" spans="1:7" x14ac:dyDescent="0.2">
      <c r="A1907">
        <v>1906</v>
      </c>
      <c r="B1907" s="12">
        <v>3244593.6871945472</v>
      </c>
      <c r="C1907" s="12">
        <v>144286.04190100046</v>
      </c>
      <c r="D1907" s="12">
        <v>175987.84308236925</v>
      </c>
      <c r="E1907" s="12">
        <v>209183.40760242191</v>
      </c>
      <c r="F1907" s="12">
        <v>529457.29258579167</v>
      </c>
      <c r="G1907" s="12">
        <v>231967.71460908517</v>
      </c>
    </row>
    <row r="1908" spans="1:7" x14ac:dyDescent="0.2">
      <c r="A1908">
        <v>1907</v>
      </c>
      <c r="B1908" s="12">
        <v>3391600.0159795126</v>
      </c>
      <c r="C1908" s="12">
        <v>109118.65344798428</v>
      </c>
      <c r="D1908" s="12">
        <v>180138.11497993427</v>
      </c>
      <c r="E1908" s="12">
        <v>117854.46941638448</v>
      </c>
      <c r="F1908" s="12">
        <v>407111.23784430302</v>
      </c>
      <c r="G1908" s="12">
        <v>243710.75324102113</v>
      </c>
    </row>
    <row r="1909" spans="1:7" x14ac:dyDescent="0.2">
      <c r="A1909">
        <v>1908</v>
      </c>
      <c r="B1909" s="12">
        <v>3400697.7612289935</v>
      </c>
      <c r="C1909" s="12">
        <v>164690.57637846103</v>
      </c>
      <c r="D1909" s="12">
        <v>115950.13204854868</v>
      </c>
      <c r="E1909" s="12">
        <v>87896.190291432926</v>
      </c>
      <c r="F1909" s="12">
        <v>368536.89871844265</v>
      </c>
      <c r="G1909" s="12">
        <v>244032.15997172141</v>
      </c>
    </row>
    <row r="1910" spans="1:7" x14ac:dyDescent="0.2">
      <c r="A1910">
        <v>1909</v>
      </c>
      <c r="B1910" s="12">
        <v>3491338.1980065568</v>
      </c>
      <c r="C1910" s="12">
        <v>140591.38027291422</v>
      </c>
      <c r="D1910" s="12">
        <v>71395.349607909375</v>
      </c>
      <c r="E1910" s="12">
        <v>106712.35467771937</v>
      </c>
      <c r="F1910" s="12">
        <v>318699.08455854293</v>
      </c>
      <c r="G1910" s="12">
        <v>250765.69785136913</v>
      </c>
    </row>
    <row r="1911" spans="1:7" x14ac:dyDescent="0.2">
      <c r="A1911">
        <v>1910</v>
      </c>
      <c r="B1911" s="12">
        <v>3371616.9067484299</v>
      </c>
      <c r="C1911" s="12">
        <v>135985.74127693259</v>
      </c>
      <c r="D1911" s="12">
        <v>126019.30351908528</v>
      </c>
      <c r="E1911" s="12">
        <v>242978.76026643801</v>
      </c>
      <c r="F1911" s="12">
        <v>504983.80506245588</v>
      </c>
      <c r="G1911" s="12">
        <v>241493.3772080428</v>
      </c>
    </row>
    <row r="1912" spans="1:7" x14ac:dyDescent="0.2">
      <c r="A1912">
        <v>1911</v>
      </c>
      <c r="B1912" s="12">
        <v>3352975.4142878824</v>
      </c>
      <c r="C1912" s="12">
        <v>157115.52876892331</v>
      </c>
      <c r="D1912" s="12">
        <v>158571.9317611687</v>
      </c>
      <c r="E1912" s="12">
        <v>188451.11921328906</v>
      </c>
      <c r="F1912" s="12">
        <v>504138.57974338107</v>
      </c>
      <c r="G1912" s="12">
        <v>240659.56195243675</v>
      </c>
    </row>
    <row r="1913" spans="1:7" x14ac:dyDescent="0.2">
      <c r="A1913">
        <v>1912</v>
      </c>
      <c r="B1913" s="12">
        <v>3277010.225855194</v>
      </c>
      <c r="C1913" s="12">
        <v>134181.40796818255</v>
      </c>
      <c r="D1913" s="12">
        <v>161917.28401964554</v>
      </c>
      <c r="E1913" s="12">
        <v>99537.27428066924</v>
      </c>
      <c r="F1913" s="12">
        <v>395635.96626849734</v>
      </c>
      <c r="G1913" s="12">
        <v>234532.83748935556</v>
      </c>
    </row>
    <row r="1914" spans="1:7" x14ac:dyDescent="0.2">
      <c r="A1914">
        <v>1913</v>
      </c>
      <c r="B1914" s="12">
        <v>3490552.0223610066</v>
      </c>
      <c r="C1914" s="12">
        <v>141716.25584164556</v>
      </c>
      <c r="D1914" s="12">
        <v>250440.58505832235</v>
      </c>
      <c r="E1914" s="12">
        <v>538181.85608080681</v>
      </c>
      <c r="F1914" s="12">
        <v>930338.69698077475</v>
      </c>
      <c r="G1914" s="12">
        <v>251593.00218211388</v>
      </c>
    </row>
    <row r="1915" spans="1:7" x14ac:dyDescent="0.2">
      <c r="A1915">
        <v>1914</v>
      </c>
      <c r="B1915" s="12">
        <v>3361824.4914172101</v>
      </c>
      <c r="C1915" s="12">
        <v>106653.10607060445</v>
      </c>
      <c r="D1915" s="12">
        <v>126231.36497582875</v>
      </c>
      <c r="E1915" s="12">
        <v>230368.43250884381</v>
      </c>
      <c r="F1915" s="12">
        <v>463252.90355527704</v>
      </c>
      <c r="G1915" s="12">
        <v>241459.93956236288</v>
      </c>
    </row>
    <row r="1916" spans="1:7" x14ac:dyDescent="0.2">
      <c r="A1916">
        <v>1915</v>
      </c>
      <c r="B1916" s="12">
        <v>3440239.2632556632</v>
      </c>
      <c r="C1916" s="12">
        <v>138268.63328252095</v>
      </c>
      <c r="D1916" s="12">
        <v>137431.7982728426</v>
      </c>
      <c r="E1916" s="12">
        <v>72457.425189735033</v>
      </c>
      <c r="F1916" s="12">
        <v>348157.8567450986</v>
      </c>
      <c r="G1916" s="12">
        <v>247112.77793461169</v>
      </c>
    </row>
    <row r="1917" spans="1:7" x14ac:dyDescent="0.2">
      <c r="A1917">
        <v>1916</v>
      </c>
      <c r="B1917" s="12">
        <v>3415254.6699001826</v>
      </c>
      <c r="C1917" s="12">
        <v>161400.79072283852</v>
      </c>
      <c r="D1917" s="12">
        <v>82844.897632369582</v>
      </c>
      <c r="E1917" s="12">
        <v>290972.67343089049</v>
      </c>
      <c r="F1917" s="12">
        <v>535218.36178609857</v>
      </c>
      <c r="G1917" s="12">
        <v>244753.58400661495</v>
      </c>
    </row>
    <row r="1918" spans="1:7" x14ac:dyDescent="0.2">
      <c r="A1918">
        <v>1917</v>
      </c>
      <c r="B1918" s="12">
        <v>3437081.1702533485</v>
      </c>
      <c r="C1918" s="12">
        <v>133151.51607213423</v>
      </c>
      <c r="D1918" s="12">
        <v>182500.06773169356</v>
      </c>
      <c r="E1918" s="12">
        <v>226770.91233199072</v>
      </c>
      <c r="F1918" s="12">
        <v>542422.49613581854</v>
      </c>
      <c r="G1918" s="12">
        <v>246690.63375937779</v>
      </c>
    </row>
    <row r="1919" spans="1:7" x14ac:dyDescent="0.2">
      <c r="A1919">
        <v>1918</v>
      </c>
      <c r="B1919" s="12">
        <v>3406936.6242105747</v>
      </c>
      <c r="C1919" s="12">
        <v>149523.74813883667</v>
      </c>
      <c r="D1919" s="12">
        <v>144804.45727904496</v>
      </c>
      <c r="E1919" s="12">
        <v>212269.15962805389</v>
      </c>
      <c r="F1919" s="12">
        <v>506597.3650459355</v>
      </c>
      <c r="G1919" s="12">
        <v>244921.43309043715</v>
      </c>
    </row>
    <row r="1920" spans="1:7" x14ac:dyDescent="0.2">
      <c r="A1920">
        <v>1919</v>
      </c>
      <c r="B1920" s="12">
        <v>3339619.1817287323</v>
      </c>
      <c r="C1920" s="12">
        <v>122392.75689055859</v>
      </c>
      <c r="D1920" s="12">
        <v>86090.492192971476</v>
      </c>
      <c r="E1920" s="12">
        <v>264256.15236266213</v>
      </c>
      <c r="F1920" s="12">
        <v>472739.40144619218</v>
      </c>
      <c r="G1920" s="12">
        <v>239494.27368191673</v>
      </c>
    </row>
    <row r="1921" spans="1:7" x14ac:dyDescent="0.2">
      <c r="A1921">
        <v>1920</v>
      </c>
      <c r="B1921" s="12">
        <v>3228243.2767486647</v>
      </c>
      <c r="C1921" s="12">
        <v>157420.15438222987</v>
      </c>
      <c r="D1921" s="12">
        <v>171726.74528056307</v>
      </c>
      <c r="E1921" s="12">
        <v>389023.70585927292</v>
      </c>
      <c r="F1921" s="12">
        <v>718170.60552206589</v>
      </c>
      <c r="G1921" s="12">
        <v>231067.06620073601</v>
      </c>
    </row>
    <row r="1922" spans="1:7" x14ac:dyDescent="0.2">
      <c r="A1922">
        <v>1921</v>
      </c>
      <c r="B1922" s="12">
        <v>3541206.5192481996</v>
      </c>
      <c r="C1922" s="12">
        <v>185059.12252301478</v>
      </c>
      <c r="D1922" s="12">
        <v>144525.4022762379</v>
      </c>
      <c r="E1922" s="12">
        <v>91258.474360114385</v>
      </c>
      <c r="F1922" s="12">
        <v>420842.99915936706</v>
      </c>
      <c r="G1922" s="12">
        <v>255170.1105604514</v>
      </c>
    </row>
    <row r="1923" spans="1:7" x14ac:dyDescent="0.2">
      <c r="A1923">
        <v>1922</v>
      </c>
      <c r="B1923" s="12">
        <v>3374878.3488606927</v>
      </c>
      <c r="C1923" s="12">
        <v>168325.97650378826</v>
      </c>
      <c r="D1923" s="12">
        <v>120569.09797970523</v>
      </c>
      <c r="E1923" s="12">
        <v>140309.82745242998</v>
      </c>
      <c r="F1923" s="12">
        <v>429204.90193592344</v>
      </c>
      <c r="G1923" s="12">
        <v>242035.13604895485</v>
      </c>
    </row>
    <row r="1924" spans="1:7" x14ac:dyDescent="0.2">
      <c r="A1924">
        <v>1923</v>
      </c>
      <c r="B1924" s="12">
        <v>3359208.1147011607</v>
      </c>
      <c r="C1924" s="12">
        <v>122489.10803773018</v>
      </c>
      <c r="D1924" s="12">
        <v>95517.250096941425</v>
      </c>
      <c r="E1924" s="12">
        <v>211073.72807315912</v>
      </c>
      <c r="F1924" s="12">
        <v>429080.0862078307</v>
      </c>
      <c r="G1924" s="12">
        <v>241041.83733305076</v>
      </c>
    </row>
    <row r="1925" spans="1:7" x14ac:dyDescent="0.2">
      <c r="A1925">
        <v>1924</v>
      </c>
      <c r="B1925" s="12">
        <v>3488022.4363260446</v>
      </c>
      <c r="C1925" s="12">
        <v>156017.61585704744</v>
      </c>
      <c r="D1925" s="12">
        <v>191919.19567554595</v>
      </c>
      <c r="E1925" s="12">
        <v>362417.88853135973</v>
      </c>
      <c r="F1925" s="12">
        <v>710354.70006395318</v>
      </c>
      <c r="G1925" s="12">
        <v>250864.77514244543</v>
      </c>
    </row>
    <row r="1926" spans="1:7" x14ac:dyDescent="0.2">
      <c r="A1926">
        <v>1925</v>
      </c>
      <c r="B1926" s="12">
        <v>3522602.925781867</v>
      </c>
      <c r="C1926" s="12">
        <v>158113.53621035608</v>
      </c>
      <c r="D1926" s="12">
        <v>90415.723676221358</v>
      </c>
      <c r="E1926" s="12">
        <v>209250.38494459423</v>
      </c>
      <c r="F1926" s="12">
        <v>457779.64483117167</v>
      </c>
      <c r="G1926" s="12">
        <v>253421.44399449453</v>
      </c>
    </row>
    <row r="1927" spans="1:7" x14ac:dyDescent="0.2">
      <c r="A1927">
        <v>1926</v>
      </c>
      <c r="B1927" s="12">
        <v>3346848.6259217565</v>
      </c>
      <c r="C1927" s="12">
        <v>137255.53129351002</v>
      </c>
      <c r="D1927" s="12">
        <v>125276.32999252299</v>
      </c>
      <c r="E1927" s="12">
        <v>124734.24599196771</v>
      </c>
      <c r="F1927" s="12">
        <v>387266.10727800068</v>
      </c>
      <c r="G1927" s="12">
        <v>239790.38019904229</v>
      </c>
    </row>
    <row r="1928" spans="1:7" x14ac:dyDescent="0.2">
      <c r="A1928">
        <v>1927</v>
      </c>
      <c r="B1928" s="12">
        <v>3487190.9007865051</v>
      </c>
      <c r="C1928" s="12">
        <v>138199.15439388488</v>
      </c>
      <c r="D1928" s="12">
        <v>186355.24152856655</v>
      </c>
      <c r="E1928" s="12">
        <v>202333.06077293021</v>
      </c>
      <c r="F1928" s="12">
        <v>526887.45669538155</v>
      </c>
      <c r="G1928" s="12">
        <v>250877.56221142728</v>
      </c>
    </row>
    <row r="1929" spans="1:7" x14ac:dyDescent="0.2">
      <c r="A1929">
        <v>1928</v>
      </c>
      <c r="B1929" s="12">
        <v>3517671.1471586036</v>
      </c>
      <c r="C1929" s="12">
        <v>137675.82610875665</v>
      </c>
      <c r="D1929" s="12">
        <v>108921.35640462184</v>
      </c>
      <c r="E1929" s="12">
        <v>399334.65142105753</v>
      </c>
      <c r="F1929" s="12">
        <v>645931.83393443609</v>
      </c>
      <c r="G1929" s="12">
        <v>253040.30544704615</v>
      </c>
    </row>
    <row r="1930" spans="1:7" x14ac:dyDescent="0.2">
      <c r="A1930">
        <v>1929</v>
      </c>
      <c r="B1930" s="12">
        <v>3578095.1623699912</v>
      </c>
      <c r="C1930" s="12">
        <v>148467.02507373542</v>
      </c>
      <c r="D1930" s="12">
        <v>177072.10318273527</v>
      </c>
      <c r="E1930" s="12">
        <v>330889.92046622036</v>
      </c>
      <c r="F1930" s="12">
        <v>656429.04872269102</v>
      </c>
      <c r="G1930" s="12">
        <v>257628.00376792913</v>
      </c>
    </row>
    <row r="1931" spans="1:7" x14ac:dyDescent="0.2">
      <c r="A1931">
        <v>1930</v>
      </c>
      <c r="B1931" s="12">
        <v>3456862.4865663298</v>
      </c>
      <c r="C1931" s="12">
        <v>141375.39210374726</v>
      </c>
      <c r="D1931" s="12">
        <v>169391.43200377258</v>
      </c>
      <c r="E1931" s="12">
        <v>121419.22747046314</v>
      </c>
      <c r="F1931" s="12">
        <v>432186.05157798296</v>
      </c>
      <c r="G1931" s="12">
        <v>248230.05039814531</v>
      </c>
    </row>
    <row r="1932" spans="1:7" x14ac:dyDescent="0.2">
      <c r="A1932">
        <v>1931</v>
      </c>
      <c r="B1932" s="12">
        <v>3421719.0044647334</v>
      </c>
      <c r="C1932" s="12">
        <v>154342.48426736385</v>
      </c>
      <c r="D1932" s="12">
        <v>112139.59356217271</v>
      </c>
      <c r="E1932" s="12">
        <v>226818.01100879058</v>
      </c>
      <c r="F1932" s="12">
        <v>493300.08883832715</v>
      </c>
      <c r="G1932" s="12">
        <v>245480.85515144965</v>
      </c>
    </row>
    <row r="1933" spans="1:7" x14ac:dyDescent="0.2">
      <c r="A1933">
        <v>1932</v>
      </c>
      <c r="B1933" s="12">
        <v>3460727.3278845623</v>
      </c>
      <c r="C1933" s="12">
        <v>138879.74890587837</v>
      </c>
      <c r="D1933" s="12">
        <v>140867.61732468457</v>
      </c>
      <c r="E1933" s="12">
        <v>206829.14877226151</v>
      </c>
      <c r="F1933" s="12">
        <v>486576.51500282442</v>
      </c>
      <c r="G1933" s="12">
        <v>248880.89388649794</v>
      </c>
    </row>
    <row r="1934" spans="1:7" x14ac:dyDescent="0.2">
      <c r="A1934">
        <v>1933</v>
      </c>
      <c r="B1934" s="12">
        <v>3385388.6925323876</v>
      </c>
      <c r="C1934" s="12">
        <v>159740.65461313556</v>
      </c>
      <c r="D1934" s="12">
        <v>118178.25756037458</v>
      </c>
      <c r="E1934" s="12">
        <v>180266.04826466378</v>
      </c>
      <c r="F1934" s="12">
        <v>458184.9604381739</v>
      </c>
      <c r="G1934" s="12">
        <v>243061.5689234318</v>
      </c>
    </row>
    <row r="1935" spans="1:7" x14ac:dyDescent="0.2">
      <c r="A1935">
        <v>1934</v>
      </c>
      <c r="B1935" s="12">
        <v>3480932.8818255425</v>
      </c>
      <c r="C1935" s="12">
        <v>158410.12383589579</v>
      </c>
      <c r="D1935" s="12">
        <v>203184.16012059429</v>
      </c>
      <c r="E1935" s="12">
        <v>96559.618559275885</v>
      </c>
      <c r="F1935" s="12">
        <v>458153.90251576598</v>
      </c>
      <c r="G1935" s="12">
        <v>250002.84608114226</v>
      </c>
    </row>
    <row r="1936" spans="1:7" x14ac:dyDescent="0.2">
      <c r="A1936">
        <v>1935</v>
      </c>
      <c r="B1936" s="12">
        <v>3457598.9057611809</v>
      </c>
      <c r="C1936" s="12">
        <v>151832.85636157508</v>
      </c>
      <c r="D1936" s="12">
        <v>133583.55136898151</v>
      </c>
      <c r="E1936" s="12">
        <v>128504.26871032623</v>
      </c>
      <c r="F1936" s="12">
        <v>413920.67644088279</v>
      </c>
      <c r="G1936" s="12">
        <v>248622.84179488223</v>
      </c>
    </row>
    <row r="1937" spans="1:7" x14ac:dyDescent="0.2">
      <c r="A1937">
        <v>1936</v>
      </c>
      <c r="B1937" s="12">
        <v>3404480.7218721514</v>
      </c>
      <c r="C1937" s="12">
        <v>153582.83401140969</v>
      </c>
      <c r="D1937" s="12">
        <v>100709.25362848658</v>
      </c>
      <c r="E1937" s="12">
        <v>106047.88783626709</v>
      </c>
      <c r="F1937" s="12">
        <v>360339.97547616332</v>
      </c>
      <c r="G1937" s="12">
        <v>244552.43662743233</v>
      </c>
    </row>
    <row r="1938" spans="1:7" x14ac:dyDescent="0.2">
      <c r="A1938">
        <v>1937</v>
      </c>
      <c r="B1938" s="12">
        <v>3320474.0844968185</v>
      </c>
      <c r="C1938" s="12">
        <v>103345.21755243356</v>
      </c>
      <c r="D1938" s="12">
        <v>133757.22618335168</v>
      </c>
      <c r="E1938" s="12">
        <v>248515.50021224888</v>
      </c>
      <c r="F1938" s="12">
        <v>485617.94394803414</v>
      </c>
      <c r="G1938" s="12">
        <v>238116.40400839067</v>
      </c>
    </row>
    <row r="1939" spans="1:7" x14ac:dyDescent="0.2">
      <c r="A1939">
        <v>1938</v>
      </c>
      <c r="B1939" s="12">
        <v>3304630.9968413189</v>
      </c>
      <c r="C1939" s="12">
        <v>178930.89068437481</v>
      </c>
      <c r="D1939" s="12">
        <v>111067.75006306687</v>
      </c>
      <c r="E1939" s="12">
        <v>106390.10431026538</v>
      </c>
      <c r="F1939" s="12">
        <v>396388.74505770707</v>
      </c>
      <c r="G1939" s="12">
        <v>236880.84225832738</v>
      </c>
    </row>
    <row r="1940" spans="1:7" x14ac:dyDescent="0.2">
      <c r="A1940">
        <v>1939</v>
      </c>
      <c r="B1940" s="12">
        <v>3406254.3341802503</v>
      </c>
      <c r="C1940" s="12">
        <v>137546.27681776171</v>
      </c>
      <c r="D1940" s="12">
        <v>127909.25374672278</v>
      </c>
      <c r="E1940" s="12">
        <v>104491.14720714116</v>
      </c>
      <c r="F1940" s="12">
        <v>369946.67777162563</v>
      </c>
      <c r="G1940" s="12">
        <v>244354.05992844087</v>
      </c>
    </row>
    <row r="1941" spans="1:7" x14ac:dyDescent="0.2">
      <c r="A1941">
        <v>1940</v>
      </c>
      <c r="B1941" s="12">
        <v>3426208.5869455663</v>
      </c>
      <c r="C1941" s="12">
        <v>197989.3892924875</v>
      </c>
      <c r="D1941" s="12">
        <v>111231.73021734225</v>
      </c>
      <c r="E1941" s="12">
        <v>927326.24035529699</v>
      </c>
      <c r="F1941" s="12">
        <v>1236547.3598651267</v>
      </c>
      <c r="G1941" s="12">
        <v>245916.26006055536</v>
      </c>
    </row>
    <row r="1942" spans="1:7" x14ac:dyDescent="0.2">
      <c r="A1942">
        <v>1941</v>
      </c>
      <c r="B1942" s="12">
        <v>3483926.5831103493</v>
      </c>
      <c r="C1942" s="12">
        <v>170711.43906341805</v>
      </c>
      <c r="D1942" s="12">
        <v>192337.92459138166</v>
      </c>
      <c r="E1942" s="12">
        <v>329448.45428787346</v>
      </c>
      <c r="F1942" s="12">
        <v>692497.81794267311</v>
      </c>
      <c r="G1942" s="12">
        <v>250748.7838902559</v>
      </c>
    </row>
    <row r="1943" spans="1:7" x14ac:dyDescent="0.2">
      <c r="A1943">
        <v>1942</v>
      </c>
      <c r="B1943" s="12">
        <v>3538746.6452362551</v>
      </c>
      <c r="C1943" s="12">
        <v>135308.60052178966</v>
      </c>
      <c r="D1943" s="12">
        <v>137116.21802872396</v>
      </c>
      <c r="E1943" s="12">
        <v>183533.70009669408</v>
      </c>
      <c r="F1943" s="12">
        <v>455958.51864720765</v>
      </c>
      <c r="G1943" s="12">
        <v>254909.40166479052</v>
      </c>
    </row>
    <row r="1944" spans="1:7" x14ac:dyDescent="0.2">
      <c r="A1944">
        <v>1943</v>
      </c>
      <c r="B1944" s="12">
        <v>3346544.3766383249</v>
      </c>
      <c r="C1944" s="12">
        <v>142144.36986618722</v>
      </c>
      <c r="D1944" s="12">
        <v>132685.06497413659</v>
      </c>
      <c r="E1944" s="12">
        <v>368247.75054226909</v>
      </c>
      <c r="F1944" s="12">
        <v>643077.18538259296</v>
      </c>
      <c r="G1944" s="12">
        <v>239709.61735817598</v>
      </c>
    </row>
    <row r="1945" spans="1:7" x14ac:dyDescent="0.2">
      <c r="A1945">
        <v>1944</v>
      </c>
      <c r="B1945" s="12">
        <v>3349763.329031155</v>
      </c>
      <c r="C1945" s="12">
        <v>109868.03765287132</v>
      </c>
      <c r="D1945" s="12">
        <v>109990.00173093606</v>
      </c>
      <c r="E1945" s="12">
        <v>172032.81760256703</v>
      </c>
      <c r="F1945" s="12">
        <v>391890.85698637442</v>
      </c>
      <c r="G1945" s="12">
        <v>240528.43474403687</v>
      </c>
    </row>
    <row r="1946" spans="1:7" x14ac:dyDescent="0.2">
      <c r="A1946">
        <v>1945</v>
      </c>
      <c r="B1946" s="12">
        <v>3404487.9825621145</v>
      </c>
      <c r="C1946" s="12">
        <v>136873.46103657375</v>
      </c>
      <c r="D1946" s="12">
        <v>143186.89673876163</v>
      </c>
      <c r="E1946" s="12">
        <v>102513.924689394</v>
      </c>
      <c r="F1946" s="12">
        <v>382574.28246472939</v>
      </c>
      <c r="G1946" s="12">
        <v>244579.53273580805</v>
      </c>
    </row>
    <row r="1947" spans="1:7" x14ac:dyDescent="0.2">
      <c r="A1947">
        <v>1946</v>
      </c>
      <c r="B1947" s="12">
        <v>3311168.3640806093</v>
      </c>
      <c r="C1947" s="12">
        <v>135658.17979434229</v>
      </c>
      <c r="D1947" s="12">
        <v>128763.99221668871</v>
      </c>
      <c r="E1947" s="12">
        <v>128339.32240810277</v>
      </c>
      <c r="F1947" s="12">
        <v>392761.49441913376</v>
      </c>
      <c r="G1947" s="12">
        <v>237106.91626086377</v>
      </c>
    </row>
    <row r="1948" spans="1:7" x14ac:dyDescent="0.2">
      <c r="A1948">
        <v>1947</v>
      </c>
      <c r="B1948" s="12">
        <v>3375801.3125739754</v>
      </c>
      <c r="C1948" s="12">
        <v>139304.32896466894</v>
      </c>
      <c r="D1948" s="12">
        <v>128313.86691672135</v>
      </c>
      <c r="E1948" s="12">
        <v>251592.59183482322</v>
      </c>
      <c r="F1948" s="12">
        <v>519210.7877162135</v>
      </c>
      <c r="G1948" s="12">
        <v>242232.00864186298</v>
      </c>
    </row>
    <row r="1949" spans="1:7" x14ac:dyDescent="0.2">
      <c r="A1949">
        <v>1948</v>
      </c>
      <c r="B1949" s="12">
        <v>3411241.7319476674</v>
      </c>
      <c r="C1949" s="12">
        <v>193786.38748017166</v>
      </c>
      <c r="D1949" s="12">
        <v>120435.06793241722</v>
      </c>
      <c r="E1949" s="12">
        <v>318411.92044620542</v>
      </c>
      <c r="F1949" s="12">
        <v>632633.37585879432</v>
      </c>
      <c r="G1949" s="12">
        <v>245010.77166204251</v>
      </c>
    </row>
    <row r="1950" spans="1:7" x14ac:dyDescent="0.2">
      <c r="A1950">
        <v>1949</v>
      </c>
      <c r="B1950" s="12">
        <v>3418800.8517987789</v>
      </c>
      <c r="C1950" s="12">
        <v>156652.97620993727</v>
      </c>
      <c r="D1950" s="12">
        <v>79358.506396363242</v>
      </c>
      <c r="E1950" s="12">
        <v>104728.54046141093</v>
      </c>
      <c r="F1950" s="12">
        <v>340740.02306771145</v>
      </c>
      <c r="G1950" s="12">
        <v>245515.21528386665</v>
      </c>
    </row>
    <row r="1951" spans="1:7" x14ac:dyDescent="0.2">
      <c r="A1951">
        <v>1950</v>
      </c>
      <c r="B1951" s="12">
        <v>3380768.3858834808</v>
      </c>
      <c r="C1951" s="12">
        <v>147371.63917997765</v>
      </c>
      <c r="D1951" s="12">
        <v>149091.90305132919</v>
      </c>
      <c r="E1951" s="12">
        <v>28576.988867238684</v>
      </c>
      <c r="F1951" s="12">
        <v>325040.53109854553</v>
      </c>
      <c r="G1951" s="12">
        <v>242270.32330712749</v>
      </c>
    </row>
    <row r="1952" spans="1:7" x14ac:dyDescent="0.2">
      <c r="A1952">
        <v>1951</v>
      </c>
      <c r="B1952" s="12">
        <v>3447294.7549601523</v>
      </c>
      <c r="C1952" s="12">
        <v>147050.55305963435</v>
      </c>
      <c r="D1952" s="12">
        <v>137175.63998143774</v>
      </c>
      <c r="E1952" s="12">
        <v>234822.2023596763</v>
      </c>
      <c r="F1952" s="12">
        <v>519048.39540074841</v>
      </c>
      <c r="G1952" s="12">
        <v>247677.39068247605</v>
      </c>
    </row>
    <row r="1953" spans="1:7" x14ac:dyDescent="0.2">
      <c r="A1953">
        <v>1952</v>
      </c>
      <c r="B1953" s="12">
        <v>3284827.8954351787</v>
      </c>
      <c r="C1953" s="12">
        <v>135173.8921585739</v>
      </c>
      <c r="D1953" s="12">
        <v>191911.70068159822</v>
      </c>
      <c r="E1953" s="12">
        <v>176933.38877689553</v>
      </c>
      <c r="F1953" s="12">
        <v>504018.98161706765</v>
      </c>
      <c r="G1953" s="12">
        <v>235183.1212781228</v>
      </c>
    </row>
    <row r="1954" spans="1:7" x14ac:dyDescent="0.2">
      <c r="A1954">
        <v>1953</v>
      </c>
      <c r="B1954" s="12">
        <v>3475119.3405814399</v>
      </c>
      <c r="C1954" s="12">
        <v>145778.55386161644</v>
      </c>
      <c r="D1954" s="12">
        <v>102605.76372233973</v>
      </c>
      <c r="E1954" s="12">
        <v>68238.35166121264</v>
      </c>
      <c r="F1954" s="12">
        <v>316622.6692451688</v>
      </c>
      <c r="G1954" s="12">
        <v>250203.23566844754</v>
      </c>
    </row>
    <row r="1955" spans="1:7" x14ac:dyDescent="0.2">
      <c r="A1955">
        <v>1954</v>
      </c>
      <c r="B1955" s="12">
        <v>3343123.2166904435</v>
      </c>
      <c r="C1955" s="12">
        <v>102783.71313841749</v>
      </c>
      <c r="D1955" s="12">
        <v>159231.03576589903</v>
      </c>
      <c r="E1955" s="12">
        <v>99894.998905138593</v>
      </c>
      <c r="F1955" s="12">
        <v>361909.74780945509</v>
      </c>
      <c r="G1955" s="12">
        <v>239520.11516294026</v>
      </c>
    </row>
    <row r="1956" spans="1:7" x14ac:dyDescent="0.2">
      <c r="A1956">
        <v>1955</v>
      </c>
      <c r="B1956" s="12">
        <v>3444293.3727352726</v>
      </c>
      <c r="C1956" s="12">
        <v>162497.63647647129</v>
      </c>
      <c r="D1956" s="12">
        <v>239186.77523930717</v>
      </c>
      <c r="E1956" s="12">
        <v>81206.980440646585</v>
      </c>
      <c r="F1956" s="12">
        <v>482891.39215642505</v>
      </c>
      <c r="G1956" s="12">
        <v>247523.6938572654</v>
      </c>
    </row>
    <row r="1957" spans="1:7" x14ac:dyDescent="0.2">
      <c r="A1957">
        <v>1956</v>
      </c>
      <c r="B1957" s="12">
        <v>3335537.6787628736</v>
      </c>
      <c r="C1957" s="12">
        <v>137803.73072214887</v>
      </c>
      <c r="D1957" s="12">
        <v>97295.89707886026</v>
      </c>
      <c r="E1957" s="12">
        <v>105310.07417078032</v>
      </c>
      <c r="F1957" s="12">
        <v>340409.70197178947</v>
      </c>
      <c r="G1957" s="12">
        <v>239268.31002354008</v>
      </c>
    </row>
    <row r="1958" spans="1:7" x14ac:dyDescent="0.2">
      <c r="A1958">
        <v>1957</v>
      </c>
      <c r="B1958" s="12">
        <v>3384247.544724701</v>
      </c>
      <c r="C1958" s="12">
        <v>133826.8803508085</v>
      </c>
      <c r="D1958" s="12">
        <v>151647.09627616318</v>
      </c>
      <c r="E1958" s="12">
        <v>135303.40319095971</v>
      </c>
      <c r="F1958" s="12">
        <v>420777.37981793139</v>
      </c>
      <c r="G1958" s="12">
        <v>242581.31906864769</v>
      </c>
    </row>
    <row r="1959" spans="1:7" x14ac:dyDescent="0.2">
      <c r="A1959">
        <v>1958</v>
      </c>
      <c r="B1959" s="12">
        <v>3324659.799301493</v>
      </c>
      <c r="C1959" s="12">
        <v>156090.92922636177</v>
      </c>
      <c r="D1959" s="12">
        <v>129566.54785426578</v>
      </c>
      <c r="E1959" s="12">
        <v>226561.34542106968</v>
      </c>
      <c r="F1959" s="12">
        <v>512218.82250169723</v>
      </c>
      <c r="G1959" s="12">
        <v>238518.65307166491</v>
      </c>
    </row>
    <row r="1960" spans="1:7" x14ac:dyDescent="0.2">
      <c r="A1960">
        <v>1959</v>
      </c>
      <c r="B1960" s="12">
        <v>3516706.4673293964</v>
      </c>
      <c r="C1960" s="12">
        <v>136149.90087921309</v>
      </c>
      <c r="D1960" s="12">
        <v>128995.71793118415</v>
      </c>
      <c r="E1960" s="12">
        <v>147623.89095931762</v>
      </c>
      <c r="F1960" s="12">
        <v>412769.50976971484</v>
      </c>
      <c r="G1960" s="12">
        <v>253046.07060172709</v>
      </c>
    </row>
    <row r="1961" spans="1:7" x14ac:dyDescent="0.2">
      <c r="A1961">
        <v>1960</v>
      </c>
      <c r="B1961" s="12">
        <v>3353167.524641335</v>
      </c>
      <c r="C1961" s="12">
        <v>150234.11352150107</v>
      </c>
      <c r="D1961" s="12">
        <v>143961.20392954082</v>
      </c>
      <c r="E1961" s="12">
        <v>237320.33131614167</v>
      </c>
      <c r="F1961" s="12">
        <v>531515.64876718353</v>
      </c>
      <c r="G1961" s="12">
        <v>240260.6267586629</v>
      </c>
    </row>
    <row r="1962" spans="1:7" x14ac:dyDescent="0.2">
      <c r="A1962">
        <v>1961</v>
      </c>
      <c r="B1962" s="12">
        <v>3442192.3457084703</v>
      </c>
      <c r="C1962" s="12">
        <v>151611.53075391441</v>
      </c>
      <c r="D1962" s="12">
        <v>91324.543806897957</v>
      </c>
      <c r="E1962" s="12">
        <v>224491.25647695211</v>
      </c>
      <c r="F1962" s="12">
        <v>467427.3310377645</v>
      </c>
      <c r="G1962" s="12">
        <v>247188.62625795251</v>
      </c>
    </row>
    <row r="1963" spans="1:7" x14ac:dyDescent="0.2">
      <c r="A1963">
        <v>1962</v>
      </c>
      <c r="B1963" s="12">
        <v>3482007.1087178369</v>
      </c>
      <c r="C1963" s="12">
        <v>171970.55124107443</v>
      </c>
      <c r="D1963" s="12">
        <v>94186.05582933627</v>
      </c>
      <c r="E1963" s="12">
        <v>146923.12899320069</v>
      </c>
      <c r="F1963" s="12">
        <v>413079.73606361134</v>
      </c>
      <c r="G1963" s="12">
        <v>250256.67382809799</v>
      </c>
    </row>
    <row r="1964" spans="1:7" x14ac:dyDescent="0.2">
      <c r="A1964">
        <v>1963</v>
      </c>
      <c r="B1964" s="12">
        <v>3363149.3260066016</v>
      </c>
      <c r="C1964" s="12">
        <v>147955.34018195988</v>
      </c>
      <c r="D1964" s="12">
        <v>132860.77583210065</v>
      </c>
      <c r="E1964" s="12">
        <v>435829.1565758693</v>
      </c>
      <c r="F1964" s="12">
        <v>716645.27258992987</v>
      </c>
      <c r="G1964" s="12">
        <v>241103.61222632922</v>
      </c>
    </row>
    <row r="1965" spans="1:7" x14ac:dyDescent="0.2">
      <c r="A1965">
        <v>1964</v>
      </c>
      <c r="B1965" s="12">
        <v>3393171.58827445</v>
      </c>
      <c r="C1965" s="12">
        <v>167554.01375135363</v>
      </c>
      <c r="D1965" s="12">
        <v>231258.09518656283</v>
      </c>
      <c r="E1965" s="12">
        <v>321707.537104933</v>
      </c>
      <c r="F1965" s="12">
        <v>720519.6460428494</v>
      </c>
      <c r="G1965" s="12">
        <v>243675.81769985531</v>
      </c>
    </row>
    <row r="1966" spans="1:7" x14ac:dyDescent="0.2">
      <c r="A1966">
        <v>1965</v>
      </c>
      <c r="B1966" s="12">
        <v>3464783.7518579923</v>
      </c>
      <c r="C1966" s="12">
        <v>111058.06404145063</v>
      </c>
      <c r="D1966" s="12">
        <v>191396.08163099099</v>
      </c>
      <c r="E1966" s="12">
        <v>136441.94618470289</v>
      </c>
      <c r="F1966" s="12">
        <v>438896.09185714449</v>
      </c>
      <c r="G1966" s="12">
        <v>249037.23457960784</v>
      </c>
    </row>
    <row r="1967" spans="1:7" x14ac:dyDescent="0.2">
      <c r="A1967">
        <v>1966</v>
      </c>
      <c r="B1967" s="12">
        <v>3489103.8133270922</v>
      </c>
      <c r="C1967" s="12">
        <v>173144.44081907117</v>
      </c>
      <c r="D1967" s="12">
        <v>142707.39754473366</v>
      </c>
      <c r="E1967" s="12">
        <v>403195.39442692033</v>
      </c>
      <c r="F1967" s="12">
        <v>719047.23279072519</v>
      </c>
      <c r="G1967" s="12">
        <v>250978.09132710178</v>
      </c>
    </row>
    <row r="1968" spans="1:7" x14ac:dyDescent="0.2">
      <c r="A1968">
        <v>1967</v>
      </c>
      <c r="B1968" s="12">
        <v>3353313.7382409731</v>
      </c>
      <c r="C1968" s="12">
        <v>136353.17188406255</v>
      </c>
      <c r="D1968" s="12">
        <v>190707.96197808371</v>
      </c>
      <c r="E1968" s="12">
        <v>219164.40619581062</v>
      </c>
      <c r="F1968" s="12">
        <v>546225.54005795694</v>
      </c>
      <c r="G1968" s="12">
        <v>240263.13328580456</v>
      </c>
    </row>
    <row r="1969" spans="1:7" x14ac:dyDescent="0.2">
      <c r="A1969">
        <v>1968</v>
      </c>
      <c r="B1969" s="12">
        <v>3479294.0598046989</v>
      </c>
      <c r="C1969" s="12">
        <v>134514.42774769964</v>
      </c>
      <c r="D1969" s="12">
        <v>131280.63792491925</v>
      </c>
      <c r="E1969" s="12">
        <v>99468.648324414447</v>
      </c>
      <c r="F1969" s="12">
        <v>365263.71399703337</v>
      </c>
      <c r="G1969" s="12">
        <v>249988.63870055138</v>
      </c>
    </row>
    <row r="1970" spans="1:7" x14ac:dyDescent="0.2">
      <c r="A1970">
        <v>1969</v>
      </c>
      <c r="B1970" s="12">
        <v>3506645.9126948589</v>
      </c>
      <c r="C1970" s="12">
        <v>157371.44431441015</v>
      </c>
      <c r="D1970" s="12">
        <v>154058.598323379</v>
      </c>
      <c r="E1970" s="12">
        <v>118986.55518108366</v>
      </c>
      <c r="F1970" s="12">
        <v>430416.59781887283</v>
      </c>
      <c r="G1970" s="12">
        <v>252676.96905586286</v>
      </c>
    </row>
    <row r="1971" spans="1:7" x14ac:dyDescent="0.2">
      <c r="A1971">
        <v>1970</v>
      </c>
      <c r="B1971" s="12">
        <v>3429403.6653684056</v>
      </c>
      <c r="C1971" s="12">
        <v>142889.46304731621</v>
      </c>
      <c r="D1971" s="12">
        <v>158853.60617466611</v>
      </c>
      <c r="E1971" s="12">
        <v>56917.102686328763</v>
      </c>
      <c r="F1971" s="12">
        <v>358660.17190831108</v>
      </c>
      <c r="G1971" s="12">
        <v>246147.66763697891</v>
      </c>
    </row>
    <row r="1972" spans="1:7" x14ac:dyDescent="0.2">
      <c r="A1972">
        <v>1971</v>
      </c>
      <c r="B1972" s="12">
        <v>3378468.2548644063</v>
      </c>
      <c r="C1972" s="12">
        <v>126723.53667653672</v>
      </c>
      <c r="D1972" s="12">
        <v>191166.20207178706</v>
      </c>
      <c r="E1972" s="12">
        <v>166603.42303130805</v>
      </c>
      <c r="F1972" s="12">
        <v>484493.1617796318</v>
      </c>
      <c r="G1972" s="12">
        <v>241885.33135073731</v>
      </c>
    </row>
    <row r="1973" spans="1:7" x14ac:dyDescent="0.2">
      <c r="A1973">
        <v>1972</v>
      </c>
      <c r="B1973" s="12">
        <v>3391266.2857174398</v>
      </c>
      <c r="C1973" s="12">
        <v>140341.56782771298</v>
      </c>
      <c r="D1973" s="12">
        <v>107181.92633467677</v>
      </c>
      <c r="E1973" s="12">
        <v>121431.88162690056</v>
      </c>
      <c r="F1973" s="12">
        <v>368955.37578929029</v>
      </c>
      <c r="G1973" s="12">
        <v>243884.5201124789</v>
      </c>
    </row>
    <row r="1974" spans="1:7" x14ac:dyDescent="0.2">
      <c r="A1974">
        <v>1973</v>
      </c>
      <c r="B1974" s="12">
        <v>3477423.5289351949</v>
      </c>
      <c r="C1974" s="12">
        <v>121219.16067375055</v>
      </c>
      <c r="D1974" s="12">
        <v>164274.48734412898</v>
      </c>
      <c r="E1974" s="12">
        <v>442157.6707750184</v>
      </c>
      <c r="F1974" s="12">
        <v>727651.31879289798</v>
      </c>
      <c r="G1974" s="12">
        <v>249993.74134209348</v>
      </c>
    </row>
    <row r="1975" spans="1:7" x14ac:dyDescent="0.2">
      <c r="A1975">
        <v>1974</v>
      </c>
      <c r="B1975" s="12">
        <v>3358086.3354486302</v>
      </c>
      <c r="C1975" s="12">
        <v>145343.16189008445</v>
      </c>
      <c r="D1975" s="12">
        <v>146134.52216509209</v>
      </c>
      <c r="E1975" s="12">
        <v>176011.76366986361</v>
      </c>
      <c r="F1975" s="12">
        <v>467489.44772504014</v>
      </c>
      <c r="G1975" s="12">
        <v>240756.07711561068</v>
      </c>
    </row>
    <row r="1976" spans="1:7" x14ac:dyDescent="0.2">
      <c r="A1976">
        <v>1975</v>
      </c>
      <c r="B1976" s="12">
        <v>3445150.2126257364</v>
      </c>
      <c r="C1976" s="12">
        <v>165726.57502834991</v>
      </c>
      <c r="D1976" s="12">
        <v>174981.65465927165</v>
      </c>
      <c r="E1976" s="12">
        <v>148907.24654679591</v>
      </c>
      <c r="F1976" s="12">
        <v>489615.47623441753</v>
      </c>
      <c r="G1976" s="12">
        <v>247560.07097738015</v>
      </c>
    </row>
    <row r="1977" spans="1:7" x14ac:dyDescent="0.2">
      <c r="A1977">
        <v>1976</v>
      </c>
      <c r="B1977" s="12">
        <v>3435139.8001376987</v>
      </c>
      <c r="C1977" s="12">
        <v>194364.03121190739</v>
      </c>
      <c r="D1977" s="12">
        <v>111924.96143447435</v>
      </c>
      <c r="E1977" s="12">
        <v>151683.17183498637</v>
      </c>
      <c r="F1977" s="12">
        <v>457972.16448136809</v>
      </c>
      <c r="G1977" s="12">
        <v>246336.66859483471</v>
      </c>
    </row>
    <row r="1978" spans="1:7" x14ac:dyDescent="0.2">
      <c r="A1978">
        <v>1977</v>
      </c>
      <c r="B1978" s="12">
        <v>3340725.8896904639</v>
      </c>
      <c r="C1978" s="12">
        <v>140353.715985377</v>
      </c>
      <c r="D1978" s="12">
        <v>166449.1018787309</v>
      </c>
      <c r="E1978" s="12">
        <v>229257.22546249663</v>
      </c>
      <c r="F1978" s="12">
        <v>536060.04332660453</v>
      </c>
      <c r="G1978" s="12">
        <v>239475.01603386583</v>
      </c>
    </row>
    <row r="1979" spans="1:7" x14ac:dyDescent="0.2">
      <c r="A1979">
        <v>1978</v>
      </c>
      <c r="B1979" s="12">
        <v>3461794.2571817315</v>
      </c>
      <c r="C1979" s="12">
        <v>130624.4400979413</v>
      </c>
      <c r="D1979" s="12">
        <v>116463.95319824723</v>
      </c>
      <c r="E1979" s="12">
        <v>220096.69280470125</v>
      </c>
      <c r="F1979" s="12">
        <v>467185.08610088978</v>
      </c>
      <c r="G1979" s="12">
        <v>249270.84900869016</v>
      </c>
    </row>
    <row r="1980" spans="1:7" x14ac:dyDescent="0.2">
      <c r="A1980">
        <v>1979</v>
      </c>
      <c r="B1980" s="12">
        <v>3339639.8093218673</v>
      </c>
      <c r="C1980" s="12">
        <v>137763.85367492973</v>
      </c>
      <c r="D1980" s="12">
        <v>132607.12507731578</v>
      </c>
      <c r="E1980" s="12">
        <v>129638.28807681694</v>
      </c>
      <c r="F1980" s="12">
        <v>400009.26682906249</v>
      </c>
      <c r="G1980" s="12">
        <v>239405.76885584919</v>
      </c>
    </row>
    <row r="1981" spans="1:7" x14ac:dyDescent="0.2">
      <c r="A1981">
        <v>1980</v>
      </c>
      <c r="B1981" s="12">
        <v>3505922.2831442887</v>
      </c>
      <c r="C1981" s="12">
        <v>166076.72695351313</v>
      </c>
      <c r="D1981" s="12">
        <v>152771.74723342917</v>
      </c>
      <c r="E1981" s="12">
        <v>223164.67483925942</v>
      </c>
      <c r="F1981" s="12">
        <v>542013.14902620181</v>
      </c>
      <c r="G1981" s="12">
        <v>252292.1752896519</v>
      </c>
    </row>
    <row r="1982" spans="1:7" x14ac:dyDescent="0.2">
      <c r="A1982">
        <v>1981</v>
      </c>
      <c r="B1982" s="12">
        <v>3460432.7233397951</v>
      </c>
      <c r="C1982" s="12">
        <v>143515.93785774332</v>
      </c>
      <c r="D1982" s="12">
        <v>105699.02236488965</v>
      </c>
      <c r="E1982" s="12">
        <v>618385.48515160673</v>
      </c>
      <c r="F1982" s="12">
        <v>867600.4453742397</v>
      </c>
      <c r="G1982" s="12">
        <v>249093.89639309305</v>
      </c>
    </row>
    <row r="1983" spans="1:7" x14ac:dyDescent="0.2">
      <c r="A1983">
        <v>1982</v>
      </c>
      <c r="B1983" s="12">
        <v>3397746.0342295067</v>
      </c>
      <c r="C1983" s="12">
        <v>155939.63986885056</v>
      </c>
      <c r="D1983" s="12">
        <v>138162.38655311416</v>
      </c>
      <c r="E1983" s="12">
        <v>82333.01306128857</v>
      </c>
      <c r="F1983" s="12">
        <v>376435.03948325332</v>
      </c>
      <c r="G1983" s="12">
        <v>243713.19895186668</v>
      </c>
    </row>
    <row r="1984" spans="1:7" x14ac:dyDescent="0.2">
      <c r="A1984">
        <v>1983</v>
      </c>
      <c r="B1984" s="12">
        <v>3322620.6665918669</v>
      </c>
      <c r="C1984" s="12">
        <v>131650.2565081747</v>
      </c>
      <c r="D1984" s="12">
        <v>115457.62332091473</v>
      </c>
      <c r="E1984" s="12">
        <v>240634.71291136782</v>
      </c>
      <c r="F1984" s="12">
        <v>487742.59274045727</v>
      </c>
      <c r="G1984" s="12">
        <v>238080.69838915847</v>
      </c>
    </row>
    <row r="1985" spans="1:7" x14ac:dyDescent="0.2">
      <c r="A1985">
        <v>1984</v>
      </c>
      <c r="B1985" s="12">
        <v>3433611.9295875183</v>
      </c>
      <c r="C1985" s="12">
        <v>145772.93692603058</v>
      </c>
      <c r="D1985" s="12">
        <v>154291.19811466764</v>
      </c>
      <c r="E1985" s="12">
        <v>215352.02585980462</v>
      </c>
      <c r="F1985" s="12">
        <v>515416.16090050281</v>
      </c>
      <c r="G1985" s="12">
        <v>246920.34626796743</v>
      </c>
    </row>
    <row r="1986" spans="1:7" x14ac:dyDescent="0.2">
      <c r="A1986">
        <v>1985</v>
      </c>
      <c r="B1986" s="12">
        <v>3318458.0868487512</v>
      </c>
      <c r="C1986" s="12">
        <v>133946.4657357508</v>
      </c>
      <c r="D1986" s="12">
        <v>89334.306739257474</v>
      </c>
      <c r="E1986" s="12">
        <v>328800.19772728567</v>
      </c>
      <c r="F1986" s="12">
        <v>552080.97020229395</v>
      </c>
      <c r="G1986" s="12">
        <v>237945.18448153202</v>
      </c>
    </row>
    <row r="1987" spans="1:7" x14ac:dyDescent="0.2">
      <c r="A1987">
        <v>1986</v>
      </c>
      <c r="B1987" s="12">
        <v>3440453.9970739596</v>
      </c>
      <c r="C1987" s="12">
        <v>149127.63391051162</v>
      </c>
      <c r="D1987" s="12">
        <v>217486.64047220047</v>
      </c>
      <c r="E1987" s="12">
        <v>323842.49921873712</v>
      </c>
      <c r="F1987" s="12">
        <v>690456.77360144921</v>
      </c>
      <c r="G1987" s="12">
        <v>247230.00818190401</v>
      </c>
    </row>
    <row r="1988" spans="1:7" x14ac:dyDescent="0.2">
      <c r="A1988">
        <v>1987</v>
      </c>
      <c r="B1988" s="12">
        <v>3490987.3302730005</v>
      </c>
      <c r="C1988" s="12">
        <v>153415.51081576259</v>
      </c>
      <c r="D1988" s="12">
        <v>222982.15078179917</v>
      </c>
      <c r="E1988" s="12">
        <v>95868.577470524062</v>
      </c>
      <c r="F1988" s="12">
        <v>472266.23906808585</v>
      </c>
      <c r="G1988" s="12">
        <v>251087.97870475729</v>
      </c>
    </row>
    <row r="1989" spans="1:7" x14ac:dyDescent="0.2">
      <c r="A1989">
        <v>1988</v>
      </c>
      <c r="B1989" s="12">
        <v>3415809.5694308649</v>
      </c>
      <c r="C1989" s="12">
        <v>144486.68565260275</v>
      </c>
      <c r="D1989" s="12">
        <v>134887.87174966763</v>
      </c>
      <c r="E1989" s="12">
        <v>118680.76775139009</v>
      </c>
      <c r="F1989" s="12">
        <v>398055.32515366049</v>
      </c>
      <c r="G1989" s="12">
        <v>245557.05606456628</v>
      </c>
    </row>
    <row r="1990" spans="1:7" x14ac:dyDescent="0.2">
      <c r="A1990">
        <v>1989</v>
      </c>
      <c r="B1990" s="12">
        <v>3438771.0156029626</v>
      </c>
      <c r="C1990" s="12">
        <v>178622.62766119838</v>
      </c>
      <c r="D1990" s="12">
        <v>169015.45309607638</v>
      </c>
      <c r="E1990" s="12">
        <v>392310.835733168</v>
      </c>
      <c r="F1990" s="12">
        <v>739948.91649044282</v>
      </c>
      <c r="G1990" s="12">
        <v>246979.37082422109</v>
      </c>
    </row>
    <row r="1991" spans="1:7" x14ac:dyDescent="0.2">
      <c r="A1991">
        <v>1990</v>
      </c>
      <c r="B1991" s="12">
        <v>3286817.2431351314</v>
      </c>
      <c r="C1991" s="12">
        <v>111334.10454733339</v>
      </c>
      <c r="D1991" s="12">
        <v>144302.02166423248</v>
      </c>
      <c r="E1991" s="12">
        <v>132061.87855768201</v>
      </c>
      <c r="F1991" s="12">
        <v>387698.00476924784</v>
      </c>
      <c r="G1991" s="12">
        <v>235565.59662744505</v>
      </c>
    </row>
    <row r="1992" spans="1:7" x14ac:dyDescent="0.2">
      <c r="A1992">
        <v>1991</v>
      </c>
      <c r="B1992" s="12">
        <v>3331373.098983062</v>
      </c>
      <c r="C1992" s="12">
        <v>140758.75878695652</v>
      </c>
      <c r="D1992" s="12">
        <v>236792.86442307738</v>
      </c>
      <c r="E1992" s="12">
        <v>196553.54516995751</v>
      </c>
      <c r="F1992" s="12">
        <v>574105.16837999132</v>
      </c>
      <c r="G1992" s="12">
        <v>238506.72546397793</v>
      </c>
    </row>
    <row r="1993" spans="1:7" x14ac:dyDescent="0.2">
      <c r="A1993">
        <v>1992</v>
      </c>
      <c r="B1993" s="12">
        <v>3380203.143297656</v>
      </c>
      <c r="C1993" s="12">
        <v>142729.45177252984</v>
      </c>
      <c r="D1993" s="12">
        <v>114306.92769601133</v>
      </c>
      <c r="E1993" s="12">
        <v>432969.29358948389</v>
      </c>
      <c r="F1993" s="12">
        <v>690005.67305802507</v>
      </c>
      <c r="G1993" s="12">
        <v>242306.90649059799</v>
      </c>
    </row>
    <row r="1994" spans="1:7" x14ac:dyDescent="0.2">
      <c r="A1994">
        <v>1993</v>
      </c>
      <c r="B1994" s="12">
        <v>3402681.3597771623</v>
      </c>
      <c r="C1994" s="12">
        <v>150912.73075078602</v>
      </c>
      <c r="D1994" s="12">
        <v>138754.08596192632</v>
      </c>
      <c r="E1994" s="12">
        <v>171618.63203009282</v>
      </c>
      <c r="F1994" s="12">
        <v>461285.44874280517</v>
      </c>
      <c r="G1994" s="12">
        <v>243690.65830753534</v>
      </c>
    </row>
    <row r="1995" spans="1:7" x14ac:dyDescent="0.2">
      <c r="A1995">
        <v>1994</v>
      </c>
      <c r="B1995" s="12">
        <v>3439028.6941399407</v>
      </c>
      <c r="C1995" s="12">
        <v>156571.72677510252</v>
      </c>
      <c r="D1995" s="12">
        <v>134702.36440972282</v>
      </c>
      <c r="E1995" s="12">
        <v>126757.24790359114</v>
      </c>
      <c r="F1995" s="12">
        <v>418031.33908841648</v>
      </c>
      <c r="G1995" s="12">
        <v>246840.04166045538</v>
      </c>
    </row>
    <row r="1996" spans="1:7" x14ac:dyDescent="0.2">
      <c r="A1996">
        <v>1995</v>
      </c>
      <c r="B1996" s="12">
        <v>3388656.0905959387</v>
      </c>
      <c r="C1996" s="12">
        <v>160962.20772923203</v>
      </c>
      <c r="D1996" s="12">
        <v>136436.40675192696</v>
      </c>
      <c r="E1996" s="12">
        <v>258103.21062645089</v>
      </c>
      <c r="F1996" s="12">
        <v>555501.82510760985</v>
      </c>
      <c r="G1996" s="12">
        <v>243254.79165699103</v>
      </c>
    </row>
    <row r="1997" spans="1:7" x14ac:dyDescent="0.2">
      <c r="A1997">
        <v>1996</v>
      </c>
      <c r="B1997" s="12">
        <v>3427138.3343528006</v>
      </c>
      <c r="C1997" s="12">
        <v>142515.87426966475</v>
      </c>
      <c r="D1997" s="12">
        <v>99497.809842645234</v>
      </c>
      <c r="E1997" s="12">
        <v>423636.91351950029</v>
      </c>
      <c r="F1997" s="12">
        <v>665650.59763181023</v>
      </c>
      <c r="G1997" s="12">
        <v>245875.683777592</v>
      </c>
    </row>
    <row r="1998" spans="1:7" x14ac:dyDescent="0.2">
      <c r="A1998">
        <v>1997</v>
      </c>
      <c r="B1998" s="12">
        <v>3301864.8045657431</v>
      </c>
      <c r="C1998" s="12">
        <v>125774.46580799999</v>
      </c>
      <c r="D1998" s="12">
        <v>161426.20554566945</v>
      </c>
      <c r="E1998" s="12">
        <v>145384.56929909153</v>
      </c>
      <c r="F1998" s="12">
        <v>432585.24065276096</v>
      </c>
      <c r="G1998" s="12">
        <v>236026.73703774373</v>
      </c>
    </row>
    <row r="1999" spans="1:7" x14ac:dyDescent="0.2">
      <c r="A1999">
        <v>1998</v>
      </c>
      <c r="B1999" s="12">
        <v>3303367.5232728226</v>
      </c>
      <c r="C1999" s="12">
        <v>143892.56664241274</v>
      </c>
      <c r="D1999" s="12">
        <v>199049.31595977777</v>
      </c>
      <c r="E1999" s="12">
        <v>34423.736675363289</v>
      </c>
      <c r="F1999" s="12">
        <v>377365.61927755375</v>
      </c>
      <c r="G1999" s="12">
        <v>236652.58701030683</v>
      </c>
    </row>
    <row r="2000" spans="1:7" x14ac:dyDescent="0.2">
      <c r="A2000">
        <v>1999</v>
      </c>
      <c r="B2000" s="12">
        <v>3457708.1269786996</v>
      </c>
      <c r="C2000" s="12">
        <v>154314.07497788404</v>
      </c>
      <c r="D2000" s="12">
        <v>128893.59485741711</v>
      </c>
      <c r="E2000" s="12">
        <v>315213.42708355497</v>
      </c>
      <c r="F2000" s="12">
        <v>598421.09691885603</v>
      </c>
      <c r="G2000" s="12">
        <v>248178.70459774346</v>
      </c>
    </row>
    <row r="2001" spans="1:7" x14ac:dyDescent="0.2">
      <c r="A2001">
        <v>2000</v>
      </c>
      <c r="B2001" s="12">
        <v>3504763.4047199059</v>
      </c>
      <c r="C2001" s="12">
        <v>123010.50845162541</v>
      </c>
      <c r="D2001" s="12">
        <v>137117.11171971937</v>
      </c>
      <c r="E2001" s="12">
        <v>334754.49126798578</v>
      </c>
      <c r="F2001" s="12">
        <v>594882.1114393305</v>
      </c>
      <c r="G2001" s="12">
        <v>251877.12149437965</v>
      </c>
    </row>
    <row r="2002" spans="1:7" x14ac:dyDescent="0.2">
      <c r="A2002">
        <v>2001</v>
      </c>
      <c r="B2002" s="12">
        <v>3425869.2117011296</v>
      </c>
      <c r="C2002" s="12">
        <v>154846.34219851132</v>
      </c>
      <c r="D2002" s="12">
        <v>118583.35789112929</v>
      </c>
      <c r="E2002" s="12">
        <v>138102.62832872904</v>
      </c>
      <c r="F2002" s="12">
        <v>411532.32841836964</v>
      </c>
      <c r="G2002" s="12">
        <v>245968.50369259712</v>
      </c>
    </row>
    <row r="2003" spans="1:7" x14ac:dyDescent="0.2">
      <c r="A2003">
        <v>2002</v>
      </c>
      <c r="B2003" s="12">
        <v>3500242.9636941999</v>
      </c>
      <c r="C2003" s="12">
        <v>115229.38894663425</v>
      </c>
      <c r="D2003" s="12">
        <v>136064.28956302381</v>
      </c>
      <c r="E2003" s="12">
        <v>398923.70073994721</v>
      </c>
      <c r="F2003" s="12">
        <v>650217.37924960523</v>
      </c>
      <c r="G2003" s="12">
        <v>251784.09829522745</v>
      </c>
    </row>
    <row r="2004" spans="1:7" x14ac:dyDescent="0.2">
      <c r="A2004">
        <v>2003</v>
      </c>
      <c r="B2004" s="12">
        <v>3376600.1500439448</v>
      </c>
      <c r="C2004" s="12">
        <v>149876.87789475417</v>
      </c>
      <c r="D2004" s="12">
        <v>144750.49528291932</v>
      </c>
      <c r="E2004" s="12">
        <v>168546.06104477108</v>
      </c>
      <c r="F2004" s="12">
        <v>463173.43422244454</v>
      </c>
      <c r="G2004" s="12">
        <v>241747.47962883225</v>
      </c>
    </row>
    <row r="2005" spans="1:7" x14ac:dyDescent="0.2">
      <c r="A2005">
        <v>2004</v>
      </c>
      <c r="B2005" s="12">
        <v>3529567.5908552143</v>
      </c>
      <c r="C2005" s="12">
        <v>180434.08770633073</v>
      </c>
      <c r="D2005" s="12">
        <v>123748.39051347623</v>
      </c>
      <c r="E2005" s="12">
        <v>109845.92794005392</v>
      </c>
      <c r="F2005" s="12">
        <v>414028.4061598609</v>
      </c>
      <c r="G2005" s="12">
        <v>253756.27521648927</v>
      </c>
    </row>
    <row r="2006" spans="1:7" x14ac:dyDescent="0.2">
      <c r="A2006">
        <v>2005</v>
      </c>
      <c r="B2006" s="12">
        <v>3346296.1262780065</v>
      </c>
      <c r="C2006" s="12">
        <v>134753.73954096151</v>
      </c>
      <c r="D2006" s="12">
        <v>172578.07564522224</v>
      </c>
      <c r="E2006" s="12">
        <v>105452.02766179622</v>
      </c>
      <c r="F2006" s="12">
        <v>412783.84284797998</v>
      </c>
      <c r="G2006" s="12">
        <v>239646.98484103885</v>
      </c>
    </row>
    <row r="2007" spans="1:7" x14ac:dyDescent="0.2">
      <c r="A2007">
        <v>2006</v>
      </c>
      <c r="B2007" s="12">
        <v>3536327.1572161354</v>
      </c>
      <c r="C2007" s="12">
        <v>175926.53291383432</v>
      </c>
      <c r="D2007" s="12">
        <v>102022.71149734802</v>
      </c>
      <c r="E2007" s="12">
        <v>257674.62924265722</v>
      </c>
      <c r="F2007" s="12">
        <v>535623.87365383958</v>
      </c>
      <c r="G2007" s="12">
        <v>255158.56995056299</v>
      </c>
    </row>
    <row r="2008" spans="1:7" x14ac:dyDescent="0.2">
      <c r="A2008">
        <v>2007</v>
      </c>
      <c r="B2008" s="12">
        <v>3349953.2998378412</v>
      </c>
      <c r="C2008" s="12">
        <v>145009.32576476241</v>
      </c>
      <c r="D2008" s="12">
        <v>142481.39626858875</v>
      </c>
      <c r="E2008" s="12">
        <v>295167.33131882007</v>
      </c>
      <c r="F2008" s="12">
        <v>582658.05335217132</v>
      </c>
      <c r="G2008" s="12">
        <v>239945.48523071979</v>
      </c>
    </row>
    <row r="2009" spans="1:7" x14ac:dyDescent="0.2">
      <c r="A2009">
        <v>2008</v>
      </c>
      <c r="B2009" s="12">
        <v>3467531.3975482108</v>
      </c>
      <c r="C2009" s="12">
        <v>145536.1112768231</v>
      </c>
      <c r="D2009" s="12">
        <v>152896.99699587285</v>
      </c>
      <c r="E2009" s="12">
        <v>203849.56452797895</v>
      </c>
      <c r="F2009" s="12">
        <v>502282.67280067486</v>
      </c>
      <c r="G2009" s="12">
        <v>249188.5407980367</v>
      </c>
    </row>
    <row r="2010" spans="1:7" x14ac:dyDescent="0.2">
      <c r="A2010">
        <v>2009</v>
      </c>
      <c r="B2010" s="12">
        <v>3358697.4641312743</v>
      </c>
      <c r="C2010" s="12">
        <v>152688.79583930428</v>
      </c>
      <c r="D2010" s="12">
        <v>114168.99644457991</v>
      </c>
      <c r="E2010" s="12">
        <v>114587.52232643543</v>
      </c>
      <c r="F2010" s="12">
        <v>381445.31461031962</v>
      </c>
      <c r="G2010" s="12">
        <v>240653.14908191768</v>
      </c>
    </row>
    <row r="2011" spans="1:7" x14ac:dyDescent="0.2">
      <c r="A2011">
        <v>2010</v>
      </c>
      <c r="B2011" s="12">
        <v>3388896.0346948006</v>
      </c>
      <c r="C2011" s="12">
        <v>163602.92777572677</v>
      </c>
      <c r="D2011" s="12">
        <v>245621.51460599338</v>
      </c>
      <c r="E2011" s="12">
        <v>110844.55360402109</v>
      </c>
      <c r="F2011" s="12">
        <v>520068.99598574126</v>
      </c>
      <c r="G2011" s="12">
        <v>243236.73770281501</v>
      </c>
    </row>
    <row r="2012" spans="1:7" x14ac:dyDescent="0.2">
      <c r="A2012">
        <v>2011</v>
      </c>
      <c r="B2012" s="12">
        <v>3419205.4953393033</v>
      </c>
      <c r="C2012" s="12">
        <v>181391.26072758684</v>
      </c>
      <c r="D2012" s="12">
        <v>97260.625276099978</v>
      </c>
      <c r="E2012" s="12">
        <v>155391.53268519283</v>
      </c>
      <c r="F2012" s="12">
        <v>434043.41868887964</v>
      </c>
      <c r="G2012" s="12">
        <v>245945.61959103102</v>
      </c>
    </row>
    <row r="2013" spans="1:7" x14ac:dyDescent="0.2">
      <c r="A2013">
        <v>2012</v>
      </c>
      <c r="B2013" s="12">
        <v>3466476.8620355548</v>
      </c>
      <c r="C2013" s="12">
        <v>166235.84115517975</v>
      </c>
      <c r="D2013" s="12">
        <v>157367.41730661044</v>
      </c>
      <c r="E2013" s="12">
        <v>417794.40821307246</v>
      </c>
      <c r="F2013" s="12">
        <v>741397.66667486262</v>
      </c>
      <c r="G2013" s="12">
        <v>249341.17408904727</v>
      </c>
    </row>
    <row r="2014" spans="1:7" x14ac:dyDescent="0.2">
      <c r="A2014">
        <v>2013</v>
      </c>
      <c r="B2014" s="12">
        <v>3295818.3216736233</v>
      </c>
      <c r="C2014" s="12">
        <v>169319.42546698306</v>
      </c>
      <c r="D2014" s="12">
        <v>121176.83392936458</v>
      </c>
      <c r="E2014" s="12">
        <v>63909.254259880108</v>
      </c>
      <c r="F2014" s="12">
        <v>354405.51365622773</v>
      </c>
      <c r="G2014" s="12">
        <v>235872.11710008018</v>
      </c>
    </row>
    <row r="2015" spans="1:7" x14ac:dyDescent="0.2">
      <c r="A2015">
        <v>2014</v>
      </c>
      <c r="B2015" s="12">
        <v>3407991.6630955092</v>
      </c>
      <c r="C2015" s="12">
        <v>185943.79509647944</v>
      </c>
      <c r="D2015" s="12">
        <v>175140.67641938553</v>
      </c>
      <c r="E2015" s="12">
        <v>215859.93265925412</v>
      </c>
      <c r="F2015" s="12">
        <v>576944.40417511901</v>
      </c>
      <c r="G2015" s="12">
        <v>244840.86796436924</v>
      </c>
    </row>
    <row r="2016" spans="1:7" x14ac:dyDescent="0.2">
      <c r="A2016">
        <v>2015</v>
      </c>
      <c r="B2016" s="12">
        <v>3368872.4270892981</v>
      </c>
      <c r="C2016" s="12">
        <v>137499.10758876085</v>
      </c>
      <c r="D2016" s="12">
        <v>194982.18111863348</v>
      </c>
      <c r="E2016" s="12">
        <v>234752.63300858275</v>
      </c>
      <c r="F2016" s="12">
        <v>567233.92171597714</v>
      </c>
      <c r="G2016" s="12">
        <v>241630.29827454331</v>
      </c>
    </row>
    <row r="2017" spans="1:7" x14ac:dyDescent="0.2">
      <c r="A2017">
        <v>2016</v>
      </c>
      <c r="B2017" s="12">
        <v>3467767.5542391501</v>
      </c>
      <c r="C2017" s="12">
        <v>185065.38060511911</v>
      </c>
      <c r="D2017" s="12">
        <v>111556.57425564554</v>
      </c>
      <c r="E2017" s="12">
        <v>212557.38456411954</v>
      </c>
      <c r="F2017" s="12">
        <v>509179.33942488418</v>
      </c>
      <c r="G2017" s="12">
        <v>249678.30633295249</v>
      </c>
    </row>
    <row r="2018" spans="1:7" x14ac:dyDescent="0.2">
      <c r="A2018">
        <v>2017</v>
      </c>
      <c r="B2018" s="12">
        <v>3474161.5070851156</v>
      </c>
      <c r="C2018" s="12">
        <v>141099.8667392958</v>
      </c>
      <c r="D2018" s="12">
        <v>160222.02454087767</v>
      </c>
      <c r="E2018" s="12">
        <v>194654.26333176979</v>
      </c>
      <c r="F2018" s="12">
        <v>495976.15461194323</v>
      </c>
      <c r="G2018" s="12">
        <v>250009.84521429334</v>
      </c>
    </row>
    <row r="2019" spans="1:7" x14ac:dyDescent="0.2">
      <c r="A2019">
        <v>2018</v>
      </c>
      <c r="B2019" s="12">
        <v>3351559.6161604878</v>
      </c>
      <c r="C2019" s="12">
        <v>143138.33027251376</v>
      </c>
      <c r="D2019" s="12">
        <v>115920.46131655455</v>
      </c>
      <c r="E2019" s="12">
        <v>131518.0369741242</v>
      </c>
      <c r="F2019" s="12">
        <v>390576.82856319251</v>
      </c>
      <c r="G2019" s="12">
        <v>240741.56042322435</v>
      </c>
    </row>
    <row r="2020" spans="1:7" x14ac:dyDescent="0.2">
      <c r="A2020">
        <v>2019</v>
      </c>
      <c r="B2020" s="12">
        <v>3299940.1011703238</v>
      </c>
      <c r="C2020" s="12">
        <v>132604.33747957225</v>
      </c>
      <c r="D2020" s="12">
        <v>123233.05463287968</v>
      </c>
      <c r="E2020" s="12">
        <v>230751.61313244628</v>
      </c>
      <c r="F2020" s="12">
        <v>486589.0052448982</v>
      </c>
      <c r="G2020" s="12">
        <v>236414.45696636435</v>
      </c>
    </row>
    <row r="2021" spans="1:7" x14ac:dyDescent="0.2">
      <c r="A2021">
        <v>2020</v>
      </c>
      <c r="B2021" s="12">
        <v>3295713.8697749595</v>
      </c>
      <c r="C2021" s="12">
        <v>137191.52905935762</v>
      </c>
      <c r="D2021" s="12">
        <v>114710.54622153415</v>
      </c>
      <c r="E2021" s="12">
        <v>409736.22158843023</v>
      </c>
      <c r="F2021" s="12">
        <v>661638.29686932196</v>
      </c>
      <c r="G2021" s="12">
        <v>235597.08416582036</v>
      </c>
    </row>
    <row r="2022" spans="1:7" x14ac:dyDescent="0.2">
      <c r="A2022">
        <v>2021</v>
      </c>
      <c r="B2022" s="12">
        <v>3449589.2476937585</v>
      </c>
      <c r="C2022" s="12">
        <v>153954.03638003615</v>
      </c>
      <c r="D2022" s="12">
        <v>117315.20749465797</v>
      </c>
      <c r="E2022" s="12">
        <v>177404.06261044776</v>
      </c>
      <c r="F2022" s="12">
        <v>448673.30648514186</v>
      </c>
      <c r="G2022" s="12">
        <v>248008.3803952286</v>
      </c>
    </row>
    <row r="2023" spans="1:7" x14ac:dyDescent="0.2">
      <c r="A2023">
        <v>2022</v>
      </c>
      <c r="B2023" s="12">
        <v>3451448.5045624245</v>
      </c>
      <c r="C2023" s="12">
        <v>161073.60314658648</v>
      </c>
      <c r="D2023" s="12">
        <v>134209.95914570923</v>
      </c>
      <c r="E2023" s="12">
        <v>257826.42127808684</v>
      </c>
      <c r="F2023" s="12">
        <v>553109.98357038258</v>
      </c>
      <c r="G2023" s="12">
        <v>248247.42730572974</v>
      </c>
    </row>
    <row r="2024" spans="1:7" x14ac:dyDescent="0.2">
      <c r="A2024">
        <v>2023</v>
      </c>
      <c r="B2024" s="12">
        <v>3502720.5849768189</v>
      </c>
      <c r="C2024" s="12">
        <v>168206.14299443725</v>
      </c>
      <c r="D2024" s="12">
        <v>176821.00999575946</v>
      </c>
      <c r="E2024" s="12">
        <v>177688.15932218527</v>
      </c>
      <c r="F2024" s="12">
        <v>522715.31231238198</v>
      </c>
      <c r="G2024" s="12">
        <v>252109.1111996703</v>
      </c>
    </row>
    <row r="2025" spans="1:7" x14ac:dyDescent="0.2">
      <c r="A2025">
        <v>2024</v>
      </c>
      <c r="B2025" s="12">
        <v>3465934.7418822609</v>
      </c>
      <c r="C2025" s="12">
        <v>201919.13089082678</v>
      </c>
      <c r="D2025" s="12">
        <v>124858.6883589885</v>
      </c>
      <c r="E2025" s="12">
        <v>493856.04077698546</v>
      </c>
      <c r="F2025" s="12">
        <v>820633.86002680077</v>
      </c>
      <c r="G2025" s="12">
        <v>248990.30073909336</v>
      </c>
    </row>
    <row r="2026" spans="1:7" x14ac:dyDescent="0.2">
      <c r="A2026">
        <v>2025</v>
      </c>
      <c r="B2026" s="12">
        <v>3399994.7453592606</v>
      </c>
      <c r="C2026" s="12">
        <v>185441.18973789233</v>
      </c>
      <c r="D2026" s="12">
        <v>161150.32408598202</v>
      </c>
      <c r="E2026" s="12">
        <v>177086.14742295526</v>
      </c>
      <c r="F2026" s="12">
        <v>523677.66124682961</v>
      </c>
      <c r="G2026" s="12">
        <v>244016.38101616825</v>
      </c>
    </row>
    <row r="2027" spans="1:7" x14ac:dyDescent="0.2">
      <c r="A2027">
        <v>2026</v>
      </c>
      <c r="B2027" s="12">
        <v>3386485.8496882818</v>
      </c>
      <c r="C2027" s="12">
        <v>146562.46902576138</v>
      </c>
      <c r="D2027" s="12">
        <v>141463.69603908731</v>
      </c>
      <c r="E2027" s="12">
        <v>98356.202514957535</v>
      </c>
      <c r="F2027" s="12">
        <v>386382.36757980625</v>
      </c>
      <c r="G2027" s="12">
        <v>243261.11681604758</v>
      </c>
    </row>
    <row r="2028" spans="1:7" x14ac:dyDescent="0.2">
      <c r="A2028">
        <v>2027</v>
      </c>
      <c r="B2028" s="12">
        <v>3434794.4740427784</v>
      </c>
      <c r="C2028" s="12">
        <v>150285.21951904098</v>
      </c>
      <c r="D2028" s="12">
        <v>117507.65680607532</v>
      </c>
      <c r="E2028" s="12">
        <v>484160.87605164829</v>
      </c>
      <c r="F2028" s="12">
        <v>751953.75237676455</v>
      </c>
      <c r="G2028" s="12">
        <v>247366.17806126771</v>
      </c>
    </row>
    <row r="2029" spans="1:7" x14ac:dyDescent="0.2">
      <c r="A2029">
        <v>2028</v>
      </c>
      <c r="B2029" s="12">
        <v>3365999.7412607456</v>
      </c>
      <c r="C2029" s="12">
        <v>123852.7402296069</v>
      </c>
      <c r="D2029" s="12">
        <v>127153.33364257112</v>
      </c>
      <c r="E2029" s="12">
        <v>42044.239214649737</v>
      </c>
      <c r="F2029" s="12">
        <v>293050.31308682775</v>
      </c>
      <c r="G2029" s="12">
        <v>241632.63152920725</v>
      </c>
    </row>
    <row r="2030" spans="1:7" x14ac:dyDescent="0.2">
      <c r="A2030">
        <v>2029</v>
      </c>
      <c r="B2030" s="12">
        <v>3378640.5218824735</v>
      </c>
      <c r="C2030" s="12">
        <v>137919.29503522467</v>
      </c>
      <c r="D2030" s="12">
        <v>96517.410473801909</v>
      </c>
      <c r="E2030" s="12">
        <v>176431.43545475244</v>
      </c>
      <c r="F2030" s="12">
        <v>410868.14096377906</v>
      </c>
      <c r="G2030" s="12">
        <v>242284.42590281012</v>
      </c>
    </row>
    <row r="2031" spans="1:7" x14ac:dyDescent="0.2">
      <c r="A2031">
        <v>2030</v>
      </c>
      <c r="B2031" s="12">
        <v>3447786.8739576698</v>
      </c>
      <c r="C2031" s="12">
        <v>143281.57212768137</v>
      </c>
      <c r="D2031" s="12">
        <v>104130.68779140385</v>
      </c>
      <c r="E2031" s="12">
        <v>508344.95831916359</v>
      </c>
      <c r="F2031" s="12">
        <v>755757.21823824884</v>
      </c>
      <c r="G2031" s="12">
        <v>248196.96063608068</v>
      </c>
    </row>
    <row r="2032" spans="1:7" x14ac:dyDescent="0.2">
      <c r="A2032">
        <v>2031</v>
      </c>
      <c r="B2032" s="12">
        <v>3546752.5691217361</v>
      </c>
      <c r="C2032" s="12">
        <v>167893.67210309286</v>
      </c>
      <c r="D2032" s="12">
        <v>186134.15419349915</v>
      </c>
      <c r="E2032" s="12">
        <v>195558.96634587547</v>
      </c>
      <c r="F2032" s="12">
        <v>549586.79264246742</v>
      </c>
      <c r="G2032" s="12">
        <v>255229.65604533278</v>
      </c>
    </row>
    <row r="2033" spans="1:7" x14ac:dyDescent="0.2">
      <c r="A2033">
        <v>2032</v>
      </c>
      <c r="B2033" s="12">
        <v>3248532.6040563667</v>
      </c>
      <c r="C2033" s="12">
        <v>165134.28635934702</v>
      </c>
      <c r="D2033" s="12">
        <v>147368.68550027683</v>
      </c>
      <c r="E2033" s="12">
        <v>111493.07454878118</v>
      </c>
      <c r="F2033" s="12">
        <v>423996.04640840506</v>
      </c>
      <c r="G2033" s="12">
        <v>232028.60638550826</v>
      </c>
    </row>
    <row r="2034" spans="1:7" x14ac:dyDescent="0.2">
      <c r="A2034">
        <v>2033</v>
      </c>
      <c r="B2034" s="12">
        <v>3427925.0140983053</v>
      </c>
      <c r="C2034" s="12">
        <v>143881.3365416415</v>
      </c>
      <c r="D2034" s="12">
        <v>152307.3196883644</v>
      </c>
      <c r="E2034" s="12">
        <v>81860.556082818803</v>
      </c>
      <c r="F2034" s="12">
        <v>378049.21231282467</v>
      </c>
      <c r="G2034" s="12">
        <v>246268.44267545399</v>
      </c>
    </row>
    <row r="2035" spans="1:7" x14ac:dyDescent="0.2">
      <c r="A2035">
        <v>2034</v>
      </c>
      <c r="B2035" s="12">
        <v>3359747.9881977271</v>
      </c>
      <c r="C2035" s="12">
        <v>165242.04375985955</v>
      </c>
      <c r="D2035" s="12">
        <v>155387.29631417242</v>
      </c>
      <c r="E2035" s="12">
        <v>42906.01137571998</v>
      </c>
      <c r="F2035" s="12">
        <v>363535.35144975194</v>
      </c>
      <c r="G2035" s="12">
        <v>241078.42218600248</v>
      </c>
    </row>
    <row r="2036" spans="1:7" x14ac:dyDescent="0.2">
      <c r="A2036">
        <v>2035</v>
      </c>
      <c r="B2036" s="12">
        <v>3299284.443971423</v>
      </c>
      <c r="C2036" s="12">
        <v>203175.1929672728</v>
      </c>
      <c r="D2036" s="12">
        <v>197417.39129955813</v>
      </c>
      <c r="E2036" s="12">
        <v>288592.58486878657</v>
      </c>
      <c r="F2036" s="12">
        <v>689185.16913561756</v>
      </c>
      <c r="G2036" s="12">
        <v>236500.24237651602</v>
      </c>
    </row>
    <row r="2037" spans="1:7" x14ac:dyDescent="0.2">
      <c r="A2037">
        <v>2036</v>
      </c>
      <c r="B2037" s="12">
        <v>3379914.2037679888</v>
      </c>
      <c r="C2037" s="12">
        <v>143300.81666836483</v>
      </c>
      <c r="D2037" s="12">
        <v>73870.947925208631</v>
      </c>
      <c r="E2037" s="12">
        <v>450174.16380331304</v>
      </c>
      <c r="F2037" s="12">
        <v>667345.92839688645</v>
      </c>
      <c r="G2037" s="12">
        <v>242251.60323764678</v>
      </c>
    </row>
    <row r="2038" spans="1:7" x14ac:dyDescent="0.2">
      <c r="A2038">
        <v>2037</v>
      </c>
      <c r="B2038" s="12">
        <v>3443916.7803580882</v>
      </c>
      <c r="C2038" s="12">
        <v>140014.44232228253</v>
      </c>
      <c r="D2038" s="12">
        <v>142977.59421788997</v>
      </c>
      <c r="E2038" s="12">
        <v>1096422.9030868129</v>
      </c>
      <c r="F2038" s="12">
        <v>1379414.9396269855</v>
      </c>
      <c r="G2038" s="12">
        <v>247316.85994932277</v>
      </c>
    </row>
    <row r="2039" spans="1:7" x14ac:dyDescent="0.2">
      <c r="A2039">
        <v>2038</v>
      </c>
      <c r="B2039" s="12">
        <v>3346988.675390108</v>
      </c>
      <c r="C2039" s="12">
        <v>160405.03644499893</v>
      </c>
      <c r="D2039" s="12">
        <v>149762.54853690002</v>
      </c>
      <c r="E2039" s="12">
        <v>117899.66969129554</v>
      </c>
      <c r="F2039" s="12">
        <v>428067.25467319449</v>
      </c>
      <c r="G2039" s="12">
        <v>239952.33138632638</v>
      </c>
    </row>
    <row r="2040" spans="1:7" x14ac:dyDescent="0.2">
      <c r="A2040">
        <v>2039</v>
      </c>
      <c r="B2040" s="12">
        <v>3399540.9472257146</v>
      </c>
      <c r="C2040" s="12">
        <v>119379.93990219341</v>
      </c>
      <c r="D2040" s="12">
        <v>196826.11113121654</v>
      </c>
      <c r="E2040" s="12">
        <v>142931.82882394301</v>
      </c>
      <c r="F2040" s="12">
        <v>459137.87985735293</v>
      </c>
      <c r="G2040" s="12">
        <v>244052.82923999664</v>
      </c>
    </row>
    <row r="2041" spans="1:7" x14ac:dyDescent="0.2">
      <c r="A2041">
        <v>2040</v>
      </c>
      <c r="B2041" s="12">
        <v>3588603.0393439098</v>
      </c>
      <c r="C2041" s="12">
        <v>122252.79348158289</v>
      </c>
      <c r="D2041" s="12">
        <v>89173.132162222624</v>
      </c>
      <c r="E2041" s="12">
        <v>304498.83523639082</v>
      </c>
      <c r="F2041" s="12">
        <v>515924.76088019635</v>
      </c>
      <c r="G2041" s="12">
        <v>258334.46090661999</v>
      </c>
    </row>
    <row r="2042" spans="1:7" x14ac:dyDescent="0.2">
      <c r="A2042">
        <v>2041</v>
      </c>
      <c r="B2042" s="12">
        <v>3406484.3630819009</v>
      </c>
      <c r="C2042" s="12">
        <v>165942.23612745732</v>
      </c>
      <c r="D2042" s="12">
        <v>96251.20526827086</v>
      </c>
      <c r="E2042" s="12">
        <v>249780.96044909881</v>
      </c>
      <c r="F2042" s="12">
        <v>511974.40184482699</v>
      </c>
      <c r="G2042" s="12">
        <v>244680.04318688644</v>
      </c>
    </row>
    <row r="2043" spans="1:7" x14ac:dyDescent="0.2">
      <c r="A2043">
        <v>2042</v>
      </c>
      <c r="B2043" s="12">
        <v>3483532.3522695717</v>
      </c>
      <c r="C2043" s="12">
        <v>155566.85757517596</v>
      </c>
      <c r="D2043" s="12">
        <v>147369.4675536275</v>
      </c>
      <c r="E2043" s="12">
        <v>18085.137919296645</v>
      </c>
      <c r="F2043" s="12">
        <v>321021.46304810012</v>
      </c>
      <c r="G2043" s="12">
        <v>250926.21295188996</v>
      </c>
    </row>
    <row r="2044" spans="1:7" x14ac:dyDescent="0.2">
      <c r="A2044">
        <v>2043</v>
      </c>
      <c r="B2044" s="12">
        <v>3382788.4089795174</v>
      </c>
      <c r="C2044" s="12">
        <v>99220.647289694287</v>
      </c>
      <c r="D2044" s="12">
        <v>66273.499067039171</v>
      </c>
      <c r="E2044" s="12">
        <v>153815.08835071663</v>
      </c>
      <c r="F2044" s="12">
        <v>319309.23470745009</v>
      </c>
      <c r="G2044" s="12">
        <v>242762.71351352261</v>
      </c>
    </row>
    <row r="2045" spans="1:7" x14ac:dyDescent="0.2">
      <c r="A2045">
        <v>2044</v>
      </c>
      <c r="B2045" s="12">
        <v>3441124.8066191897</v>
      </c>
      <c r="C2045" s="12">
        <v>154273.14473881322</v>
      </c>
      <c r="D2045" s="12">
        <v>108218.26997175286</v>
      </c>
      <c r="E2045" s="12">
        <v>243043.90186901685</v>
      </c>
      <c r="F2045" s="12">
        <v>505535.31657958287</v>
      </c>
      <c r="G2045" s="12">
        <v>247124.36794060349</v>
      </c>
    </row>
    <row r="2046" spans="1:7" x14ac:dyDescent="0.2">
      <c r="A2046">
        <v>2045</v>
      </c>
      <c r="B2046" s="12">
        <v>3496004.2926153331</v>
      </c>
      <c r="C2046" s="12">
        <v>146009.21885057719</v>
      </c>
      <c r="D2046" s="12">
        <v>190846.3379030792</v>
      </c>
      <c r="E2046" s="12">
        <v>279128.49611113919</v>
      </c>
      <c r="F2046" s="12">
        <v>615984.05286479555</v>
      </c>
      <c r="G2046" s="12">
        <v>251534.28584264728</v>
      </c>
    </row>
    <row r="2047" spans="1:7" x14ac:dyDescent="0.2">
      <c r="A2047">
        <v>2046</v>
      </c>
      <c r="B2047" s="12">
        <v>3526541.1075840611</v>
      </c>
      <c r="C2047" s="12">
        <v>136847.10344084841</v>
      </c>
      <c r="D2047" s="12">
        <v>119934.80137349524</v>
      </c>
      <c r="E2047" s="12">
        <v>434377.86445151869</v>
      </c>
      <c r="F2047" s="12">
        <v>691159.76926586241</v>
      </c>
      <c r="G2047" s="12">
        <v>254254.88557588961</v>
      </c>
    </row>
    <row r="2048" spans="1:7" x14ac:dyDescent="0.2">
      <c r="A2048">
        <v>2047</v>
      </c>
      <c r="B2048" s="12">
        <v>3227194.5775468796</v>
      </c>
      <c r="C2048" s="12">
        <v>128785.81228963632</v>
      </c>
      <c r="D2048" s="12">
        <v>135454.01735255032</v>
      </c>
      <c r="E2048" s="12">
        <v>74548.893389601217</v>
      </c>
      <c r="F2048" s="12">
        <v>338788.72303178784</v>
      </c>
      <c r="G2048" s="12">
        <v>230690.46063124164</v>
      </c>
    </row>
    <row r="2049" spans="1:7" x14ac:dyDescent="0.2">
      <c r="A2049">
        <v>2048</v>
      </c>
      <c r="B2049" s="12">
        <v>3275414.0674255593</v>
      </c>
      <c r="C2049" s="12">
        <v>149868.07550637834</v>
      </c>
      <c r="D2049" s="12">
        <v>194494.58789311806</v>
      </c>
      <c r="E2049" s="12">
        <v>250337.94889432518</v>
      </c>
      <c r="F2049" s="12">
        <v>594700.61229382153</v>
      </c>
      <c r="G2049" s="12">
        <v>234718.62237772017</v>
      </c>
    </row>
    <row r="2050" spans="1:7" x14ac:dyDescent="0.2">
      <c r="A2050">
        <v>2049</v>
      </c>
      <c r="B2050" s="12">
        <v>3404869.1444918322</v>
      </c>
      <c r="C2050" s="12">
        <v>128131.54782885501</v>
      </c>
      <c r="D2050" s="12">
        <v>111079.20111229415</v>
      </c>
      <c r="E2050" s="12">
        <v>49114.718463477118</v>
      </c>
      <c r="F2050" s="12">
        <v>288325.46740462625</v>
      </c>
      <c r="G2050" s="12">
        <v>244565.30552469747</v>
      </c>
    </row>
    <row r="2051" spans="1:7" x14ac:dyDescent="0.2">
      <c r="A2051">
        <v>2050</v>
      </c>
      <c r="B2051" s="12">
        <v>3450842.7064524847</v>
      </c>
      <c r="C2051" s="12">
        <v>170791.49282956889</v>
      </c>
      <c r="D2051" s="12">
        <v>117631.48813813302</v>
      </c>
      <c r="E2051" s="12">
        <v>77981.437467940501</v>
      </c>
      <c r="F2051" s="12">
        <v>366404.41843564238</v>
      </c>
      <c r="G2051" s="12">
        <v>248141.14123729669</v>
      </c>
    </row>
    <row r="2052" spans="1:7" x14ac:dyDescent="0.2">
      <c r="A2052">
        <v>2051</v>
      </c>
      <c r="B2052" s="12">
        <v>3369495.7229826236</v>
      </c>
      <c r="C2052" s="12">
        <v>120000.24841170559</v>
      </c>
      <c r="D2052" s="12">
        <v>126850.51638831722</v>
      </c>
      <c r="E2052" s="12">
        <v>269539.69427887374</v>
      </c>
      <c r="F2052" s="12">
        <v>516390.45907889656</v>
      </c>
      <c r="G2052" s="12">
        <v>241494.46374183221</v>
      </c>
    </row>
    <row r="2053" spans="1:7" x14ac:dyDescent="0.2">
      <c r="A2053">
        <v>2052</v>
      </c>
      <c r="B2053" s="12">
        <v>3520832.1208513277</v>
      </c>
      <c r="C2053" s="12">
        <v>150590.20694877801</v>
      </c>
      <c r="D2053" s="12">
        <v>155155.71191975416</v>
      </c>
      <c r="E2053" s="12">
        <v>138452.4350461835</v>
      </c>
      <c r="F2053" s="12">
        <v>444198.3539147157</v>
      </c>
      <c r="G2053" s="12">
        <v>253275.78230511217</v>
      </c>
    </row>
    <row r="2054" spans="1:7" x14ac:dyDescent="0.2">
      <c r="A2054">
        <v>2053</v>
      </c>
      <c r="B2054" s="12">
        <v>3346185.0693902452</v>
      </c>
      <c r="C2054" s="12">
        <v>115800.20299105058</v>
      </c>
      <c r="D2054" s="12">
        <v>240180.62294303608</v>
      </c>
      <c r="E2054" s="12">
        <v>147896.12266974617</v>
      </c>
      <c r="F2054" s="12">
        <v>503876.94860383286</v>
      </c>
      <c r="G2054" s="12">
        <v>239559.64540962296</v>
      </c>
    </row>
    <row r="2055" spans="1:7" x14ac:dyDescent="0.2">
      <c r="A2055">
        <v>2054</v>
      </c>
      <c r="B2055" s="12">
        <v>3436911.9822099749</v>
      </c>
      <c r="C2055" s="12">
        <v>172065.5678816385</v>
      </c>
      <c r="D2055" s="12">
        <v>211723.61888334493</v>
      </c>
      <c r="E2055" s="12">
        <v>92821.573069560138</v>
      </c>
      <c r="F2055" s="12">
        <v>476610.75983454357</v>
      </c>
      <c r="G2055" s="12">
        <v>247275.52928094918</v>
      </c>
    </row>
    <row r="2056" spans="1:7" x14ac:dyDescent="0.2">
      <c r="A2056">
        <v>2055</v>
      </c>
      <c r="B2056" s="12">
        <v>3379601.8389636427</v>
      </c>
      <c r="C2056" s="12">
        <v>145405.97412690322</v>
      </c>
      <c r="D2056" s="12">
        <v>103350.00800741855</v>
      </c>
      <c r="E2056" s="12">
        <v>191080.64617676416</v>
      </c>
      <c r="F2056" s="12">
        <v>439836.62831108592</v>
      </c>
      <c r="G2056" s="12">
        <v>242504.14348278305</v>
      </c>
    </row>
    <row r="2057" spans="1:7" x14ac:dyDescent="0.2">
      <c r="A2057">
        <v>2056</v>
      </c>
      <c r="B2057" s="12">
        <v>3484349.4751387262</v>
      </c>
      <c r="C2057" s="12">
        <v>145365.6452430074</v>
      </c>
      <c r="D2057" s="12">
        <v>239560.04906482407</v>
      </c>
      <c r="E2057" s="12">
        <v>46077.354422274053</v>
      </c>
      <c r="F2057" s="12">
        <v>431003.04873010551</v>
      </c>
      <c r="G2057" s="12">
        <v>250427.47745091454</v>
      </c>
    </row>
    <row r="2058" spans="1:7" x14ac:dyDescent="0.2">
      <c r="A2058">
        <v>2057</v>
      </c>
      <c r="B2058" s="12">
        <v>3269015.4006666723</v>
      </c>
      <c r="C2058" s="12">
        <v>160492.05357637661</v>
      </c>
      <c r="D2058" s="12">
        <v>123368.85096551391</v>
      </c>
      <c r="E2058" s="12">
        <v>805715.56890358159</v>
      </c>
      <c r="F2058" s="12">
        <v>1089576.4734454721</v>
      </c>
      <c r="G2058" s="12">
        <v>233979.79035910012</v>
      </c>
    </row>
    <row r="2059" spans="1:7" x14ac:dyDescent="0.2">
      <c r="A2059">
        <v>2058</v>
      </c>
      <c r="B2059" s="12">
        <v>3417880.5393948816</v>
      </c>
      <c r="C2059" s="12">
        <v>144851.84035237506</v>
      </c>
      <c r="D2059" s="12">
        <v>145199.68882860703</v>
      </c>
      <c r="E2059" s="12">
        <v>141368.52373562468</v>
      </c>
      <c r="F2059" s="12">
        <v>431420.05291660677</v>
      </c>
      <c r="G2059" s="12">
        <v>245586.5642481492</v>
      </c>
    </row>
    <row r="2060" spans="1:7" x14ac:dyDescent="0.2">
      <c r="A2060">
        <v>2059</v>
      </c>
      <c r="B2060" s="12">
        <v>3508164.3965625516</v>
      </c>
      <c r="C2060" s="12">
        <v>152519.46224939736</v>
      </c>
      <c r="D2060" s="12">
        <v>107368.17275559909</v>
      </c>
      <c r="E2060" s="12">
        <v>127782.64087174924</v>
      </c>
      <c r="F2060" s="12">
        <v>387670.2758767457</v>
      </c>
      <c r="G2060" s="12">
        <v>252556.03518482557</v>
      </c>
    </row>
    <row r="2061" spans="1:7" x14ac:dyDescent="0.2">
      <c r="A2061">
        <v>2060</v>
      </c>
      <c r="B2061" s="12">
        <v>3420142.2669644621</v>
      </c>
      <c r="C2061" s="12">
        <v>128871.17465982186</v>
      </c>
      <c r="D2061" s="12">
        <v>159175.89352017391</v>
      </c>
      <c r="E2061" s="12">
        <v>83325.977584005639</v>
      </c>
      <c r="F2061" s="12">
        <v>371373.04576400138</v>
      </c>
      <c r="G2061" s="12">
        <v>245992.51163079892</v>
      </c>
    </row>
    <row r="2062" spans="1:7" x14ac:dyDescent="0.2">
      <c r="A2062">
        <v>2061</v>
      </c>
      <c r="B2062" s="12">
        <v>3470424.9747127546</v>
      </c>
      <c r="C2062" s="12">
        <v>146700.22658593045</v>
      </c>
      <c r="D2062" s="12">
        <v>147978.92771081877</v>
      </c>
      <c r="E2062" s="12">
        <v>322389.10706701246</v>
      </c>
      <c r="F2062" s="12">
        <v>617068.26136376173</v>
      </c>
      <c r="G2062" s="12">
        <v>249860.48060434771</v>
      </c>
    </row>
    <row r="2063" spans="1:7" x14ac:dyDescent="0.2">
      <c r="A2063">
        <v>2062</v>
      </c>
      <c r="B2063" s="12">
        <v>3444664.5773163475</v>
      </c>
      <c r="C2063" s="12">
        <v>164615.2261987669</v>
      </c>
      <c r="D2063" s="12">
        <v>139320.33730546836</v>
      </c>
      <c r="E2063" s="12">
        <v>88068.908028852922</v>
      </c>
      <c r="F2063" s="12">
        <v>392004.47153308813</v>
      </c>
      <c r="G2063" s="12">
        <v>247658.4117686532</v>
      </c>
    </row>
    <row r="2064" spans="1:7" x14ac:dyDescent="0.2">
      <c r="A2064">
        <v>2063</v>
      </c>
      <c r="B2064" s="12">
        <v>3405072.6589093814</v>
      </c>
      <c r="C2064" s="12">
        <v>135537.85239209692</v>
      </c>
      <c r="D2064" s="12">
        <v>119090.47170812762</v>
      </c>
      <c r="E2064" s="12">
        <v>145042.36002948156</v>
      </c>
      <c r="F2064" s="12">
        <v>399670.68412970612</v>
      </c>
      <c r="G2064" s="12">
        <v>244004.65735856182</v>
      </c>
    </row>
    <row r="2065" spans="1:7" x14ac:dyDescent="0.2">
      <c r="A2065">
        <v>2064</v>
      </c>
      <c r="B2065" s="12">
        <v>3522671.1346241082</v>
      </c>
      <c r="C2065" s="12">
        <v>157406.17848884911</v>
      </c>
      <c r="D2065" s="12">
        <v>115074.87736697734</v>
      </c>
      <c r="E2065" s="12">
        <v>251881.02565920033</v>
      </c>
      <c r="F2065" s="12">
        <v>524362.08151502674</v>
      </c>
      <c r="G2065" s="12">
        <v>253877.1439674061</v>
      </c>
    </row>
    <row r="2066" spans="1:7" x14ac:dyDescent="0.2">
      <c r="A2066">
        <v>2065</v>
      </c>
      <c r="B2066" s="12">
        <v>3252703.8567405618</v>
      </c>
      <c r="C2066" s="12">
        <v>108996.0646524425</v>
      </c>
      <c r="D2066" s="12">
        <v>212406.15376536452</v>
      </c>
      <c r="E2066" s="12">
        <v>389936.70848756953</v>
      </c>
      <c r="F2066" s="12">
        <v>711338.9269053766</v>
      </c>
      <c r="G2066" s="12">
        <v>232692.33425804411</v>
      </c>
    </row>
    <row r="2067" spans="1:7" x14ac:dyDescent="0.2">
      <c r="A2067">
        <v>2066</v>
      </c>
      <c r="B2067" s="12">
        <v>3399165.340370127</v>
      </c>
      <c r="C2067" s="12">
        <v>154427.41319464435</v>
      </c>
      <c r="D2067" s="12">
        <v>125489.78126785786</v>
      </c>
      <c r="E2067" s="12">
        <v>385129.5178559894</v>
      </c>
      <c r="F2067" s="12">
        <v>665046.71231849166</v>
      </c>
      <c r="G2067" s="12">
        <v>244171.2567157275</v>
      </c>
    </row>
    <row r="2068" spans="1:7" x14ac:dyDescent="0.2">
      <c r="A2068">
        <v>2067</v>
      </c>
      <c r="B2068" s="12">
        <v>3433787.5359205166</v>
      </c>
      <c r="C2068" s="12">
        <v>123752.86766858095</v>
      </c>
      <c r="D2068" s="12">
        <v>121085.14113704063</v>
      </c>
      <c r="E2068" s="12">
        <v>54646.048290703824</v>
      </c>
      <c r="F2068" s="12">
        <v>299484.05709632544</v>
      </c>
      <c r="G2068" s="12">
        <v>246462.9746841219</v>
      </c>
    </row>
    <row r="2069" spans="1:7" x14ac:dyDescent="0.2">
      <c r="A2069">
        <v>2068</v>
      </c>
      <c r="B2069" s="12">
        <v>3305113.3297583563</v>
      </c>
      <c r="C2069" s="12">
        <v>120013.89235889612</v>
      </c>
      <c r="D2069" s="12">
        <v>145166.42354195763</v>
      </c>
      <c r="E2069" s="12">
        <v>149243.19806731865</v>
      </c>
      <c r="F2069" s="12">
        <v>414423.51396817237</v>
      </c>
      <c r="G2069" s="12">
        <v>236807.30449448942</v>
      </c>
    </row>
    <row r="2070" spans="1:7" x14ac:dyDescent="0.2">
      <c r="A2070">
        <v>2069</v>
      </c>
      <c r="B2070" s="12">
        <v>3369935.2141730119</v>
      </c>
      <c r="C2070" s="12">
        <v>129390.56355151423</v>
      </c>
      <c r="D2070" s="12">
        <v>159164.78400988318</v>
      </c>
      <c r="E2070" s="12">
        <v>95607.115142673312</v>
      </c>
      <c r="F2070" s="12">
        <v>384162.46270407073</v>
      </c>
      <c r="G2070" s="12">
        <v>241642.65161650459</v>
      </c>
    </row>
    <row r="2071" spans="1:7" x14ac:dyDescent="0.2">
      <c r="A2071">
        <v>2070</v>
      </c>
      <c r="B2071" s="12">
        <v>3411438.2579108351</v>
      </c>
      <c r="C2071" s="12">
        <v>201971.64866258253</v>
      </c>
      <c r="D2071" s="12">
        <v>223510.50088067268</v>
      </c>
      <c r="E2071" s="12">
        <v>124810.07254646219</v>
      </c>
      <c r="F2071" s="12">
        <v>550292.2220897174</v>
      </c>
      <c r="G2071" s="12">
        <v>244553.84890087351</v>
      </c>
    </row>
    <row r="2072" spans="1:7" x14ac:dyDescent="0.2">
      <c r="A2072">
        <v>2071</v>
      </c>
      <c r="B2072" s="12">
        <v>3354077.7768197763</v>
      </c>
      <c r="C2072" s="12">
        <v>168639.31186527814</v>
      </c>
      <c r="D2072" s="12">
        <v>98771.618702888431</v>
      </c>
      <c r="E2072" s="12">
        <v>78187.578625755195</v>
      </c>
      <c r="F2072" s="12">
        <v>345598.50919392175</v>
      </c>
      <c r="G2072" s="12">
        <v>240432.99099994879</v>
      </c>
    </row>
    <row r="2073" spans="1:7" x14ac:dyDescent="0.2">
      <c r="A2073">
        <v>2072</v>
      </c>
      <c r="B2073" s="12">
        <v>3357238.1781437467</v>
      </c>
      <c r="C2073" s="12">
        <v>141526.6391808519</v>
      </c>
      <c r="D2073" s="12">
        <v>98722.359092049417</v>
      </c>
      <c r="E2073" s="12">
        <v>144585.27639791727</v>
      </c>
      <c r="F2073" s="12">
        <v>384834.27467081859</v>
      </c>
      <c r="G2073" s="12">
        <v>240806.60418303328</v>
      </c>
    </row>
    <row r="2074" spans="1:7" x14ac:dyDescent="0.2">
      <c r="A2074">
        <v>2073</v>
      </c>
      <c r="B2074" s="12">
        <v>3264127.0334609649</v>
      </c>
      <c r="C2074" s="12">
        <v>118565.63107337676</v>
      </c>
      <c r="D2074" s="12">
        <v>140322.90223662538</v>
      </c>
      <c r="E2074" s="12">
        <v>308046.7654133435</v>
      </c>
      <c r="F2074" s="12">
        <v>566935.29872334562</v>
      </c>
      <c r="G2074" s="12">
        <v>233461.35209725029</v>
      </c>
    </row>
    <row r="2075" spans="1:7" x14ac:dyDescent="0.2">
      <c r="A2075">
        <v>2074</v>
      </c>
      <c r="B2075" s="12">
        <v>3369622.5339312758</v>
      </c>
      <c r="C2075" s="12">
        <v>146521.75626811534</v>
      </c>
      <c r="D2075" s="12">
        <v>80648.805477694637</v>
      </c>
      <c r="E2075" s="12">
        <v>209674.78381729408</v>
      </c>
      <c r="F2075" s="12">
        <v>436845.34556310403</v>
      </c>
      <c r="G2075" s="12">
        <v>241459.1882380207</v>
      </c>
    </row>
    <row r="2076" spans="1:7" x14ac:dyDescent="0.2">
      <c r="A2076">
        <v>2075</v>
      </c>
      <c r="B2076" s="12">
        <v>3378462.397824964</v>
      </c>
      <c r="C2076" s="12">
        <v>129269.50191414288</v>
      </c>
      <c r="D2076" s="12">
        <v>115647.96315092778</v>
      </c>
      <c r="E2076" s="12">
        <v>268784.98808784247</v>
      </c>
      <c r="F2076" s="12">
        <v>513702.45315291313</v>
      </c>
      <c r="G2076" s="12">
        <v>242190.00548471606</v>
      </c>
    </row>
    <row r="2077" spans="1:7" x14ac:dyDescent="0.2">
      <c r="A2077">
        <v>2076</v>
      </c>
      <c r="B2077" s="12">
        <v>3264706.9177415171</v>
      </c>
      <c r="C2077" s="12">
        <v>151480.46688599343</v>
      </c>
      <c r="D2077" s="12">
        <v>104213.12015049547</v>
      </c>
      <c r="E2077" s="12">
        <v>212997.99373621269</v>
      </c>
      <c r="F2077" s="12">
        <v>468691.58077270159</v>
      </c>
      <c r="G2077" s="12">
        <v>233947.67659314824</v>
      </c>
    </row>
    <row r="2078" spans="1:7" x14ac:dyDescent="0.2">
      <c r="A2078">
        <v>2077</v>
      </c>
      <c r="B2078" s="12">
        <v>3259964.3138576038</v>
      </c>
      <c r="C2078" s="12">
        <v>155120.24615218656</v>
      </c>
      <c r="D2078" s="12">
        <v>101115.7239640769</v>
      </c>
      <c r="E2078" s="12">
        <v>216623.41867334256</v>
      </c>
      <c r="F2078" s="12">
        <v>472859.38878960605</v>
      </c>
      <c r="G2078" s="12">
        <v>233350.01243980858</v>
      </c>
    </row>
    <row r="2079" spans="1:7" x14ac:dyDescent="0.2">
      <c r="A2079">
        <v>2078</v>
      </c>
      <c r="B2079" s="12">
        <v>3421561.9840860036</v>
      </c>
      <c r="C2079" s="12">
        <v>169710.54529076445</v>
      </c>
      <c r="D2079" s="12">
        <v>136302.35671953607</v>
      </c>
      <c r="E2079" s="12">
        <v>176725.12209112119</v>
      </c>
      <c r="F2079" s="12">
        <v>482738.0241014217</v>
      </c>
      <c r="G2079" s="12">
        <v>245392.28612569332</v>
      </c>
    </row>
    <row r="2080" spans="1:7" x14ac:dyDescent="0.2">
      <c r="A2080">
        <v>2079</v>
      </c>
      <c r="B2080" s="12">
        <v>3389783.0836961218</v>
      </c>
      <c r="C2080" s="12">
        <v>157330.89286440986</v>
      </c>
      <c r="D2080" s="12">
        <v>99714.723839220707</v>
      </c>
      <c r="E2080" s="12">
        <v>216038.36698683322</v>
      </c>
      <c r="F2080" s="12">
        <v>473083.98369046382</v>
      </c>
      <c r="G2080" s="12">
        <v>242960.36962413025</v>
      </c>
    </row>
    <row r="2081" spans="1:7" x14ac:dyDescent="0.2">
      <c r="A2081">
        <v>2080</v>
      </c>
      <c r="B2081" s="12">
        <v>3448677.2114062393</v>
      </c>
      <c r="C2081" s="12">
        <v>156316.17052998644</v>
      </c>
      <c r="D2081" s="12">
        <v>173312.2724425162</v>
      </c>
      <c r="E2081" s="12">
        <v>112910.62084906275</v>
      </c>
      <c r="F2081" s="12">
        <v>442539.06382156542</v>
      </c>
      <c r="G2081" s="12">
        <v>247831.91404788123</v>
      </c>
    </row>
    <row r="2082" spans="1:7" x14ac:dyDescent="0.2">
      <c r="A2082">
        <v>2081</v>
      </c>
      <c r="B2082" s="12">
        <v>3423058.1489172145</v>
      </c>
      <c r="C2082" s="12">
        <v>208575.64773964873</v>
      </c>
      <c r="D2082" s="12">
        <v>134804.07546488461</v>
      </c>
      <c r="E2082" s="12">
        <v>103137.35819670629</v>
      </c>
      <c r="F2082" s="12">
        <v>446517.08140123961</v>
      </c>
      <c r="G2082" s="12">
        <v>246087.56629785665</v>
      </c>
    </row>
    <row r="2083" spans="1:7" x14ac:dyDescent="0.2">
      <c r="A2083">
        <v>2082</v>
      </c>
      <c r="B2083" s="12">
        <v>3282895.8794546714</v>
      </c>
      <c r="C2083" s="12">
        <v>140456.46858259183</v>
      </c>
      <c r="D2083" s="12">
        <v>136561.7635062756</v>
      </c>
      <c r="E2083" s="12">
        <v>157455.1691118248</v>
      </c>
      <c r="F2083" s="12">
        <v>434473.40120069229</v>
      </c>
      <c r="G2083" s="12">
        <v>235048.87035937153</v>
      </c>
    </row>
    <row r="2084" spans="1:7" x14ac:dyDescent="0.2">
      <c r="A2084">
        <v>2083</v>
      </c>
      <c r="B2084" s="12">
        <v>3269632.9200928509</v>
      </c>
      <c r="C2084" s="12">
        <v>174394.13977877318</v>
      </c>
      <c r="D2084" s="12">
        <v>81187.876703287344</v>
      </c>
      <c r="E2084" s="12">
        <v>184812.993974321</v>
      </c>
      <c r="F2084" s="12">
        <v>440395.01045638154</v>
      </c>
      <c r="G2084" s="12">
        <v>233803.0984308256</v>
      </c>
    </row>
    <row r="2085" spans="1:7" x14ac:dyDescent="0.2">
      <c r="A2085">
        <v>2084</v>
      </c>
      <c r="B2085" s="12">
        <v>3576157.2460577427</v>
      </c>
      <c r="C2085" s="12">
        <v>134342.34163100077</v>
      </c>
      <c r="D2085" s="12">
        <v>152106.11991403872</v>
      </c>
      <c r="E2085" s="12">
        <v>100722.35556225578</v>
      </c>
      <c r="F2085" s="12">
        <v>387170.81710729527</v>
      </c>
      <c r="G2085" s="12">
        <v>257644.95619959317</v>
      </c>
    </row>
    <row r="2086" spans="1:7" x14ac:dyDescent="0.2">
      <c r="A2086">
        <v>2085</v>
      </c>
      <c r="B2086" s="12">
        <v>3584261.9135124548</v>
      </c>
      <c r="C2086" s="12">
        <v>190608.9876392275</v>
      </c>
      <c r="D2086" s="12">
        <v>167110.31714631821</v>
      </c>
      <c r="E2086" s="12">
        <v>173240.84130973124</v>
      </c>
      <c r="F2086" s="12">
        <v>530960.14609527693</v>
      </c>
      <c r="G2086" s="12">
        <v>258540.03256002645</v>
      </c>
    </row>
    <row r="2087" spans="1:7" x14ac:dyDescent="0.2">
      <c r="A2087">
        <v>2086</v>
      </c>
      <c r="B2087" s="12">
        <v>3411457.6032079682</v>
      </c>
      <c r="C2087" s="12">
        <v>150539.97151830897</v>
      </c>
      <c r="D2087" s="12">
        <v>190789.58813512191</v>
      </c>
      <c r="E2087" s="12">
        <v>138673.76500349434</v>
      </c>
      <c r="F2087" s="12">
        <v>480003.32465692522</v>
      </c>
      <c r="G2087" s="12">
        <v>244821.8788798477</v>
      </c>
    </row>
    <row r="2088" spans="1:7" x14ac:dyDescent="0.2">
      <c r="A2088">
        <v>2087</v>
      </c>
      <c r="B2088" s="12">
        <v>3293712.7953484622</v>
      </c>
      <c r="C2088" s="12">
        <v>150953.42767410708</v>
      </c>
      <c r="D2088" s="12">
        <v>123976.12008702432</v>
      </c>
      <c r="E2088" s="12">
        <v>149778.04968148679</v>
      </c>
      <c r="F2088" s="12">
        <v>424707.59744261822</v>
      </c>
      <c r="G2088" s="12">
        <v>235661.60836702894</v>
      </c>
    </row>
    <row r="2089" spans="1:7" x14ac:dyDescent="0.2">
      <c r="A2089">
        <v>2088</v>
      </c>
      <c r="B2089" s="12">
        <v>3470880.5751648741</v>
      </c>
      <c r="C2089" s="12">
        <v>125329.83795212086</v>
      </c>
      <c r="D2089" s="12">
        <v>187946.49864504804</v>
      </c>
      <c r="E2089" s="12">
        <v>281470.77939498884</v>
      </c>
      <c r="F2089" s="12">
        <v>594747.11599215772</v>
      </c>
      <c r="G2089" s="12">
        <v>249699.72915284915</v>
      </c>
    </row>
    <row r="2090" spans="1:7" x14ac:dyDescent="0.2">
      <c r="A2090">
        <v>2089</v>
      </c>
      <c r="B2090" s="12">
        <v>3261254.3549932404</v>
      </c>
      <c r="C2090" s="12">
        <v>149845.89915598236</v>
      </c>
      <c r="D2090" s="12">
        <v>100066.9663395401</v>
      </c>
      <c r="E2090" s="12">
        <v>256492.87519639448</v>
      </c>
      <c r="F2090" s="12">
        <v>506405.7406919169</v>
      </c>
      <c r="G2090" s="12">
        <v>233181.23023044298</v>
      </c>
    </row>
    <row r="2091" spans="1:7" x14ac:dyDescent="0.2">
      <c r="A2091">
        <v>2090</v>
      </c>
      <c r="B2091" s="12">
        <v>3439381.4248724384</v>
      </c>
      <c r="C2091" s="12">
        <v>132910.00800841677</v>
      </c>
      <c r="D2091" s="12">
        <v>204955.7945392211</v>
      </c>
      <c r="E2091" s="12">
        <v>159603.84183158612</v>
      </c>
      <c r="F2091" s="12">
        <v>497469.64437922393</v>
      </c>
      <c r="G2091" s="12">
        <v>246994.24405286426</v>
      </c>
    </row>
    <row r="2092" spans="1:7" x14ac:dyDescent="0.2">
      <c r="A2092">
        <v>2091</v>
      </c>
      <c r="B2092" s="12">
        <v>3558134.65807629</v>
      </c>
      <c r="C2092" s="12">
        <v>150775.25442381756</v>
      </c>
      <c r="D2092" s="12">
        <v>91838.222186949948</v>
      </c>
      <c r="E2092" s="12">
        <v>137435.59761888487</v>
      </c>
      <c r="F2092" s="12">
        <v>380049.07422965241</v>
      </c>
      <c r="G2092" s="12">
        <v>256220.93124739727</v>
      </c>
    </row>
    <row r="2093" spans="1:7" x14ac:dyDescent="0.2">
      <c r="A2093">
        <v>2092</v>
      </c>
      <c r="B2093" s="12">
        <v>3365012.5778640755</v>
      </c>
      <c r="C2093" s="12">
        <v>154272.95308967491</v>
      </c>
      <c r="D2093" s="12">
        <v>127975.45575415003</v>
      </c>
      <c r="E2093" s="12">
        <v>726919.24009338138</v>
      </c>
      <c r="F2093" s="12">
        <v>1009167.6489372062</v>
      </c>
      <c r="G2093" s="12">
        <v>241142.69317891233</v>
      </c>
    </row>
    <row r="2094" spans="1:7" x14ac:dyDescent="0.2">
      <c r="A2094">
        <v>2093</v>
      </c>
      <c r="B2094" s="12">
        <v>3424766.7096081041</v>
      </c>
      <c r="C2094" s="12">
        <v>160071.58939855761</v>
      </c>
      <c r="D2094" s="12">
        <v>207413.03732648087</v>
      </c>
      <c r="E2094" s="12">
        <v>243082.70112668359</v>
      </c>
      <c r="F2094" s="12">
        <v>610567.32785172213</v>
      </c>
      <c r="G2094" s="12">
        <v>246116.40949525844</v>
      </c>
    </row>
    <row r="2095" spans="1:7" x14ac:dyDescent="0.2">
      <c r="A2095">
        <v>2094</v>
      </c>
      <c r="B2095" s="12">
        <v>3429199.6554621151</v>
      </c>
      <c r="C2095" s="12">
        <v>127501.4213001376</v>
      </c>
      <c r="D2095" s="12">
        <v>119931.24811761027</v>
      </c>
      <c r="E2095" s="12">
        <v>189098.87732385276</v>
      </c>
      <c r="F2095" s="12">
        <v>436531.54674160061</v>
      </c>
      <c r="G2095" s="12">
        <v>246223.91010362952</v>
      </c>
    </row>
    <row r="2096" spans="1:7" x14ac:dyDescent="0.2">
      <c r="A2096">
        <v>2095</v>
      </c>
      <c r="B2096" s="12">
        <v>3406246.8326127529</v>
      </c>
      <c r="C2096" s="12">
        <v>142799.41449165725</v>
      </c>
      <c r="D2096" s="12">
        <v>179580.40054925461</v>
      </c>
      <c r="E2096" s="12">
        <v>111501.45420812798</v>
      </c>
      <c r="F2096" s="12">
        <v>433881.26924903988</v>
      </c>
      <c r="G2096" s="12">
        <v>244418.49483201944</v>
      </c>
    </row>
    <row r="2097" spans="1:7" x14ac:dyDescent="0.2">
      <c r="A2097">
        <v>2096</v>
      </c>
      <c r="B2097" s="12">
        <v>3467411.4949745028</v>
      </c>
      <c r="C2097" s="12">
        <v>168086.64958996957</v>
      </c>
      <c r="D2097" s="12">
        <v>152316.90390029608</v>
      </c>
      <c r="E2097" s="12">
        <v>133525.74874929967</v>
      </c>
      <c r="F2097" s="12">
        <v>453929.3022395653</v>
      </c>
      <c r="G2097" s="12">
        <v>248837.5458241422</v>
      </c>
    </row>
    <row r="2098" spans="1:7" x14ac:dyDescent="0.2">
      <c r="A2098">
        <v>2097</v>
      </c>
      <c r="B2098" s="12">
        <v>3317186.3069383493</v>
      </c>
      <c r="C2098" s="12">
        <v>138608.87035919391</v>
      </c>
      <c r="D2098" s="12">
        <v>195801.29703772499</v>
      </c>
      <c r="E2098" s="12">
        <v>173888.67054827575</v>
      </c>
      <c r="F2098" s="12">
        <v>508298.83794519462</v>
      </c>
      <c r="G2098" s="12">
        <v>237864.93611822388</v>
      </c>
    </row>
    <row r="2099" spans="1:7" x14ac:dyDescent="0.2">
      <c r="A2099">
        <v>2098</v>
      </c>
      <c r="B2099" s="12">
        <v>3472346.0605543135</v>
      </c>
      <c r="C2099" s="12">
        <v>156059.91252134164</v>
      </c>
      <c r="D2099" s="12">
        <v>170573.88968376795</v>
      </c>
      <c r="E2099" s="12">
        <v>309224.28551135684</v>
      </c>
      <c r="F2099" s="12">
        <v>635858.08771646651</v>
      </c>
      <c r="G2099" s="12">
        <v>249519.95342395653</v>
      </c>
    </row>
    <row r="2100" spans="1:7" x14ac:dyDescent="0.2">
      <c r="A2100">
        <v>2099</v>
      </c>
      <c r="B2100" s="12">
        <v>3390983.1164718103</v>
      </c>
      <c r="C2100" s="12">
        <v>179175.66585522963</v>
      </c>
      <c r="D2100" s="12">
        <v>131610.8113682571</v>
      </c>
      <c r="E2100" s="12">
        <v>235457.62456347345</v>
      </c>
      <c r="F2100" s="12">
        <v>546244.10178696015</v>
      </c>
      <c r="G2100" s="12">
        <v>243885.22316905431</v>
      </c>
    </row>
    <row r="2101" spans="1:7" x14ac:dyDescent="0.2">
      <c r="A2101">
        <v>2100</v>
      </c>
      <c r="B2101" s="12">
        <v>3449648.2166241044</v>
      </c>
      <c r="C2101" s="12">
        <v>145302.73916113729</v>
      </c>
      <c r="D2101" s="12">
        <v>139513.66662297558</v>
      </c>
      <c r="E2101" s="12">
        <v>272363.32441786485</v>
      </c>
      <c r="F2101" s="12">
        <v>557179.73020197777</v>
      </c>
      <c r="G2101" s="12">
        <v>247945.60401347082</v>
      </c>
    </row>
    <row r="2102" spans="1:7" x14ac:dyDescent="0.2">
      <c r="A2102">
        <v>2101</v>
      </c>
      <c r="B2102" s="12">
        <v>3479599.2887196108</v>
      </c>
      <c r="C2102" s="12">
        <v>121281.11917017466</v>
      </c>
      <c r="D2102" s="12">
        <v>142710.76065650111</v>
      </c>
      <c r="E2102" s="12">
        <v>196612.92805320839</v>
      </c>
      <c r="F2102" s="12">
        <v>460604.80787988415</v>
      </c>
      <c r="G2102" s="12">
        <v>250190.56770969112</v>
      </c>
    </row>
    <row r="2103" spans="1:7" x14ac:dyDescent="0.2">
      <c r="A2103">
        <v>2102</v>
      </c>
      <c r="B2103" s="12">
        <v>3418378.133540079</v>
      </c>
      <c r="C2103" s="12">
        <v>178565.73294809365</v>
      </c>
      <c r="D2103" s="12">
        <v>189064.60762971075</v>
      </c>
      <c r="E2103" s="12">
        <v>148963.1501055705</v>
      </c>
      <c r="F2103" s="12">
        <v>516593.49068337487</v>
      </c>
      <c r="G2103" s="12">
        <v>245476.71687380236</v>
      </c>
    </row>
    <row r="2104" spans="1:7" x14ac:dyDescent="0.2">
      <c r="A2104">
        <v>2103</v>
      </c>
      <c r="B2104" s="12">
        <v>3422833.9862280078</v>
      </c>
      <c r="C2104" s="12">
        <v>157424.38633572927</v>
      </c>
      <c r="D2104" s="12">
        <v>155835.39346724781</v>
      </c>
      <c r="E2104" s="12">
        <v>111600.4490335861</v>
      </c>
      <c r="F2104" s="12">
        <v>424860.22883656318</v>
      </c>
      <c r="G2104" s="12">
        <v>245797.14812153086</v>
      </c>
    </row>
    <row r="2105" spans="1:7" x14ac:dyDescent="0.2">
      <c r="A2105">
        <v>2104</v>
      </c>
      <c r="B2105" s="12">
        <v>3553308.3821322396</v>
      </c>
      <c r="C2105" s="12">
        <v>119679.9692077059</v>
      </c>
      <c r="D2105" s="12">
        <v>110766.02732463008</v>
      </c>
      <c r="E2105" s="12">
        <v>134656.89034949802</v>
      </c>
      <c r="F2105" s="12">
        <v>365102.88688183401</v>
      </c>
      <c r="G2105" s="12">
        <v>256332.622991401</v>
      </c>
    </row>
    <row r="2106" spans="1:7" x14ac:dyDescent="0.2">
      <c r="A2106">
        <v>2105</v>
      </c>
      <c r="B2106" s="12">
        <v>3339896.4350795229</v>
      </c>
      <c r="C2106" s="12">
        <v>137197.85268952622</v>
      </c>
      <c r="D2106" s="12">
        <v>122297.68841703524</v>
      </c>
      <c r="E2106" s="12">
        <v>238156.47411632389</v>
      </c>
      <c r="F2106" s="12">
        <v>497652.01522288535</v>
      </c>
      <c r="G2106" s="12">
        <v>239381.83213193557</v>
      </c>
    </row>
    <row r="2107" spans="1:7" x14ac:dyDescent="0.2">
      <c r="A2107">
        <v>2106</v>
      </c>
      <c r="B2107" s="12">
        <v>3542214.636482555</v>
      </c>
      <c r="C2107" s="12">
        <v>136920.321928524</v>
      </c>
      <c r="D2107" s="12">
        <v>121113.43014241131</v>
      </c>
      <c r="E2107" s="12">
        <v>297594.48410195287</v>
      </c>
      <c r="F2107" s="12">
        <v>555628.2361728882</v>
      </c>
      <c r="G2107" s="12">
        <v>254889.3617825628</v>
      </c>
    </row>
    <row r="2108" spans="1:7" x14ac:dyDescent="0.2">
      <c r="A2108">
        <v>2107</v>
      </c>
      <c r="B2108" s="12">
        <v>3335879.7835642314</v>
      </c>
      <c r="C2108" s="12">
        <v>121307.67363344584</v>
      </c>
      <c r="D2108" s="12">
        <v>135062.87103295096</v>
      </c>
      <c r="E2108" s="12">
        <v>721993.02498852718</v>
      </c>
      <c r="F2108" s="12">
        <v>978363.56965492398</v>
      </c>
      <c r="G2108" s="12">
        <v>239056.58643756274</v>
      </c>
    </row>
    <row r="2109" spans="1:7" x14ac:dyDescent="0.2">
      <c r="A2109">
        <v>2108</v>
      </c>
      <c r="B2109" s="12">
        <v>3438504.0299106492</v>
      </c>
      <c r="C2109" s="12">
        <v>140261.5651785949</v>
      </c>
      <c r="D2109" s="12">
        <v>94229.547790723256</v>
      </c>
      <c r="E2109" s="12">
        <v>107783.34686522406</v>
      </c>
      <c r="F2109" s="12">
        <v>342274.45983454224</v>
      </c>
      <c r="G2109" s="12">
        <v>247027.78275859001</v>
      </c>
    </row>
    <row r="2110" spans="1:7" x14ac:dyDescent="0.2">
      <c r="A2110">
        <v>2109</v>
      </c>
      <c r="B2110" s="12">
        <v>3362415.5878162924</v>
      </c>
      <c r="C2110" s="12">
        <v>170517.3674726942</v>
      </c>
      <c r="D2110" s="12">
        <v>169498.98203238592</v>
      </c>
      <c r="E2110" s="12">
        <v>213566.80919794965</v>
      </c>
      <c r="F2110" s="12">
        <v>553583.15870302985</v>
      </c>
      <c r="G2110" s="12">
        <v>241140.15051178014</v>
      </c>
    </row>
    <row r="2111" spans="1:7" x14ac:dyDescent="0.2">
      <c r="A2111">
        <v>2110</v>
      </c>
      <c r="B2111" s="12">
        <v>3296637.2819431522</v>
      </c>
      <c r="C2111" s="12">
        <v>174788.57911382389</v>
      </c>
      <c r="D2111" s="12">
        <v>50996.603330642145</v>
      </c>
      <c r="E2111" s="12">
        <v>226774.1887984745</v>
      </c>
      <c r="F2111" s="12">
        <v>452559.37124294054</v>
      </c>
      <c r="G2111" s="12">
        <v>235765.28482686385</v>
      </c>
    </row>
    <row r="2112" spans="1:7" x14ac:dyDescent="0.2">
      <c r="A2112">
        <v>2111</v>
      </c>
      <c r="B2112" s="12">
        <v>3378960.9420644841</v>
      </c>
      <c r="C2112" s="12">
        <v>155549.00024855864</v>
      </c>
      <c r="D2112" s="12">
        <v>82233.140731674095</v>
      </c>
      <c r="E2112" s="12">
        <v>74159.470043687063</v>
      </c>
      <c r="F2112" s="12">
        <v>311941.61102391977</v>
      </c>
      <c r="G2112" s="12">
        <v>242246.68428434426</v>
      </c>
    </row>
    <row r="2113" spans="1:7" x14ac:dyDescent="0.2">
      <c r="A2113">
        <v>2112</v>
      </c>
      <c r="B2113" s="12">
        <v>3494077.6663349364</v>
      </c>
      <c r="C2113" s="12">
        <v>133696.57342767005</v>
      </c>
      <c r="D2113" s="12">
        <v>209263.3654866569</v>
      </c>
      <c r="E2113" s="12">
        <v>261215.42508058617</v>
      </c>
      <c r="F2113" s="12">
        <v>604175.36399491318</v>
      </c>
      <c r="G2113" s="12">
        <v>251127.35475446307</v>
      </c>
    </row>
    <row r="2114" spans="1:7" x14ac:dyDescent="0.2">
      <c r="A2114">
        <v>2113</v>
      </c>
      <c r="B2114" s="12">
        <v>3381796.1945458646</v>
      </c>
      <c r="C2114" s="12">
        <v>132279.36616985549</v>
      </c>
      <c r="D2114" s="12">
        <v>179303.66174032688</v>
      </c>
      <c r="E2114" s="12">
        <v>290192.95136954659</v>
      </c>
      <c r="F2114" s="12">
        <v>601775.97927972896</v>
      </c>
      <c r="G2114" s="12">
        <v>242236.57844722969</v>
      </c>
    </row>
    <row r="2115" spans="1:7" x14ac:dyDescent="0.2">
      <c r="A2115">
        <v>2114</v>
      </c>
      <c r="B2115" s="12">
        <v>3393517.6257778257</v>
      </c>
      <c r="C2115" s="12">
        <v>151652.44445235393</v>
      </c>
      <c r="D2115" s="12">
        <v>114708.08914629965</v>
      </c>
      <c r="E2115" s="12">
        <v>347137.6254403838</v>
      </c>
      <c r="F2115" s="12">
        <v>613498.1590390373</v>
      </c>
      <c r="G2115" s="12">
        <v>244050.32736695261</v>
      </c>
    </row>
    <row r="2116" spans="1:7" x14ac:dyDescent="0.2">
      <c r="A2116">
        <v>2115</v>
      </c>
      <c r="B2116" s="12">
        <v>3347665.8983959546</v>
      </c>
      <c r="C2116" s="12">
        <v>178198.91977670154</v>
      </c>
      <c r="D2116" s="12">
        <v>133898.90811876094</v>
      </c>
      <c r="E2116" s="12">
        <v>130841.27917924448</v>
      </c>
      <c r="F2116" s="12">
        <v>442939.10707470699</v>
      </c>
      <c r="G2116" s="12">
        <v>240018.90805986861</v>
      </c>
    </row>
    <row r="2117" spans="1:7" x14ac:dyDescent="0.2">
      <c r="A2117">
        <v>2116</v>
      </c>
      <c r="B2117" s="12">
        <v>3380928.5370577411</v>
      </c>
      <c r="C2117" s="12">
        <v>124968.53372339308</v>
      </c>
      <c r="D2117" s="12">
        <v>148429.98191715541</v>
      </c>
      <c r="E2117" s="12">
        <v>213791.71324150029</v>
      </c>
      <c r="F2117" s="12">
        <v>487190.22888204874</v>
      </c>
      <c r="G2117" s="12">
        <v>242971.36784201223</v>
      </c>
    </row>
    <row r="2118" spans="1:7" x14ac:dyDescent="0.2">
      <c r="A2118">
        <v>2117</v>
      </c>
      <c r="B2118" s="12">
        <v>3396627.2004128485</v>
      </c>
      <c r="C2118" s="12">
        <v>155726.54401376867</v>
      </c>
      <c r="D2118" s="12">
        <v>220877.1888433987</v>
      </c>
      <c r="E2118" s="12">
        <v>215631.63324500379</v>
      </c>
      <c r="F2118" s="12">
        <v>592235.36610217113</v>
      </c>
      <c r="G2118" s="12">
        <v>243469.92772303277</v>
      </c>
    </row>
    <row r="2119" spans="1:7" x14ac:dyDescent="0.2">
      <c r="A2119">
        <v>2118</v>
      </c>
      <c r="B2119" s="12">
        <v>3453760.2237523906</v>
      </c>
      <c r="C2119" s="12">
        <v>165505.58805178915</v>
      </c>
      <c r="D2119" s="12">
        <v>252855.85587815137</v>
      </c>
      <c r="E2119" s="12">
        <v>131782.70857022906</v>
      </c>
      <c r="F2119" s="12">
        <v>550144.15250016958</v>
      </c>
      <c r="G2119" s="12">
        <v>248408.47357610456</v>
      </c>
    </row>
    <row r="2120" spans="1:7" x14ac:dyDescent="0.2">
      <c r="A2120">
        <v>2119</v>
      </c>
      <c r="B2120" s="12">
        <v>3400853.8144947533</v>
      </c>
      <c r="C2120" s="12">
        <v>140318.31601907776</v>
      </c>
      <c r="D2120" s="12">
        <v>105498.36618901172</v>
      </c>
      <c r="E2120" s="12">
        <v>131712.64176858802</v>
      </c>
      <c r="F2120" s="12">
        <v>377529.32397667749</v>
      </c>
      <c r="G2120" s="12">
        <v>244630.31445407955</v>
      </c>
    </row>
    <row r="2121" spans="1:7" x14ac:dyDescent="0.2">
      <c r="A2121">
        <v>2120</v>
      </c>
      <c r="B2121" s="12">
        <v>3535475.910138574</v>
      </c>
      <c r="C2121" s="12">
        <v>205821.94388800563</v>
      </c>
      <c r="D2121" s="12">
        <v>276596.63068895368</v>
      </c>
      <c r="E2121" s="12">
        <v>224622.31048439449</v>
      </c>
      <c r="F2121" s="12">
        <v>707040.88506135379</v>
      </c>
      <c r="G2121" s="12">
        <v>254951.2373161944</v>
      </c>
    </row>
    <row r="2122" spans="1:7" x14ac:dyDescent="0.2">
      <c r="A2122">
        <v>2121</v>
      </c>
      <c r="B2122" s="12">
        <v>3384674.1218129317</v>
      </c>
      <c r="C2122" s="12">
        <v>131915.4717988458</v>
      </c>
      <c r="D2122" s="12">
        <v>118782.59881061289</v>
      </c>
      <c r="E2122" s="12">
        <v>357919.37547027908</v>
      </c>
      <c r="F2122" s="12">
        <v>608617.44607973774</v>
      </c>
      <c r="G2122" s="12">
        <v>243180.42244890099</v>
      </c>
    </row>
    <row r="2123" spans="1:7" x14ac:dyDescent="0.2">
      <c r="A2123">
        <v>2122</v>
      </c>
      <c r="B2123" s="12">
        <v>3435115.3487973963</v>
      </c>
      <c r="C2123" s="12">
        <v>146774.11096531103</v>
      </c>
      <c r="D2123" s="12">
        <v>208109.15446514011</v>
      </c>
      <c r="E2123" s="12">
        <v>192363.74331816082</v>
      </c>
      <c r="F2123" s="12">
        <v>547247.0087486119</v>
      </c>
      <c r="G2123" s="12">
        <v>246542.97726077263</v>
      </c>
    </row>
    <row r="2124" spans="1:7" x14ac:dyDescent="0.2">
      <c r="A2124">
        <v>2123</v>
      </c>
      <c r="B2124" s="12">
        <v>3337273.0975363231</v>
      </c>
      <c r="C2124" s="12">
        <v>123123.70985490798</v>
      </c>
      <c r="D2124" s="12">
        <v>203508.03267700053</v>
      </c>
      <c r="E2124" s="12">
        <v>144227.79193013776</v>
      </c>
      <c r="F2124" s="12">
        <v>470859.53446204623</v>
      </c>
      <c r="G2124" s="12">
        <v>239191.20773677735</v>
      </c>
    </row>
    <row r="2125" spans="1:7" x14ac:dyDescent="0.2">
      <c r="A2125">
        <v>2124</v>
      </c>
      <c r="B2125" s="12">
        <v>3503274.0961407055</v>
      </c>
      <c r="C2125" s="12">
        <v>145109.92848582708</v>
      </c>
      <c r="D2125" s="12">
        <v>121163.77291929377</v>
      </c>
      <c r="E2125" s="12">
        <v>145574.53098341287</v>
      </c>
      <c r="F2125" s="12">
        <v>411848.23238853371</v>
      </c>
      <c r="G2125" s="12">
        <v>252098.22812652012</v>
      </c>
    </row>
    <row r="2126" spans="1:7" x14ac:dyDescent="0.2">
      <c r="A2126">
        <v>2125</v>
      </c>
      <c r="B2126" s="12">
        <v>3387132.0308942511</v>
      </c>
      <c r="C2126" s="12">
        <v>116986.13509405819</v>
      </c>
      <c r="D2126" s="12">
        <v>124848.43054201333</v>
      </c>
      <c r="E2126" s="12">
        <v>281655.61001150153</v>
      </c>
      <c r="F2126" s="12">
        <v>523490.17564757308</v>
      </c>
      <c r="G2126" s="12">
        <v>242511.10803994295</v>
      </c>
    </row>
    <row r="2127" spans="1:7" x14ac:dyDescent="0.2">
      <c r="A2127">
        <v>2126</v>
      </c>
      <c r="B2127" s="12">
        <v>3210850.7446360746</v>
      </c>
      <c r="C2127" s="12">
        <v>117746.54343722838</v>
      </c>
      <c r="D2127" s="12">
        <v>107109.37853146611</v>
      </c>
      <c r="E2127" s="12">
        <v>240712.27840326165</v>
      </c>
      <c r="F2127" s="12">
        <v>465568.2003719561</v>
      </c>
      <c r="G2127" s="12">
        <v>229152.40769713442</v>
      </c>
    </row>
    <row r="2128" spans="1:7" x14ac:dyDescent="0.2">
      <c r="A2128">
        <v>2127</v>
      </c>
      <c r="B2128" s="12">
        <v>3372717.3858898147</v>
      </c>
      <c r="C2128" s="12">
        <v>142609.70545208448</v>
      </c>
      <c r="D2128" s="12">
        <v>104300.41694739762</v>
      </c>
      <c r="E2128" s="12">
        <v>337773.33725100447</v>
      </c>
      <c r="F2128" s="12">
        <v>584683.45965048659</v>
      </c>
      <c r="G2128" s="12">
        <v>242214.13245156157</v>
      </c>
    </row>
    <row r="2129" spans="1:7" x14ac:dyDescent="0.2">
      <c r="A2129">
        <v>2128</v>
      </c>
      <c r="B2129" s="12">
        <v>3335790.0711063598</v>
      </c>
      <c r="C2129" s="12">
        <v>104961.27400630564</v>
      </c>
      <c r="D2129" s="12">
        <v>214897.34380000265</v>
      </c>
      <c r="E2129" s="12">
        <v>152083.01531651369</v>
      </c>
      <c r="F2129" s="12">
        <v>471941.63312282204</v>
      </c>
      <c r="G2129" s="12">
        <v>239059.4045342734</v>
      </c>
    </row>
    <row r="2130" spans="1:7" x14ac:dyDescent="0.2">
      <c r="A2130">
        <v>2129</v>
      </c>
      <c r="B2130" s="12">
        <v>3455474.0312187988</v>
      </c>
      <c r="C2130" s="12">
        <v>132297.74257204361</v>
      </c>
      <c r="D2130" s="12">
        <v>292724.51901107427</v>
      </c>
      <c r="E2130" s="12">
        <v>133458.79565238912</v>
      </c>
      <c r="F2130" s="12">
        <v>558481.05723550706</v>
      </c>
      <c r="G2130" s="12">
        <v>248078.30781745716</v>
      </c>
    </row>
    <row r="2131" spans="1:7" x14ac:dyDescent="0.2">
      <c r="A2131">
        <v>2130</v>
      </c>
      <c r="B2131" s="12">
        <v>3441652.8882388775</v>
      </c>
      <c r="C2131" s="12">
        <v>153662.95291983773</v>
      </c>
      <c r="D2131" s="12">
        <v>211915.42648880492</v>
      </c>
      <c r="E2131" s="12">
        <v>548446.55079170375</v>
      </c>
      <c r="F2131" s="12">
        <v>914024.9302003464</v>
      </c>
      <c r="G2131" s="12">
        <v>246782.27263494703</v>
      </c>
    </row>
    <row r="2132" spans="1:7" x14ac:dyDescent="0.2">
      <c r="A2132">
        <v>2131</v>
      </c>
      <c r="B2132" s="12">
        <v>3384340.0610394105</v>
      </c>
      <c r="C2132" s="12">
        <v>166048.14006306542</v>
      </c>
      <c r="D2132" s="12">
        <v>137220.73071695311</v>
      </c>
      <c r="E2132" s="12">
        <v>409232.12522813812</v>
      </c>
      <c r="F2132" s="12">
        <v>712500.99600815657</v>
      </c>
      <c r="G2132" s="12">
        <v>243149.15649326961</v>
      </c>
    </row>
    <row r="2133" spans="1:7" x14ac:dyDescent="0.2">
      <c r="A2133">
        <v>2132</v>
      </c>
      <c r="B2133" s="12">
        <v>3455935.6469800044</v>
      </c>
      <c r="C2133" s="12">
        <v>144922.12782825413</v>
      </c>
      <c r="D2133" s="12">
        <v>157760.69767178711</v>
      </c>
      <c r="E2133" s="12">
        <v>35401.496815989602</v>
      </c>
      <c r="F2133" s="12">
        <v>338084.32231603086</v>
      </c>
      <c r="G2133" s="12">
        <v>248561.8003685748</v>
      </c>
    </row>
    <row r="2134" spans="1:7" x14ac:dyDescent="0.2">
      <c r="A2134">
        <v>2133</v>
      </c>
      <c r="B2134" s="12">
        <v>3411747.953589085</v>
      </c>
      <c r="C2134" s="12">
        <v>135064.17612312769</v>
      </c>
      <c r="D2134" s="12">
        <v>191747.10222712459</v>
      </c>
      <c r="E2134" s="12">
        <v>110345.24406225575</v>
      </c>
      <c r="F2134" s="12">
        <v>437156.52241250803</v>
      </c>
      <c r="G2134" s="12">
        <v>245013.45757360634</v>
      </c>
    </row>
    <row r="2135" spans="1:7" x14ac:dyDescent="0.2">
      <c r="A2135">
        <v>2134</v>
      </c>
      <c r="B2135" s="12">
        <v>3388952.7771160044</v>
      </c>
      <c r="C2135" s="12">
        <v>133121.01252044077</v>
      </c>
      <c r="D2135" s="12">
        <v>140250.38946493898</v>
      </c>
      <c r="E2135" s="12">
        <v>302005.6099002203</v>
      </c>
      <c r="F2135" s="12">
        <v>575377.01188560005</v>
      </c>
      <c r="G2135" s="12">
        <v>243449.37986505864</v>
      </c>
    </row>
    <row r="2136" spans="1:7" x14ac:dyDescent="0.2">
      <c r="A2136">
        <v>2135</v>
      </c>
      <c r="B2136" s="12">
        <v>3407503.1814698698</v>
      </c>
      <c r="C2136" s="12">
        <v>128109.7154841095</v>
      </c>
      <c r="D2136" s="12">
        <v>190430.76656765983</v>
      </c>
      <c r="E2136" s="12">
        <v>208079.46923579456</v>
      </c>
      <c r="F2136" s="12">
        <v>526619.95128756389</v>
      </c>
      <c r="G2136" s="12">
        <v>244443.18462349812</v>
      </c>
    </row>
    <row r="2137" spans="1:7" x14ac:dyDescent="0.2">
      <c r="A2137">
        <v>2136</v>
      </c>
      <c r="B2137" s="12">
        <v>3362355.360279337</v>
      </c>
      <c r="C2137" s="12">
        <v>152405.85566366071</v>
      </c>
      <c r="D2137" s="12">
        <v>99329.322391104419</v>
      </c>
      <c r="E2137" s="12">
        <v>269481.39698318182</v>
      </c>
      <c r="F2137" s="12">
        <v>521216.57503794692</v>
      </c>
      <c r="G2137" s="12">
        <v>241317.15487128918</v>
      </c>
    </row>
    <row r="2138" spans="1:7" x14ac:dyDescent="0.2">
      <c r="A2138">
        <v>2137</v>
      </c>
      <c r="B2138" s="12">
        <v>3317015.4464235762</v>
      </c>
      <c r="C2138" s="12">
        <v>110876.96028385508</v>
      </c>
      <c r="D2138" s="12">
        <v>145872.77405415304</v>
      </c>
      <c r="E2138" s="12">
        <v>81756.550399265208</v>
      </c>
      <c r="F2138" s="12">
        <v>338506.28473727329</v>
      </c>
      <c r="G2138" s="12">
        <v>238216.95479793247</v>
      </c>
    </row>
    <row r="2139" spans="1:7" x14ac:dyDescent="0.2">
      <c r="A2139">
        <v>2138</v>
      </c>
      <c r="B2139" s="12">
        <v>3467348.8104786319</v>
      </c>
      <c r="C2139" s="12">
        <v>132406.57244318374</v>
      </c>
      <c r="D2139" s="12">
        <v>199963.98283654373</v>
      </c>
      <c r="E2139" s="12">
        <v>54176.834179536432</v>
      </c>
      <c r="F2139" s="12">
        <v>386547.38945926388</v>
      </c>
      <c r="G2139" s="12">
        <v>249685.86007588569</v>
      </c>
    </row>
    <row r="2140" spans="1:7" x14ac:dyDescent="0.2">
      <c r="A2140">
        <v>2139</v>
      </c>
      <c r="B2140" s="12">
        <v>3380065.6390571571</v>
      </c>
      <c r="C2140" s="12">
        <v>127478.52155894699</v>
      </c>
      <c r="D2140" s="12">
        <v>245827.35299037592</v>
      </c>
      <c r="E2140" s="12">
        <v>369497.01720664132</v>
      </c>
      <c r="F2140" s="12">
        <v>742802.89175596414</v>
      </c>
      <c r="G2140" s="12">
        <v>242694.84385040175</v>
      </c>
    </row>
    <row r="2141" spans="1:7" x14ac:dyDescent="0.2">
      <c r="A2141">
        <v>2140</v>
      </c>
      <c r="B2141" s="12">
        <v>3329717.0199364144</v>
      </c>
      <c r="C2141" s="12">
        <v>152989.51244084776</v>
      </c>
      <c r="D2141" s="12">
        <v>136680.69244784923</v>
      </c>
      <c r="E2141" s="12">
        <v>396103.22190003272</v>
      </c>
      <c r="F2141" s="12">
        <v>685773.42678872973</v>
      </c>
      <c r="G2141" s="12">
        <v>238728.69687393782</v>
      </c>
    </row>
    <row r="2142" spans="1:7" x14ac:dyDescent="0.2">
      <c r="A2142">
        <v>2141</v>
      </c>
      <c r="B2142" s="12">
        <v>3470058.7211256362</v>
      </c>
      <c r="C2142" s="12">
        <v>140289.54561053123</v>
      </c>
      <c r="D2142" s="12">
        <v>122220.10765346617</v>
      </c>
      <c r="E2142" s="12">
        <v>788419.74670768087</v>
      </c>
      <c r="F2142" s="12">
        <v>1050929.3999716784</v>
      </c>
      <c r="G2142" s="12">
        <v>249444.97244177517</v>
      </c>
    </row>
    <row r="2143" spans="1:7" x14ac:dyDescent="0.2">
      <c r="A2143">
        <v>2142</v>
      </c>
      <c r="B2143" s="12">
        <v>3374495.535770562</v>
      </c>
      <c r="C2143" s="12">
        <v>138949.65760251315</v>
      </c>
      <c r="D2143" s="12">
        <v>133981.61383762397</v>
      </c>
      <c r="E2143" s="12">
        <v>423898.81323395122</v>
      </c>
      <c r="F2143" s="12">
        <v>696830.08467408828</v>
      </c>
      <c r="G2143" s="12">
        <v>241661.28602437334</v>
      </c>
    </row>
    <row r="2144" spans="1:7" x14ac:dyDescent="0.2">
      <c r="A2144">
        <v>2143</v>
      </c>
      <c r="B2144" s="12">
        <v>3341889.6839978322</v>
      </c>
      <c r="C2144" s="12">
        <v>139775.63032556951</v>
      </c>
      <c r="D2144" s="12">
        <v>183741.93023812081</v>
      </c>
      <c r="E2144" s="12">
        <v>66494.602698715447</v>
      </c>
      <c r="F2144" s="12">
        <v>390012.16326240578</v>
      </c>
      <c r="G2144" s="12">
        <v>239552.29964753625</v>
      </c>
    </row>
    <row r="2145" spans="1:7" x14ac:dyDescent="0.2">
      <c r="A2145">
        <v>2144</v>
      </c>
      <c r="B2145" s="12">
        <v>3424925.4842201183</v>
      </c>
      <c r="C2145" s="12">
        <v>151641.72007788662</v>
      </c>
      <c r="D2145" s="12">
        <v>96994.605814358758</v>
      </c>
      <c r="E2145" s="12">
        <v>98906.728184952066</v>
      </c>
      <c r="F2145" s="12">
        <v>347543.05407719745</v>
      </c>
      <c r="G2145" s="12">
        <v>245974.20239065023</v>
      </c>
    </row>
    <row r="2146" spans="1:7" x14ac:dyDescent="0.2">
      <c r="A2146">
        <v>2145</v>
      </c>
      <c r="B2146" s="12">
        <v>3371877.3161749793</v>
      </c>
      <c r="C2146" s="12">
        <v>148923.55894400284</v>
      </c>
      <c r="D2146" s="12">
        <v>199312.64177145893</v>
      </c>
      <c r="E2146" s="12">
        <v>93964.116247432496</v>
      </c>
      <c r="F2146" s="12">
        <v>442200.31696289423</v>
      </c>
      <c r="G2146" s="12">
        <v>241877.32462433242</v>
      </c>
    </row>
    <row r="2147" spans="1:7" x14ac:dyDescent="0.2">
      <c r="A2147">
        <v>2146</v>
      </c>
      <c r="B2147" s="12">
        <v>3518864.638420403</v>
      </c>
      <c r="C2147" s="12">
        <v>139480.98842319701</v>
      </c>
      <c r="D2147" s="12">
        <v>210676.14842563684</v>
      </c>
      <c r="E2147" s="12">
        <v>186321.5817803689</v>
      </c>
      <c r="F2147" s="12">
        <v>536478.71862920281</v>
      </c>
      <c r="G2147" s="12">
        <v>253592.71432549361</v>
      </c>
    </row>
    <row r="2148" spans="1:7" x14ac:dyDescent="0.2">
      <c r="A2148">
        <v>2147</v>
      </c>
      <c r="B2148" s="12">
        <v>3420522.2515947931</v>
      </c>
      <c r="C2148" s="12">
        <v>150178.11091839246</v>
      </c>
      <c r="D2148" s="12">
        <v>129245.29597224516</v>
      </c>
      <c r="E2148" s="12">
        <v>137123.12343541632</v>
      </c>
      <c r="F2148" s="12">
        <v>416546.53032605391</v>
      </c>
      <c r="G2148" s="12">
        <v>246094.83060172983</v>
      </c>
    </row>
    <row r="2149" spans="1:7" x14ac:dyDescent="0.2">
      <c r="A2149">
        <v>2148</v>
      </c>
      <c r="B2149" s="12">
        <v>3374504.5276720766</v>
      </c>
      <c r="C2149" s="12">
        <v>130815.33568306733</v>
      </c>
      <c r="D2149" s="12">
        <v>124441.66814354152</v>
      </c>
      <c r="E2149" s="12">
        <v>146985.12150703248</v>
      </c>
      <c r="F2149" s="12">
        <v>402242.12533364131</v>
      </c>
      <c r="G2149" s="12">
        <v>242403.33698159753</v>
      </c>
    </row>
    <row r="2150" spans="1:7" x14ac:dyDescent="0.2">
      <c r="A2150">
        <v>2149</v>
      </c>
      <c r="B2150" s="12">
        <v>3396747.6674643788</v>
      </c>
      <c r="C2150" s="12">
        <v>171295.77522436969</v>
      </c>
      <c r="D2150" s="12">
        <v>124503.71609041818</v>
      </c>
      <c r="E2150" s="12">
        <v>264261.66345892457</v>
      </c>
      <c r="F2150" s="12">
        <v>560061.15477371239</v>
      </c>
      <c r="G2150" s="12">
        <v>243993.57630941606</v>
      </c>
    </row>
    <row r="2151" spans="1:7" x14ac:dyDescent="0.2">
      <c r="A2151">
        <v>2150</v>
      </c>
      <c r="B2151" s="12">
        <v>3475608.9523017979</v>
      </c>
      <c r="C2151" s="12">
        <v>163852.02764918574</v>
      </c>
      <c r="D2151" s="12">
        <v>141816.2473899053</v>
      </c>
      <c r="E2151" s="12">
        <v>70418.230104250877</v>
      </c>
      <c r="F2151" s="12">
        <v>376086.5051433419</v>
      </c>
      <c r="G2151" s="12">
        <v>249893.36927352659</v>
      </c>
    </row>
    <row r="2152" spans="1:7" x14ac:dyDescent="0.2">
      <c r="A2152">
        <v>2151</v>
      </c>
      <c r="B2152" s="12">
        <v>3558834.4877260881</v>
      </c>
      <c r="C2152" s="12">
        <v>195230.31830582942</v>
      </c>
      <c r="D2152" s="12">
        <v>155053.81654897076</v>
      </c>
      <c r="E2152" s="12">
        <v>236166.88070909193</v>
      </c>
      <c r="F2152" s="12">
        <v>586451.01556389208</v>
      </c>
      <c r="G2152" s="12">
        <v>256677.65467096458</v>
      </c>
    </row>
    <row r="2153" spans="1:7" x14ac:dyDescent="0.2">
      <c r="A2153">
        <v>2152</v>
      </c>
      <c r="B2153" s="12">
        <v>3465925.0721733938</v>
      </c>
      <c r="C2153" s="12">
        <v>161450.16257118626</v>
      </c>
      <c r="D2153" s="12">
        <v>175554.55496327934</v>
      </c>
      <c r="E2153" s="12">
        <v>179147.17742400939</v>
      </c>
      <c r="F2153" s="12">
        <v>516151.89495847502</v>
      </c>
      <c r="G2153" s="12">
        <v>248948.80141177084</v>
      </c>
    </row>
    <row r="2154" spans="1:7" x14ac:dyDescent="0.2">
      <c r="A2154">
        <v>2153</v>
      </c>
      <c r="B2154" s="12">
        <v>3321917.6411186499</v>
      </c>
      <c r="C2154" s="12">
        <v>145880.12797698099</v>
      </c>
      <c r="D2154" s="12">
        <v>372871.91759729985</v>
      </c>
      <c r="E2154" s="12">
        <v>40384.634382502096</v>
      </c>
      <c r="F2154" s="12">
        <v>559136.67995678296</v>
      </c>
      <c r="G2154" s="12">
        <v>238069.93289701405</v>
      </c>
    </row>
    <row r="2155" spans="1:7" x14ac:dyDescent="0.2">
      <c r="A2155">
        <v>2154</v>
      </c>
      <c r="B2155" s="12">
        <v>3413001.8791144853</v>
      </c>
      <c r="C2155" s="12">
        <v>145100.61307037034</v>
      </c>
      <c r="D2155" s="12">
        <v>127168.38674997225</v>
      </c>
      <c r="E2155" s="12">
        <v>124515.54292625909</v>
      </c>
      <c r="F2155" s="12">
        <v>396784.54274660168</v>
      </c>
      <c r="G2155" s="12">
        <v>244960.30065690703</v>
      </c>
    </row>
    <row r="2156" spans="1:7" x14ac:dyDescent="0.2">
      <c r="A2156">
        <v>2155</v>
      </c>
      <c r="B2156" s="12">
        <v>3303024.3472544486</v>
      </c>
      <c r="C2156" s="12">
        <v>169126.08196998786</v>
      </c>
      <c r="D2156" s="12">
        <v>112312.86534176869</v>
      </c>
      <c r="E2156" s="12">
        <v>191414.92493164321</v>
      </c>
      <c r="F2156" s="12">
        <v>472853.87224339973</v>
      </c>
      <c r="G2156" s="12">
        <v>236368.35740469911</v>
      </c>
    </row>
    <row r="2157" spans="1:7" x14ac:dyDescent="0.2">
      <c r="A2157">
        <v>2156</v>
      </c>
      <c r="B2157" s="12">
        <v>3315207.6870086119</v>
      </c>
      <c r="C2157" s="12">
        <v>193346.31362458001</v>
      </c>
      <c r="D2157" s="12">
        <v>180524.6639004733</v>
      </c>
      <c r="E2157" s="12">
        <v>92468.491543889279</v>
      </c>
      <c r="F2157" s="12">
        <v>466339.46906894259</v>
      </c>
      <c r="G2157" s="12">
        <v>236993.54343512992</v>
      </c>
    </row>
    <row r="2158" spans="1:7" x14ac:dyDescent="0.2">
      <c r="A2158">
        <v>2157</v>
      </c>
      <c r="B2158" s="12">
        <v>3415321.9992096666</v>
      </c>
      <c r="C2158" s="12">
        <v>150596.63781389821</v>
      </c>
      <c r="D2158" s="12">
        <v>92356.217706190946</v>
      </c>
      <c r="E2158" s="12">
        <v>715407.03299966617</v>
      </c>
      <c r="F2158" s="12">
        <v>958359.88851975533</v>
      </c>
      <c r="G2158" s="12">
        <v>245040.96136303895</v>
      </c>
    </row>
    <row r="2159" spans="1:7" x14ac:dyDescent="0.2">
      <c r="A2159">
        <v>2158</v>
      </c>
      <c r="B2159" s="12">
        <v>3489993.6311233006</v>
      </c>
      <c r="C2159" s="12">
        <v>150621.53278617378</v>
      </c>
      <c r="D2159" s="12">
        <v>149075.83759864539</v>
      </c>
      <c r="E2159" s="12">
        <v>161064.03357884492</v>
      </c>
      <c r="F2159" s="12">
        <v>460761.40396366408</v>
      </c>
      <c r="G2159" s="12">
        <v>251374.86613103253</v>
      </c>
    </row>
    <row r="2160" spans="1:7" x14ac:dyDescent="0.2">
      <c r="A2160">
        <v>2159</v>
      </c>
      <c r="B2160" s="12">
        <v>3465241.6577741611</v>
      </c>
      <c r="C2160" s="12">
        <v>151563.38924519243</v>
      </c>
      <c r="D2160" s="12">
        <v>194056.45383923216</v>
      </c>
      <c r="E2160" s="12">
        <v>61110.59179652165</v>
      </c>
      <c r="F2160" s="12">
        <v>406730.4348809463</v>
      </c>
      <c r="G2160" s="12">
        <v>249208.9268216358</v>
      </c>
    </row>
    <row r="2161" spans="1:7" x14ac:dyDescent="0.2">
      <c r="A2161">
        <v>2160</v>
      </c>
      <c r="B2161" s="12">
        <v>3360492.090049488</v>
      </c>
      <c r="C2161" s="12">
        <v>118504.11536605707</v>
      </c>
      <c r="D2161" s="12">
        <v>162390.13955054121</v>
      </c>
      <c r="E2161" s="12">
        <v>1427584.1859182899</v>
      </c>
      <c r="F2161" s="12">
        <v>1708478.4408348883</v>
      </c>
      <c r="G2161" s="12">
        <v>241196.51375215183</v>
      </c>
    </row>
    <row r="2162" spans="1:7" x14ac:dyDescent="0.2">
      <c r="A2162">
        <v>2161</v>
      </c>
      <c r="B2162" s="12">
        <v>3518262.6063737231</v>
      </c>
      <c r="C2162" s="12">
        <v>158173.38898914534</v>
      </c>
      <c r="D2162" s="12">
        <v>223141.68097009073</v>
      </c>
      <c r="E2162" s="12">
        <v>274356.46662499651</v>
      </c>
      <c r="F2162" s="12">
        <v>655671.53658423258</v>
      </c>
      <c r="G2162" s="12">
        <v>253072.40088685474</v>
      </c>
    </row>
    <row r="2163" spans="1:7" x14ac:dyDescent="0.2">
      <c r="A2163">
        <v>2162</v>
      </c>
      <c r="B2163" s="12">
        <v>3402809.3851425922</v>
      </c>
      <c r="C2163" s="12">
        <v>124410.20041540606</v>
      </c>
      <c r="D2163" s="12">
        <v>170375.3500764943</v>
      </c>
      <c r="E2163" s="12">
        <v>207094.83924654621</v>
      </c>
      <c r="F2163" s="12">
        <v>501880.38973844657</v>
      </c>
      <c r="G2163" s="12">
        <v>243855.71206953202</v>
      </c>
    </row>
    <row r="2164" spans="1:7" x14ac:dyDescent="0.2">
      <c r="A2164">
        <v>2163</v>
      </c>
      <c r="B2164" s="12">
        <v>3474500.9097202867</v>
      </c>
      <c r="C2164" s="12">
        <v>125376.64782745743</v>
      </c>
      <c r="D2164" s="12">
        <v>279502.50510368333</v>
      </c>
      <c r="E2164" s="12">
        <v>131092.84225041623</v>
      </c>
      <c r="F2164" s="12">
        <v>535971.99518155702</v>
      </c>
      <c r="G2164" s="12">
        <v>249673.78153854681</v>
      </c>
    </row>
    <row r="2165" spans="1:7" x14ac:dyDescent="0.2">
      <c r="A2165">
        <v>2164</v>
      </c>
      <c r="B2165" s="12">
        <v>3361905.0902112657</v>
      </c>
      <c r="C2165" s="12">
        <v>139433.91192240766</v>
      </c>
      <c r="D2165" s="12">
        <v>99943.04139276818</v>
      </c>
      <c r="E2165" s="12">
        <v>75533.984415176936</v>
      </c>
      <c r="F2165" s="12">
        <v>314910.93773035274</v>
      </c>
      <c r="G2165" s="12">
        <v>241071.04652271047</v>
      </c>
    </row>
    <row r="2166" spans="1:7" x14ac:dyDescent="0.2">
      <c r="A2166">
        <v>2165</v>
      </c>
      <c r="B2166" s="12">
        <v>3441318.2764487006</v>
      </c>
      <c r="C2166" s="12">
        <v>154289.1037403637</v>
      </c>
      <c r="D2166" s="12">
        <v>188250.54516378473</v>
      </c>
      <c r="E2166" s="12">
        <v>154652.47678149238</v>
      </c>
      <c r="F2166" s="12">
        <v>497192.12568564084</v>
      </c>
      <c r="G2166" s="12">
        <v>247289.53767878073</v>
      </c>
    </row>
    <row r="2167" spans="1:7" x14ac:dyDescent="0.2">
      <c r="A2167">
        <v>2166</v>
      </c>
      <c r="B2167" s="12">
        <v>3285541.6885580891</v>
      </c>
      <c r="C2167" s="12">
        <v>139633.33412336392</v>
      </c>
      <c r="D2167" s="12">
        <v>111212.55430147494</v>
      </c>
      <c r="E2167" s="12">
        <v>100260.24306331927</v>
      </c>
      <c r="F2167" s="12">
        <v>351106.13148815813</v>
      </c>
      <c r="G2167" s="12">
        <v>234925.87513354624</v>
      </c>
    </row>
    <row r="2168" spans="1:7" x14ac:dyDescent="0.2">
      <c r="A2168">
        <v>2167</v>
      </c>
      <c r="B2168" s="12">
        <v>3396437.5289838994</v>
      </c>
      <c r="C2168" s="12">
        <v>113160.24106650906</v>
      </c>
      <c r="D2168" s="12">
        <v>152536.16312901149</v>
      </c>
      <c r="E2168" s="12">
        <v>146677.26889008039</v>
      </c>
      <c r="F2168" s="12">
        <v>412373.67308560095</v>
      </c>
      <c r="G2168" s="12">
        <v>243529.75455302582</v>
      </c>
    </row>
    <row r="2169" spans="1:7" x14ac:dyDescent="0.2">
      <c r="A2169">
        <v>2168</v>
      </c>
      <c r="B2169" s="12">
        <v>3340726.6422668863</v>
      </c>
      <c r="C2169" s="12">
        <v>170282.94609624828</v>
      </c>
      <c r="D2169" s="12">
        <v>137998.49048244586</v>
      </c>
      <c r="E2169" s="12">
        <v>390977.68795055733</v>
      </c>
      <c r="F2169" s="12">
        <v>699259.12452925148</v>
      </c>
      <c r="G2169" s="12">
        <v>239469.00772946884</v>
      </c>
    </row>
    <row r="2170" spans="1:7" x14ac:dyDescent="0.2">
      <c r="A2170">
        <v>2169</v>
      </c>
      <c r="B2170" s="12">
        <v>3483745.310731045</v>
      </c>
      <c r="C2170" s="12">
        <v>100697.32261369284</v>
      </c>
      <c r="D2170" s="12">
        <v>122930.83479151968</v>
      </c>
      <c r="E2170" s="12">
        <v>97084.162005507256</v>
      </c>
      <c r="F2170" s="12">
        <v>320712.31941071979</v>
      </c>
      <c r="G2170" s="12">
        <v>250557.34472181002</v>
      </c>
    </row>
    <row r="2171" spans="1:7" x14ac:dyDescent="0.2">
      <c r="A2171">
        <v>2170</v>
      </c>
      <c r="B2171" s="12">
        <v>3520984.976305028</v>
      </c>
      <c r="C2171" s="12">
        <v>157222.92465083799</v>
      </c>
      <c r="D2171" s="12">
        <v>239877.02831207094</v>
      </c>
      <c r="E2171" s="12">
        <v>112235.77896780362</v>
      </c>
      <c r="F2171" s="12">
        <v>509335.73193071253</v>
      </c>
      <c r="G2171" s="12">
        <v>253631.84657703535</v>
      </c>
    </row>
    <row r="2172" spans="1:7" x14ac:dyDescent="0.2">
      <c r="A2172">
        <v>2171</v>
      </c>
      <c r="B2172" s="12">
        <v>3443221.1402243637</v>
      </c>
      <c r="C2172" s="12">
        <v>167142.40496058547</v>
      </c>
      <c r="D2172" s="12">
        <v>156468.73650630828</v>
      </c>
      <c r="E2172" s="12">
        <v>102065.66005121812</v>
      </c>
      <c r="F2172" s="12">
        <v>425676.80151811184</v>
      </c>
      <c r="G2172" s="12">
        <v>247667.50576338114</v>
      </c>
    </row>
    <row r="2173" spans="1:7" x14ac:dyDescent="0.2">
      <c r="A2173">
        <v>2172</v>
      </c>
      <c r="B2173" s="12">
        <v>3392198.6002855124</v>
      </c>
      <c r="C2173" s="12">
        <v>140111.47975883391</v>
      </c>
      <c r="D2173" s="12">
        <v>194039.4859453653</v>
      </c>
      <c r="E2173" s="12">
        <v>483065.89592929406</v>
      </c>
      <c r="F2173" s="12">
        <v>817216.86163349333</v>
      </c>
      <c r="G2173" s="12">
        <v>243756.00942704431</v>
      </c>
    </row>
    <row r="2174" spans="1:7" x14ac:dyDescent="0.2">
      <c r="A2174">
        <v>2173</v>
      </c>
      <c r="B2174" s="12">
        <v>3425699.4441689607</v>
      </c>
      <c r="C2174" s="12">
        <v>157267.03664461043</v>
      </c>
      <c r="D2174" s="12">
        <v>141076.36716216095</v>
      </c>
      <c r="E2174" s="12">
        <v>530714.01396741695</v>
      </c>
      <c r="F2174" s="12">
        <v>829057.41777418833</v>
      </c>
      <c r="G2174" s="12">
        <v>246049.62312056936</v>
      </c>
    </row>
    <row r="2175" spans="1:7" x14ac:dyDescent="0.2">
      <c r="A2175">
        <v>2174</v>
      </c>
      <c r="B2175" s="12">
        <v>3369424.2488472159</v>
      </c>
      <c r="C2175" s="12">
        <v>129159.74345289309</v>
      </c>
      <c r="D2175" s="12">
        <v>119207.85829543057</v>
      </c>
      <c r="E2175" s="12">
        <v>280714.66687832115</v>
      </c>
      <c r="F2175" s="12">
        <v>529082.26862664474</v>
      </c>
      <c r="G2175" s="12">
        <v>241746.65412870116</v>
      </c>
    </row>
    <row r="2176" spans="1:7" x14ac:dyDescent="0.2">
      <c r="A2176">
        <v>2175</v>
      </c>
      <c r="B2176" s="12">
        <v>3435623.7441300792</v>
      </c>
      <c r="C2176" s="12">
        <v>138347.49222775915</v>
      </c>
      <c r="D2176" s="12">
        <v>293222.14575240639</v>
      </c>
      <c r="E2176" s="12">
        <v>207960.48141531774</v>
      </c>
      <c r="F2176" s="12">
        <v>639530.11939548329</v>
      </c>
      <c r="G2176" s="12">
        <v>247124.39577802934</v>
      </c>
    </row>
    <row r="2177" spans="1:7" x14ac:dyDescent="0.2">
      <c r="A2177">
        <v>2176</v>
      </c>
      <c r="B2177" s="12">
        <v>3387649.5654578083</v>
      </c>
      <c r="C2177" s="12">
        <v>132635.67056049817</v>
      </c>
      <c r="D2177" s="12">
        <v>135015.31701945278</v>
      </c>
      <c r="E2177" s="12">
        <v>148398.77487374132</v>
      </c>
      <c r="F2177" s="12">
        <v>416049.76245369227</v>
      </c>
      <c r="G2177" s="12">
        <v>243494.2085198774</v>
      </c>
    </row>
    <row r="2178" spans="1:7" x14ac:dyDescent="0.2">
      <c r="A2178">
        <v>2177</v>
      </c>
      <c r="B2178" s="12">
        <v>3378477.5742787495</v>
      </c>
      <c r="C2178" s="12">
        <v>154852.21151151528</v>
      </c>
      <c r="D2178" s="12">
        <v>213229.93060787479</v>
      </c>
      <c r="E2178" s="12">
        <v>344089.43663890462</v>
      </c>
      <c r="F2178" s="12">
        <v>712171.57875829469</v>
      </c>
      <c r="G2178" s="12">
        <v>242389.14539995353</v>
      </c>
    </row>
    <row r="2179" spans="1:7" x14ac:dyDescent="0.2">
      <c r="A2179">
        <v>2178</v>
      </c>
      <c r="B2179" s="12">
        <v>3497988.4032338406</v>
      </c>
      <c r="C2179" s="12">
        <v>150325.72870119786</v>
      </c>
      <c r="D2179" s="12">
        <v>135901.74490323765</v>
      </c>
      <c r="E2179" s="12">
        <v>94969.879729150212</v>
      </c>
      <c r="F2179" s="12">
        <v>381197.35333358572</v>
      </c>
      <c r="G2179" s="12">
        <v>251592.30253019786</v>
      </c>
    </row>
    <row r="2180" spans="1:7" x14ac:dyDescent="0.2">
      <c r="A2180">
        <v>2179</v>
      </c>
      <c r="B2180" s="12">
        <v>3304062.9884210173</v>
      </c>
      <c r="C2180" s="12">
        <v>172812.692101091</v>
      </c>
      <c r="D2180" s="12">
        <v>161932.49400756112</v>
      </c>
      <c r="E2180" s="12">
        <v>241706.8642575556</v>
      </c>
      <c r="F2180" s="12">
        <v>576452.05036620772</v>
      </c>
      <c r="G2180" s="12">
        <v>236260.12101814931</v>
      </c>
    </row>
    <row r="2181" spans="1:7" x14ac:dyDescent="0.2">
      <c r="A2181">
        <v>2180</v>
      </c>
      <c r="B2181" s="12">
        <v>3457163.3840354057</v>
      </c>
      <c r="C2181" s="12">
        <v>175691.47773757786</v>
      </c>
      <c r="D2181" s="12">
        <v>175929.13356432182</v>
      </c>
      <c r="E2181" s="12">
        <v>172985.47744691302</v>
      </c>
      <c r="F2181" s="12">
        <v>524606.08874881268</v>
      </c>
      <c r="G2181" s="12">
        <v>248675.9207623507</v>
      </c>
    </row>
    <row r="2182" spans="1:7" x14ac:dyDescent="0.2">
      <c r="A2182">
        <v>2181</v>
      </c>
      <c r="B2182" s="12">
        <v>3519838.5720034833</v>
      </c>
      <c r="C2182" s="12">
        <v>140995.27165558544</v>
      </c>
      <c r="D2182" s="12">
        <v>147048.18101028551</v>
      </c>
      <c r="E2182" s="12">
        <v>227586.87115031481</v>
      </c>
      <c r="F2182" s="12">
        <v>515630.32381618576</v>
      </c>
      <c r="G2182" s="12">
        <v>253214.40484250506</v>
      </c>
    </row>
    <row r="2183" spans="1:7" x14ac:dyDescent="0.2">
      <c r="A2183">
        <v>2182</v>
      </c>
      <c r="B2183" s="12">
        <v>3393092.6577938022</v>
      </c>
      <c r="C2183" s="12">
        <v>152332.22341976757</v>
      </c>
      <c r="D2183" s="12">
        <v>93696.376531459784</v>
      </c>
      <c r="E2183" s="12">
        <v>198217.11752265133</v>
      </c>
      <c r="F2183" s="12">
        <v>444245.7174738787</v>
      </c>
      <c r="G2183" s="12">
        <v>243945.29156732021</v>
      </c>
    </row>
    <row r="2184" spans="1:7" x14ac:dyDescent="0.2">
      <c r="A2184">
        <v>2183</v>
      </c>
      <c r="B2184" s="12">
        <v>3321450.4951633816</v>
      </c>
      <c r="C2184" s="12">
        <v>167033.35316513304</v>
      </c>
      <c r="D2184" s="12">
        <v>119561.96889084419</v>
      </c>
      <c r="E2184" s="12">
        <v>180890.82145223333</v>
      </c>
      <c r="F2184" s="12">
        <v>467486.14350821055</v>
      </c>
      <c r="G2184" s="12">
        <v>238306.20549781408</v>
      </c>
    </row>
    <row r="2185" spans="1:7" x14ac:dyDescent="0.2">
      <c r="A2185">
        <v>2184</v>
      </c>
      <c r="B2185" s="12">
        <v>3335231.220600781</v>
      </c>
      <c r="C2185" s="12">
        <v>166535.06677076383</v>
      </c>
      <c r="D2185" s="12">
        <v>235222.67276452642</v>
      </c>
      <c r="E2185" s="12">
        <v>167311.77149782068</v>
      </c>
      <c r="F2185" s="12">
        <v>569069.51103311102</v>
      </c>
      <c r="G2185" s="12">
        <v>239090.11331325929</v>
      </c>
    </row>
    <row r="2186" spans="1:7" x14ac:dyDescent="0.2">
      <c r="A2186">
        <v>2185</v>
      </c>
      <c r="B2186" s="12">
        <v>3317460.4597215261</v>
      </c>
      <c r="C2186" s="12">
        <v>145067.77805443623</v>
      </c>
      <c r="D2186" s="12">
        <v>141038.61990033591</v>
      </c>
      <c r="E2186" s="12">
        <v>85851.251932372863</v>
      </c>
      <c r="F2186" s="12">
        <v>371957.64988714497</v>
      </c>
      <c r="G2186" s="12">
        <v>237758.13760491044</v>
      </c>
    </row>
    <row r="2187" spans="1:7" x14ac:dyDescent="0.2">
      <c r="A2187">
        <v>2186</v>
      </c>
      <c r="B2187" s="12">
        <v>3434473.840433246</v>
      </c>
      <c r="C2187" s="12">
        <v>137702.21247474934</v>
      </c>
      <c r="D2187" s="12">
        <v>94135.736494855955</v>
      </c>
      <c r="E2187" s="12">
        <v>112367.09999441169</v>
      </c>
      <c r="F2187" s="12">
        <v>344205.04896401695</v>
      </c>
      <c r="G2187" s="12">
        <v>246771.00103150302</v>
      </c>
    </row>
    <row r="2188" spans="1:7" x14ac:dyDescent="0.2">
      <c r="A2188">
        <v>2187</v>
      </c>
      <c r="B2188" s="12">
        <v>3410499.0546241635</v>
      </c>
      <c r="C2188" s="12">
        <v>161690.84076701399</v>
      </c>
      <c r="D2188" s="12">
        <v>165937.2079238634</v>
      </c>
      <c r="E2188" s="12">
        <v>119238.80192274717</v>
      </c>
      <c r="F2188" s="12">
        <v>446866.85061362456</v>
      </c>
      <c r="G2188" s="12">
        <v>244847.18086630417</v>
      </c>
    </row>
    <row r="2189" spans="1:7" x14ac:dyDescent="0.2">
      <c r="A2189">
        <v>2188</v>
      </c>
      <c r="B2189" s="12">
        <v>3278627.9756837287</v>
      </c>
      <c r="C2189" s="12">
        <v>134745.31401657578</v>
      </c>
      <c r="D2189" s="12">
        <v>131946.34101732241</v>
      </c>
      <c r="E2189" s="12">
        <v>42220.995541819568</v>
      </c>
      <c r="F2189" s="12">
        <v>308912.65057571774</v>
      </c>
      <c r="G2189" s="12">
        <v>234583.69558562955</v>
      </c>
    </row>
    <row r="2190" spans="1:7" x14ac:dyDescent="0.2">
      <c r="A2190">
        <v>2189</v>
      </c>
      <c r="B2190" s="12">
        <v>3352357.2870673458</v>
      </c>
      <c r="C2190" s="12">
        <v>134203.04131555202</v>
      </c>
      <c r="D2190" s="12">
        <v>137114.41169787475</v>
      </c>
      <c r="E2190" s="12">
        <v>243911.92912957497</v>
      </c>
      <c r="F2190" s="12">
        <v>515229.38214300171</v>
      </c>
      <c r="G2190" s="12">
        <v>240535.47645116551</v>
      </c>
    </row>
    <row r="2191" spans="1:7" x14ac:dyDescent="0.2">
      <c r="A2191">
        <v>2190</v>
      </c>
      <c r="B2191" s="12">
        <v>3369484.7932828222</v>
      </c>
      <c r="C2191" s="12">
        <v>173449.25048799979</v>
      </c>
      <c r="D2191" s="12">
        <v>75712.927623187294</v>
      </c>
      <c r="E2191" s="12">
        <v>321814.92281927267</v>
      </c>
      <c r="F2191" s="12">
        <v>570977.1009304598</v>
      </c>
      <c r="G2191" s="12">
        <v>241518.87035838352</v>
      </c>
    </row>
    <row r="2192" spans="1:7" x14ac:dyDescent="0.2">
      <c r="A2192">
        <v>2191</v>
      </c>
      <c r="B2192" s="12">
        <v>3365194.7058570869</v>
      </c>
      <c r="C2192" s="12">
        <v>124823.99241976328</v>
      </c>
      <c r="D2192" s="12">
        <v>130503.26299569491</v>
      </c>
      <c r="E2192" s="12">
        <v>154695.94517818742</v>
      </c>
      <c r="F2192" s="12">
        <v>410023.20059364557</v>
      </c>
      <c r="G2192" s="12">
        <v>241195.49001078945</v>
      </c>
    </row>
    <row r="2193" spans="1:7" x14ac:dyDescent="0.2">
      <c r="A2193">
        <v>2192</v>
      </c>
      <c r="B2193" s="12">
        <v>3336388.4768492123</v>
      </c>
      <c r="C2193" s="12">
        <v>156379.71281834005</v>
      </c>
      <c r="D2193" s="12">
        <v>175427.81192990637</v>
      </c>
      <c r="E2193" s="12">
        <v>195778.83435842139</v>
      </c>
      <c r="F2193" s="12">
        <v>527586.35910666781</v>
      </c>
      <c r="G2193" s="12">
        <v>239399.52273651341</v>
      </c>
    </row>
    <row r="2194" spans="1:7" x14ac:dyDescent="0.2">
      <c r="A2194">
        <v>2193</v>
      </c>
      <c r="B2194" s="12">
        <v>3335923.6101515819</v>
      </c>
      <c r="C2194" s="12">
        <v>114201.41820728683</v>
      </c>
      <c r="D2194" s="12">
        <v>218306.14120472225</v>
      </c>
      <c r="E2194" s="12">
        <v>172634.21936732877</v>
      </c>
      <c r="F2194" s="12">
        <v>505141.77877933788</v>
      </c>
      <c r="G2194" s="12">
        <v>239382.88526970355</v>
      </c>
    </row>
    <row r="2195" spans="1:7" x14ac:dyDescent="0.2">
      <c r="A2195">
        <v>2194</v>
      </c>
      <c r="B2195" s="12">
        <v>3449484.0513597894</v>
      </c>
      <c r="C2195" s="12">
        <v>152149.9527540823</v>
      </c>
      <c r="D2195" s="12">
        <v>113039.95020547132</v>
      </c>
      <c r="E2195" s="12">
        <v>131134.85473256267</v>
      </c>
      <c r="F2195" s="12">
        <v>396324.75769211631</v>
      </c>
      <c r="G2195" s="12">
        <v>248002.81458785143</v>
      </c>
    </row>
    <row r="2196" spans="1:7" x14ac:dyDescent="0.2">
      <c r="A2196">
        <v>2195</v>
      </c>
      <c r="B2196" s="12">
        <v>3581937.6131294169</v>
      </c>
      <c r="C2196" s="12">
        <v>179665.51857072208</v>
      </c>
      <c r="D2196" s="12">
        <v>111645.2406998481</v>
      </c>
      <c r="E2196" s="12">
        <v>277969.55472429725</v>
      </c>
      <c r="F2196" s="12">
        <v>569280.31399486749</v>
      </c>
      <c r="G2196" s="12">
        <v>258541.19811289466</v>
      </c>
    </row>
    <row r="2197" spans="1:7" x14ac:dyDescent="0.2">
      <c r="A2197">
        <v>2196</v>
      </c>
      <c r="B2197" s="12">
        <v>3317409.5053940774</v>
      </c>
      <c r="C2197" s="12">
        <v>154702.2864774777</v>
      </c>
      <c r="D2197" s="12">
        <v>102202.90519005471</v>
      </c>
      <c r="E2197" s="12">
        <v>251068.51963032657</v>
      </c>
      <c r="F2197" s="12">
        <v>507973.71129785897</v>
      </c>
      <c r="G2197" s="12">
        <v>237722.5499160919</v>
      </c>
    </row>
    <row r="2198" spans="1:7" x14ac:dyDescent="0.2">
      <c r="A2198">
        <v>2197</v>
      </c>
      <c r="B2198" s="12">
        <v>3459504.2042228808</v>
      </c>
      <c r="C2198" s="12">
        <v>170044.80166989446</v>
      </c>
      <c r="D2198" s="12">
        <v>92840.514687301606</v>
      </c>
      <c r="E2198" s="12">
        <v>165176.6747967501</v>
      </c>
      <c r="F2198" s="12">
        <v>428061.99115394615</v>
      </c>
      <c r="G2198" s="12">
        <v>248442.17900563608</v>
      </c>
    </row>
    <row r="2199" spans="1:7" x14ac:dyDescent="0.2">
      <c r="A2199">
        <v>2198</v>
      </c>
      <c r="B2199" s="12">
        <v>3484290.9657872911</v>
      </c>
      <c r="C2199" s="12">
        <v>146850.68100282949</v>
      </c>
      <c r="D2199" s="12">
        <v>121394.28019921972</v>
      </c>
      <c r="E2199" s="12">
        <v>338517.67983802292</v>
      </c>
      <c r="F2199" s="12">
        <v>606762.64104007208</v>
      </c>
      <c r="G2199" s="12">
        <v>250518.73817510268</v>
      </c>
    </row>
    <row r="2200" spans="1:7" x14ac:dyDescent="0.2">
      <c r="A2200">
        <v>2199</v>
      </c>
      <c r="B2200" s="12">
        <v>3234253.0178728262</v>
      </c>
      <c r="C2200" s="12">
        <v>154800.45057455945</v>
      </c>
      <c r="D2200" s="12">
        <v>118670.61799617739</v>
      </c>
      <c r="E2200" s="12">
        <v>97735.417716352313</v>
      </c>
      <c r="F2200" s="12">
        <v>371206.48628708918</v>
      </c>
      <c r="G2200" s="12">
        <v>231580.80434934897</v>
      </c>
    </row>
    <row r="2201" spans="1:7" x14ac:dyDescent="0.2">
      <c r="A2201">
        <v>2200</v>
      </c>
      <c r="B2201" s="12">
        <v>3692986.3249029503</v>
      </c>
      <c r="C2201" s="12">
        <v>169326.78193362532</v>
      </c>
      <c r="D2201" s="12">
        <v>137706.97226118174</v>
      </c>
      <c r="E2201" s="12">
        <v>481909.81298935652</v>
      </c>
      <c r="F2201" s="12">
        <v>788943.56718416349</v>
      </c>
      <c r="G2201" s="12">
        <v>266986.69138816837</v>
      </c>
    </row>
    <row r="2202" spans="1:7" x14ac:dyDescent="0.2">
      <c r="A2202">
        <v>2201</v>
      </c>
      <c r="B2202" s="12">
        <v>3416256.3075714288</v>
      </c>
      <c r="C2202" s="12">
        <v>149190.18789521095</v>
      </c>
      <c r="D2202" s="12">
        <v>115223.74057021616</v>
      </c>
      <c r="E2202" s="12">
        <v>170679.80578916668</v>
      </c>
      <c r="F2202" s="12">
        <v>435093.73425459384</v>
      </c>
      <c r="G2202" s="12">
        <v>245615.20653803009</v>
      </c>
    </row>
    <row r="2203" spans="1:7" x14ac:dyDescent="0.2">
      <c r="A2203">
        <v>2202</v>
      </c>
      <c r="B2203" s="12">
        <v>3472322.2855904368</v>
      </c>
      <c r="C2203" s="12">
        <v>125941.69890970431</v>
      </c>
      <c r="D2203" s="12">
        <v>166998.78880604156</v>
      </c>
      <c r="E2203" s="12">
        <v>487282.8590303933</v>
      </c>
      <c r="F2203" s="12">
        <v>780223.34674613923</v>
      </c>
      <c r="G2203" s="12">
        <v>249474.38138715553</v>
      </c>
    </row>
    <row r="2204" spans="1:7" x14ac:dyDescent="0.2">
      <c r="A2204">
        <v>2203</v>
      </c>
      <c r="B2204" s="12">
        <v>3335838.3412082796</v>
      </c>
      <c r="C2204" s="12">
        <v>129776.91579596809</v>
      </c>
      <c r="D2204" s="12">
        <v>217795.58772913093</v>
      </c>
      <c r="E2204" s="12">
        <v>81233.199471590924</v>
      </c>
      <c r="F2204" s="12">
        <v>428805.70299668994</v>
      </c>
      <c r="G2204" s="12">
        <v>239098.7549651234</v>
      </c>
    </row>
    <row r="2205" spans="1:7" x14ac:dyDescent="0.2">
      <c r="A2205">
        <v>2204</v>
      </c>
      <c r="B2205" s="12">
        <v>3540602.5773266531</v>
      </c>
      <c r="C2205" s="12">
        <v>138685.12881548575</v>
      </c>
      <c r="D2205" s="12">
        <v>119071.14741601361</v>
      </c>
      <c r="E2205" s="12">
        <v>416538.41440852528</v>
      </c>
      <c r="F2205" s="12">
        <v>674294.69064002461</v>
      </c>
      <c r="G2205" s="12">
        <v>255452.91715792977</v>
      </c>
    </row>
    <row r="2206" spans="1:7" x14ac:dyDescent="0.2">
      <c r="A2206">
        <v>2205</v>
      </c>
      <c r="B2206" s="12">
        <v>3451798.9375181263</v>
      </c>
      <c r="C2206" s="12">
        <v>121159.25788243111</v>
      </c>
      <c r="D2206" s="12">
        <v>76265.398336375059</v>
      </c>
      <c r="E2206" s="12">
        <v>53887.998618948783</v>
      </c>
      <c r="F2206" s="12">
        <v>251312.65483775496</v>
      </c>
      <c r="G2206" s="12">
        <v>247666.86891972867</v>
      </c>
    </row>
    <row r="2207" spans="1:7" x14ac:dyDescent="0.2">
      <c r="A2207">
        <v>2206</v>
      </c>
      <c r="B2207" s="12">
        <v>3468150.2661114498</v>
      </c>
      <c r="C2207" s="12">
        <v>116938.17327253026</v>
      </c>
      <c r="D2207" s="12">
        <v>103530.19339815661</v>
      </c>
      <c r="E2207" s="12">
        <v>285380.81256079976</v>
      </c>
      <c r="F2207" s="12">
        <v>505849.17923148663</v>
      </c>
      <c r="G2207" s="12">
        <v>249419.30729164876</v>
      </c>
    </row>
    <row r="2208" spans="1:7" x14ac:dyDescent="0.2">
      <c r="A2208">
        <v>2207</v>
      </c>
      <c r="B2208" s="12">
        <v>3446725.8461214234</v>
      </c>
      <c r="C2208" s="12">
        <v>146720.81048536353</v>
      </c>
      <c r="D2208" s="12">
        <v>146982.44609703784</v>
      </c>
      <c r="E2208" s="12">
        <v>194705.73913789203</v>
      </c>
      <c r="F2208" s="12">
        <v>488408.99572029337</v>
      </c>
      <c r="G2208" s="12">
        <v>247165.52508413186</v>
      </c>
    </row>
    <row r="2209" spans="1:7" x14ac:dyDescent="0.2">
      <c r="A2209">
        <v>2208</v>
      </c>
      <c r="B2209" s="12">
        <v>3312226.8724235012</v>
      </c>
      <c r="C2209" s="12">
        <v>160211.93862879369</v>
      </c>
      <c r="D2209" s="12">
        <v>100337.80311110472</v>
      </c>
      <c r="E2209" s="12">
        <v>245850.2656430502</v>
      </c>
      <c r="F2209" s="12">
        <v>506400.00738294859</v>
      </c>
      <c r="G2209" s="12">
        <v>237324.53900356984</v>
      </c>
    </row>
    <row r="2210" spans="1:7" x14ac:dyDescent="0.2">
      <c r="A2210">
        <v>2209</v>
      </c>
      <c r="B2210" s="12">
        <v>3370159.0132687688</v>
      </c>
      <c r="C2210" s="12">
        <v>158570.76192265892</v>
      </c>
      <c r="D2210" s="12">
        <v>174875.86506680207</v>
      </c>
      <c r="E2210" s="12">
        <v>175502.03909121401</v>
      </c>
      <c r="F2210" s="12">
        <v>508948.66608067503</v>
      </c>
      <c r="G2210" s="12">
        <v>241409.15617442268</v>
      </c>
    </row>
    <row r="2211" spans="1:7" x14ac:dyDescent="0.2">
      <c r="A2211">
        <v>2210</v>
      </c>
      <c r="B2211" s="12">
        <v>3364014.303761573</v>
      </c>
      <c r="C2211" s="12">
        <v>133532.55143033824</v>
      </c>
      <c r="D2211" s="12">
        <v>148790.91745756936</v>
      </c>
      <c r="E2211" s="12">
        <v>198957.14404655067</v>
      </c>
      <c r="F2211" s="12">
        <v>481280.61293445824</v>
      </c>
      <c r="G2211" s="12">
        <v>241393.53679963929</v>
      </c>
    </row>
    <row r="2212" spans="1:7" x14ac:dyDescent="0.2">
      <c r="A2212">
        <v>2211</v>
      </c>
      <c r="B2212" s="12">
        <v>3257700.2533688368</v>
      </c>
      <c r="C2212" s="12">
        <v>153423.84196824403</v>
      </c>
      <c r="D2212" s="12">
        <v>261347.05473198649</v>
      </c>
      <c r="E2212" s="12">
        <v>130112.06759870826</v>
      </c>
      <c r="F2212" s="12">
        <v>544882.96429893887</v>
      </c>
      <c r="G2212" s="12">
        <v>232970.82677366154</v>
      </c>
    </row>
    <row r="2213" spans="1:7" x14ac:dyDescent="0.2">
      <c r="A2213">
        <v>2212</v>
      </c>
      <c r="B2213" s="12">
        <v>3499606.2403448075</v>
      </c>
      <c r="C2213" s="12">
        <v>136283.21974768981</v>
      </c>
      <c r="D2213" s="12">
        <v>136292.57024914693</v>
      </c>
      <c r="E2213" s="12">
        <v>226630.23835782128</v>
      </c>
      <c r="F2213" s="12">
        <v>499206.02835465805</v>
      </c>
      <c r="G2213" s="12">
        <v>252171.83541746382</v>
      </c>
    </row>
    <row r="2214" spans="1:7" x14ac:dyDescent="0.2">
      <c r="A2214">
        <v>2213</v>
      </c>
      <c r="B2214" s="12">
        <v>3373654.5312972819</v>
      </c>
      <c r="C2214" s="12">
        <v>135680.42587091285</v>
      </c>
      <c r="D2214" s="12">
        <v>150219.5173084308</v>
      </c>
      <c r="E2214" s="12">
        <v>441575.35886547377</v>
      </c>
      <c r="F2214" s="12">
        <v>727475.30204481748</v>
      </c>
      <c r="G2214" s="12">
        <v>242047.1013948503</v>
      </c>
    </row>
    <row r="2215" spans="1:7" x14ac:dyDescent="0.2">
      <c r="A2215">
        <v>2214</v>
      </c>
      <c r="B2215" s="12">
        <v>3382098.6916283742</v>
      </c>
      <c r="C2215" s="12">
        <v>132911.57531306247</v>
      </c>
      <c r="D2215" s="12">
        <v>161952.32408929334</v>
      </c>
      <c r="E2215" s="12">
        <v>125997.90912593713</v>
      </c>
      <c r="F2215" s="12">
        <v>420861.80852829292</v>
      </c>
      <c r="G2215" s="12">
        <v>242909.55959296494</v>
      </c>
    </row>
    <row r="2216" spans="1:7" x14ac:dyDescent="0.2">
      <c r="A2216">
        <v>2215</v>
      </c>
      <c r="B2216" s="12">
        <v>3481931.7269804832</v>
      </c>
      <c r="C2216" s="12">
        <v>125351.77849896788</v>
      </c>
      <c r="D2216" s="12">
        <v>217043.49007618887</v>
      </c>
      <c r="E2216" s="12">
        <v>326945.50845504121</v>
      </c>
      <c r="F2216" s="12">
        <v>669340.7770301979</v>
      </c>
      <c r="G2216" s="12">
        <v>250169.96944732219</v>
      </c>
    </row>
    <row r="2217" spans="1:7" x14ac:dyDescent="0.2">
      <c r="A2217">
        <v>2216</v>
      </c>
      <c r="B2217" s="12">
        <v>3355153.7886978136</v>
      </c>
      <c r="C2217" s="12">
        <v>139554.42505035023</v>
      </c>
      <c r="D2217" s="12">
        <v>120015.39206993129</v>
      </c>
      <c r="E2217" s="12">
        <v>63603.769269779186</v>
      </c>
      <c r="F2217" s="12">
        <v>323173.58639006072</v>
      </c>
      <c r="G2217" s="12">
        <v>240624.39130935443</v>
      </c>
    </row>
    <row r="2218" spans="1:7" x14ac:dyDescent="0.2">
      <c r="A2218">
        <v>2217</v>
      </c>
      <c r="B2218" s="12">
        <v>3353259.6118933493</v>
      </c>
      <c r="C2218" s="12">
        <v>143982.77795587492</v>
      </c>
      <c r="D2218" s="12">
        <v>100547.70116376737</v>
      </c>
      <c r="E2218" s="12">
        <v>519537.88457904849</v>
      </c>
      <c r="F2218" s="12">
        <v>764068.36369869078</v>
      </c>
      <c r="G2218" s="12">
        <v>240335.7495736139</v>
      </c>
    </row>
    <row r="2219" spans="1:7" x14ac:dyDescent="0.2">
      <c r="A2219">
        <v>2218</v>
      </c>
      <c r="B2219" s="12">
        <v>3322354.4075586325</v>
      </c>
      <c r="C2219" s="12">
        <v>151980.93389908999</v>
      </c>
      <c r="D2219" s="12">
        <v>246540.8635721404</v>
      </c>
      <c r="E2219" s="12">
        <v>123293.32265260533</v>
      </c>
      <c r="F2219" s="12">
        <v>521815.12012383575</v>
      </c>
      <c r="G2219" s="12">
        <v>237712.80689323589</v>
      </c>
    </row>
    <row r="2220" spans="1:7" x14ac:dyDescent="0.2">
      <c r="A2220">
        <v>2219</v>
      </c>
      <c r="B2220" s="12">
        <v>3289051.2953299824</v>
      </c>
      <c r="C2220" s="12">
        <v>130268.09663529121</v>
      </c>
      <c r="D2220" s="12">
        <v>105681.76590490786</v>
      </c>
      <c r="E2220" s="12">
        <v>216605.3803163023</v>
      </c>
      <c r="F2220" s="12">
        <v>452555.24285650137</v>
      </c>
      <c r="G2220" s="12">
        <v>235505.1782350922</v>
      </c>
    </row>
    <row r="2221" spans="1:7" x14ac:dyDescent="0.2">
      <c r="A2221">
        <v>2220</v>
      </c>
      <c r="B2221" s="12">
        <v>3413322.0218113954</v>
      </c>
      <c r="C2221" s="12">
        <v>151135.19597321132</v>
      </c>
      <c r="D2221" s="12">
        <v>145219.59385352832</v>
      </c>
      <c r="E2221" s="12">
        <v>217014.1666985591</v>
      </c>
      <c r="F2221" s="12">
        <v>513368.95652529877</v>
      </c>
      <c r="G2221" s="12">
        <v>244834.76569134087</v>
      </c>
    </row>
    <row r="2222" spans="1:7" x14ac:dyDescent="0.2">
      <c r="A2222">
        <v>2221</v>
      </c>
      <c r="B2222" s="12">
        <v>3566664.9571295455</v>
      </c>
      <c r="C2222" s="12">
        <v>133952.44780753137</v>
      </c>
      <c r="D2222" s="12">
        <v>108104.28551452875</v>
      </c>
      <c r="E2222" s="12">
        <v>200955.468216704</v>
      </c>
      <c r="F2222" s="12">
        <v>443012.20153876411</v>
      </c>
      <c r="G2222" s="12">
        <v>257137.06369773406</v>
      </c>
    </row>
    <row r="2223" spans="1:7" x14ac:dyDescent="0.2">
      <c r="A2223">
        <v>2222</v>
      </c>
      <c r="B2223" s="12">
        <v>3363603.3855463038</v>
      </c>
      <c r="C2223" s="12">
        <v>152775.68982642857</v>
      </c>
      <c r="D2223" s="12">
        <v>215569.17966576721</v>
      </c>
      <c r="E2223" s="12">
        <v>189949.48052277605</v>
      </c>
      <c r="F2223" s="12">
        <v>558294.3500149718</v>
      </c>
      <c r="G2223" s="12">
        <v>241074.08977238729</v>
      </c>
    </row>
    <row r="2224" spans="1:7" x14ac:dyDescent="0.2">
      <c r="A2224">
        <v>2223</v>
      </c>
      <c r="B2224" s="12">
        <v>3302716.9753288692</v>
      </c>
      <c r="C2224" s="12">
        <v>152328.26956485925</v>
      </c>
      <c r="D2224" s="12">
        <v>143080.33287553233</v>
      </c>
      <c r="E2224" s="12">
        <v>205680.02354922533</v>
      </c>
      <c r="F2224" s="12">
        <v>501088.62598961685</v>
      </c>
      <c r="G2224" s="12">
        <v>236396.89350544824</v>
      </c>
    </row>
    <row r="2225" spans="1:7" x14ac:dyDescent="0.2">
      <c r="A2225">
        <v>2224</v>
      </c>
      <c r="B2225" s="12">
        <v>3314851.5879253377</v>
      </c>
      <c r="C2225" s="12">
        <v>157204.52267542132</v>
      </c>
      <c r="D2225" s="12">
        <v>129386.52245460315</v>
      </c>
      <c r="E2225" s="12">
        <v>157425.47964384337</v>
      </c>
      <c r="F2225" s="12">
        <v>444016.52477386786</v>
      </c>
      <c r="G2225" s="12">
        <v>237859.45532072341</v>
      </c>
    </row>
    <row r="2226" spans="1:7" x14ac:dyDescent="0.2">
      <c r="A2226">
        <v>2225</v>
      </c>
      <c r="B2226" s="12">
        <v>3420503.8187868251</v>
      </c>
      <c r="C2226" s="12">
        <v>114529.78713334539</v>
      </c>
      <c r="D2226" s="12">
        <v>99382.121128027473</v>
      </c>
      <c r="E2226" s="12">
        <v>94359.956598010554</v>
      </c>
      <c r="F2226" s="12">
        <v>308271.86485938344</v>
      </c>
      <c r="G2226" s="12">
        <v>245799.92821402499</v>
      </c>
    </row>
    <row r="2227" spans="1:7" x14ac:dyDescent="0.2">
      <c r="A2227">
        <v>2226</v>
      </c>
      <c r="B2227" s="12">
        <v>3421220.0109135252</v>
      </c>
      <c r="C2227" s="12">
        <v>174234.45390620746</v>
      </c>
      <c r="D2227" s="12">
        <v>140066.52491953122</v>
      </c>
      <c r="E2227" s="12">
        <v>144264.26991019383</v>
      </c>
      <c r="F2227" s="12">
        <v>458565.24873593252</v>
      </c>
      <c r="G2227" s="12">
        <v>245504.86527735222</v>
      </c>
    </row>
    <row r="2228" spans="1:7" x14ac:dyDescent="0.2">
      <c r="A2228">
        <v>2227</v>
      </c>
      <c r="B2228" s="12">
        <v>3466657.2209008485</v>
      </c>
      <c r="C2228" s="12">
        <v>142235.39174226471</v>
      </c>
      <c r="D2228" s="12">
        <v>169612.55471053458</v>
      </c>
      <c r="E2228" s="12">
        <v>326137.84382408252</v>
      </c>
      <c r="F2228" s="12">
        <v>637985.79027688177</v>
      </c>
      <c r="G2228" s="12">
        <v>249164.07354579709</v>
      </c>
    </row>
    <row r="2229" spans="1:7" x14ac:dyDescent="0.2">
      <c r="A2229">
        <v>2228</v>
      </c>
      <c r="B2229" s="12">
        <v>3445733.7715578638</v>
      </c>
      <c r="C2229" s="12">
        <v>150789.39039959086</v>
      </c>
      <c r="D2229" s="12">
        <v>125737.48066066625</v>
      </c>
      <c r="E2229" s="12">
        <v>86472.017484457072</v>
      </c>
      <c r="F2229" s="12">
        <v>362998.88854471414</v>
      </c>
      <c r="G2229" s="12">
        <v>247372.06501524893</v>
      </c>
    </row>
    <row r="2230" spans="1:7" x14ac:dyDescent="0.2">
      <c r="A2230">
        <v>2229</v>
      </c>
      <c r="B2230" s="12">
        <v>3454705.4311125781</v>
      </c>
      <c r="C2230" s="12">
        <v>138341.48717397315</v>
      </c>
      <c r="D2230" s="12">
        <v>160819.20237336677</v>
      </c>
      <c r="E2230" s="12">
        <v>246063.91293753841</v>
      </c>
      <c r="F2230" s="12">
        <v>545224.60248487839</v>
      </c>
      <c r="G2230" s="12">
        <v>248258.99406870166</v>
      </c>
    </row>
    <row r="2231" spans="1:7" x14ac:dyDescent="0.2">
      <c r="A2231">
        <v>2230</v>
      </c>
      <c r="B2231" s="12">
        <v>3316400.5550427632</v>
      </c>
      <c r="C2231" s="12">
        <v>141277.56238929011</v>
      </c>
      <c r="D2231" s="12">
        <v>153458.84751188324</v>
      </c>
      <c r="E2231" s="12">
        <v>236762.60231147599</v>
      </c>
      <c r="F2231" s="12">
        <v>531499.01221264934</v>
      </c>
      <c r="G2231" s="12">
        <v>237637.59318888595</v>
      </c>
    </row>
    <row r="2232" spans="1:7" x14ac:dyDescent="0.2">
      <c r="A2232">
        <v>2231</v>
      </c>
      <c r="B2232" s="12">
        <v>3356491.5097028841</v>
      </c>
      <c r="C2232" s="12">
        <v>137295.41950793116</v>
      </c>
      <c r="D2232" s="12">
        <v>148426.24496532694</v>
      </c>
      <c r="E2232" s="12">
        <v>91802.541582911625</v>
      </c>
      <c r="F2232" s="12">
        <v>377524.2060561697</v>
      </c>
      <c r="G2232" s="12">
        <v>240361.02479525376</v>
      </c>
    </row>
    <row r="2233" spans="1:7" x14ac:dyDescent="0.2">
      <c r="A2233">
        <v>2232</v>
      </c>
      <c r="B2233" s="12">
        <v>3311175.9976316751</v>
      </c>
      <c r="C2233" s="12">
        <v>155212.66032397014</v>
      </c>
      <c r="D2233" s="12">
        <v>138800.57272315005</v>
      </c>
      <c r="E2233" s="12">
        <v>492047.2204929908</v>
      </c>
      <c r="F2233" s="12">
        <v>786060.45354011096</v>
      </c>
      <c r="G2233" s="12">
        <v>237120.12457284363</v>
      </c>
    </row>
    <row r="2234" spans="1:7" x14ac:dyDescent="0.2">
      <c r="A2234">
        <v>2233</v>
      </c>
      <c r="B2234" s="12">
        <v>3319417.5652068467</v>
      </c>
      <c r="C2234" s="12">
        <v>123726.09009479804</v>
      </c>
      <c r="D2234" s="12">
        <v>126762.23631766831</v>
      </c>
      <c r="E2234" s="12">
        <v>231813.43929105074</v>
      </c>
      <c r="F2234" s="12">
        <v>482301.76570351713</v>
      </c>
      <c r="G2234" s="12">
        <v>237856.79199523758</v>
      </c>
    </row>
    <row r="2235" spans="1:7" x14ac:dyDescent="0.2">
      <c r="A2235">
        <v>2234</v>
      </c>
      <c r="B2235" s="12">
        <v>3414828.743022738</v>
      </c>
      <c r="C2235" s="12">
        <v>158037.51110653047</v>
      </c>
      <c r="D2235" s="12">
        <v>121986.28931760637</v>
      </c>
      <c r="E2235" s="12">
        <v>168502.71345148867</v>
      </c>
      <c r="F2235" s="12">
        <v>448526.51387562545</v>
      </c>
      <c r="G2235" s="12">
        <v>245132.44379856205</v>
      </c>
    </row>
    <row r="2236" spans="1:7" x14ac:dyDescent="0.2">
      <c r="A2236">
        <v>2235</v>
      </c>
      <c r="B2236" s="12">
        <v>3453270.469305214</v>
      </c>
      <c r="C2236" s="12">
        <v>164917.79388088293</v>
      </c>
      <c r="D2236" s="12">
        <v>188869.4544913306</v>
      </c>
      <c r="E2236" s="12">
        <v>379218.02714896866</v>
      </c>
      <c r="F2236" s="12">
        <v>733005.27552118222</v>
      </c>
      <c r="G2236" s="12">
        <v>247876.90598478742</v>
      </c>
    </row>
    <row r="2237" spans="1:7" x14ac:dyDescent="0.2">
      <c r="A2237">
        <v>2236</v>
      </c>
      <c r="B2237" s="12">
        <v>3438398.9235833688</v>
      </c>
      <c r="C2237" s="12">
        <v>139640.2452316393</v>
      </c>
      <c r="D2237" s="12">
        <v>156022.05099536819</v>
      </c>
      <c r="E2237" s="12">
        <v>183034.66841481597</v>
      </c>
      <c r="F2237" s="12">
        <v>478696.96464182349</v>
      </c>
      <c r="G2237" s="12">
        <v>247286.3872030956</v>
      </c>
    </row>
    <row r="2238" spans="1:7" x14ac:dyDescent="0.2">
      <c r="A2238">
        <v>2237</v>
      </c>
      <c r="B2238" s="12">
        <v>3355274.928840288</v>
      </c>
      <c r="C2238" s="12">
        <v>129488.04336030479</v>
      </c>
      <c r="D2238" s="12">
        <v>184699.42095894273</v>
      </c>
      <c r="E2238" s="12">
        <v>202136.1863910536</v>
      </c>
      <c r="F2238" s="12">
        <v>516323.65071030112</v>
      </c>
      <c r="G2238" s="12">
        <v>240315.74745698104</v>
      </c>
    </row>
    <row r="2239" spans="1:7" x14ac:dyDescent="0.2">
      <c r="A2239">
        <v>2238</v>
      </c>
      <c r="B2239" s="12">
        <v>3404555.7563898354</v>
      </c>
      <c r="C2239" s="12">
        <v>158950.34396767544</v>
      </c>
      <c r="D2239" s="12">
        <v>193273.29917544455</v>
      </c>
      <c r="E2239" s="12">
        <v>127146.25667693189</v>
      </c>
      <c r="F2239" s="12">
        <v>479369.89982005185</v>
      </c>
      <c r="G2239" s="12">
        <v>244363.53753147193</v>
      </c>
    </row>
    <row r="2240" spans="1:7" x14ac:dyDescent="0.2">
      <c r="A2240">
        <v>2239</v>
      </c>
      <c r="B2240" s="12">
        <v>3400049.5715554692</v>
      </c>
      <c r="C2240" s="12">
        <v>115403.47356225672</v>
      </c>
      <c r="D2240" s="12">
        <v>158477.75035137869</v>
      </c>
      <c r="E2240" s="12">
        <v>217026.21744817158</v>
      </c>
      <c r="F2240" s="12">
        <v>490907.441361807</v>
      </c>
      <c r="G2240" s="12">
        <v>244064.09451546529</v>
      </c>
    </row>
    <row r="2241" spans="1:7" x14ac:dyDescent="0.2">
      <c r="A2241">
        <v>2240</v>
      </c>
      <c r="B2241" s="12">
        <v>3457615.9768322892</v>
      </c>
      <c r="C2241" s="12">
        <v>135584.69214195371</v>
      </c>
      <c r="D2241" s="12">
        <v>296910.82125955279</v>
      </c>
      <c r="E2241" s="12">
        <v>134998.77193336806</v>
      </c>
      <c r="F2241" s="12">
        <v>567494.28533487453</v>
      </c>
      <c r="G2241" s="12">
        <v>248561.3491810913</v>
      </c>
    </row>
    <row r="2242" spans="1:7" x14ac:dyDescent="0.2">
      <c r="A2242">
        <v>2241</v>
      </c>
      <c r="B2242" s="12">
        <v>3429534.5783108869</v>
      </c>
      <c r="C2242" s="12">
        <v>150006.8135847965</v>
      </c>
      <c r="D2242" s="12">
        <v>98781.757559130987</v>
      </c>
      <c r="E2242" s="12">
        <v>289438.86876722297</v>
      </c>
      <c r="F2242" s="12">
        <v>538227.43991115049</v>
      </c>
      <c r="G2242" s="12">
        <v>246576.9594988678</v>
      </c>
    </row>
    <row r="2243" spans="1:7" x14ac:dyDescent="0.2">
      <c r="A2243">
        <v>2242</v>
      </c>
      <c r="B2243" s="12">
        <v>3437904.8893485023</v>
      </c>
      <c r="C2243" s="12">
        <v>161214.24588010422</v>
      </c>
      <c r="D2243" s="12">
        <v>94374.660512779781</v>
      </c>
      <c r="E2243" s="12">
        <v>316339.73438716063</v>
      </c>
      <c r="F2243" s="12">
        <v>571928.6407800446</v>
      </c>
      <c r="G2243" s="12">
        <v>247294.69273539423</v>
      </c>
    </row>
    <row r="2244" spans="1:7" x14ac:dyDescent="0.2">
      <c r="A2244">
        <v>2243</v>
      </c>
      <c r="B2244" s="12">
        <v>3279823.8741595345</v>
      </c>
      <c r="C2244" s="12">
        <v>122791.32915800913</v>
      </c>
      <c r="D2244" s="12">
        <v>199055.31380600863</v>
      </c>
      <c r="E2244" s="12">
        <v>295222.40205399873</v>
      </c>
      <c r="F2244" s="12">
        <v>617069.04501801648</v>
      </c>
      <c r="G2244" s="12">
        <v>234728.90422126907</v>
      </c>
    </row>
    <row r="2245" spans="1:7" x14ac:dyDescent="0.2">
      <c r="A2245">
        <v>2244</v>
      </c>
      <c r="B2245" s="12">
        <v>3423188.2602006081</v>
      </c>
      <c r="C2245" s="12">
        <v>156531.19798568118</v>
      </c>
      <c r="D2245" s="12">
        <v>165985.81782893519</v>
      </c>
      <c r="E2245" s="12">
        <v>213235.63791077837</v>
      </c>
      <c r="F2245" s="12">
        <v>535752.65372539475</v>
      </c>
      <c r="G2245" s="12">
        <v>245655.66455047473</v>
      </c>
    </row>
    <row r="2246" spans="1:7" x14ac:dyDescent="0.2">
      <c r="A2246">
        <v>2245</v>
      </c>
      <c r="B2246" s="12">
        <v>3365869.4641014067</v>
      </c>
      <c r="C2246" s="12">
        <v>144279.24130688919</v>
      </c>
      <c r="D2246" s="12">
        <v>114034.91004712312</v>
      </c>
      <c r="E2246" s="12">
        <v>310237.97510485561</v>
      </c>
      <c r="F2246" s="12">
        <v>568552.12645886792</v>
      </c>
      <c r="G2246" s="12">
        <v>241466.85262948362</v>
      </c>
    </row>
    <row r="2247" spans="1:7" x14ac:dyDescent="0.2">
      <c r="A2247">
        <v>2246</v>
      </c>
      <c r="B2247" s="12">
        <v>3415526.6568336813</v>
      </c>
      <c r="C2247" s="12">
        <v>137661.46447103994</v>
      </c>
      <c r="D2247" s="12">
        <v>123850.47923488751</v>
      </c>
      <c r="E2247" s="12">
        <v>100343.76790956075</v>
      </c>
      <c r="F2247" s="12">
        <v>361855.71161548822</v>
      </c>
      <c r="G2247" s="12">
        <v>245375.28083760993</v>
      </c>
    </row>
    <row r="2248" spans="1:7" x14ac:dyDescent="0.2">
      <c r="A2248">
        <v>2247</v>
      </c>
      <c r="B2248" s="12">
        <v>3248091.3938272754</v>
      </c>
      <c r="C2248" s="12">
        <v>150321.03316420739</v>
      </c>
      <c r="D2248" s="12">
        <v>83529.067472475406</v>
      </c>
      <c r="E2248" s="12">
        <v>399073.02347380383</v>
      </c>
      <c r="F2248" s="12">
        <v>632923.12411048659</v>
      </c>
      <c r="G2248" s="12">
        <v>232638.08150193503</v>
      </c>
    </row>
    <row r="2249" spans="1:7" x14ac:dyDescent="0.2">
      <c r="A2249">
        <v>2248</v>
      </c>
      <c r="B2249" s="12">
        <v>3324779.6684553018</v>
      </c>
      <c r="C2249" s="12">
        <v>128986.80041485598</v>
      </c>
      <c r="D2249" s="12">
        <v>54224.102611891671</v>
      </c>
      <c r="E2249" s="12">
        <v>131937.63841408832</v>
      </c>
      <c r="F2249" s="12">
        <v>315148.54144083598</v>
      </c>
      <c r="G2249" s="12">
        <v>238177.59562100528</v>
      </c>
    </row>
    <row r="2250" spans="1:7" x14ac:dyDescent="0.2">
      <c r="A2250">
        <v>2249</v>
      </c>
      <c r="B2250" s="12">
        <v>3409292.1199889323</v>
      </c>
      <c r="C2250" s="12">
        <v>161723.33387100344</v>
      </c>
      <c r="D2250" s="12">
        <v>114952.82674597421</v>
      </c>
      <c r="E2250" s="12">
        <v>177592.89391432452</v>
      </c>
      <c r="F2250" s="12">
        <v>454269.05453130219</v>
      </c>
      <c r="G2250" s="12">
        <v>245105.37546849393</v>
      </c>
    </row>
    <row r="2251" spans="1:7" x14ac:dyDescent="0.2">
      <c r="A2251">
        <v>2250</v>
      </c>
      <c r="B2251" s="12">
        <v>3342452.66965034</v>
      </c>
      <c r="C2251" s="12">
        <v>152739.30731725777</v>
      </c>
      <c r="D2251" s="12">
        <v>140821.2937337441</v>
      </c>
      <c r="E2251" s="12">
        <v>140468.37721668321</v>
      </c>
      <c r="F2251" s="12">
        <v>434028.97826768504</v>
      </c>
      <c r="G2251" s="12">
        <v>239796.93026788684</v>
      </c>
    </row>
    <row r="2252" spans="1:7" x14ac:dyDescent="0.2">
      <c r="A2252">
        <v>2251</v>
      </c>
      <c r="B2252" s="12">
        <v>3519960.4583107694</v>
      </c>
      <c r="C2252" s="12">
        <v>128166.92736437246</v>
      </c>
      <c r="D2252" s="12">
        <v>158779.80730404198</v>
      </c>
      <c r="E2252" s="12">
        <v>367371.22295623488</v>
      </c>
      <c r="F2252" s="12">
        <v>654317.9576246494</v>
      </c>
      <c r="G2252" s="12">
        <v>253193.98187586409</v>
      </c>
    </row>
    <row r="2253" spans="1:7" x14ac:dyDescent="0.2">
      <c r="A2253">
        <v>2252</v>
      </c>
      <c r="B2253" s="12">
        <v>3354205.1696753292</v>
      </c>
      <c r="C2253" s="12">
        <v>131489.22903233249</v>
      </c>
      <c r="D2253" s="12">
        <v>89804.990038330288</v>
      </c>
      <c r="E2253" s="12">
        <v>316266.64667033427</v>
      </c>
      <c r="F2253" s="12">
        <v>537560.86574099702</v>
      </c>
      <c r="G2253" s="12">
        <v>240995.43072348429</v>
      </c>
    </row>
    <row r="2254" spans="1:7" x14ac:dyDescent="0.2">
      <c r="A2254">
        <v>2253</v>
      </c>
      <c r="B2254" s="12">
        <v>3564659.0446827449</v>
      </c>
      <c r="C2254" s="12">
        <v>149774.22779089367</v>
      </c>
      <c r="D2254" s="12">
        <v>145958.55957570125</v>
      </c>
      <c r="E2254" s="12">
        <v>27244.141040847469</v>
      </c>
      <c r="F2254" s="12">
        <v>322976.92840744235</v>
      </c>
      <c r="G2254" s="12">
        <v>256751.53777736617</v>
      </c>
    </row>
    <row r="2255" spans="1:7" x14ac:dyDescent="0.2">
      <c r="A2255">
        <v>2254</v>
      </c>
      <c r="B2255" s="12">
        <v>3394241.6092467583</v>
      </c>
      <c r="C2255" s="12">
        <v>136345.45916566928</v>
      </c>
      <c r="D2255" s="12">
        <v>345855.87987417035</v>
      </c>
      <c r="E2255" s="12">
        <v>302690.47275830223</v>
      </c>
      <c r="F2255" s="12">
        <v>784891.8117981418</v>
      </c>
      <c r="G2255" s="12">
        <v>243432.22149751452</v>
      </c>
    </row>
    <row r="2256" spans="1:7" x14ac:dyDescent="0.2">
      <c r="A2256">
        <v>2255</v>
      </c>
      <c r="B2256" s="12">
        <v>3369314.3366502891</v>
      </c>
      <c r="C2256" s="12">
        <v>108402.87734789622</v>
      </c>
      <c r="D2256" s="12">
        <v>129167.03365868889</v>
      </c>
      <c r="E2256" s="12">
        <v>93959.274918478608</v>
      </c>
      <c r="F2256" s="12">
        <v>331529.18592506374</v>
      </c>
      <c r="G2256" s="12">
        <v>241628.90943031406</v>
      </c>
    </row>
    <row r="2257" spans="1:7" x14ac:dyDescent="0.2">
      <c r="A2257">
        <v>2256</v>
      </c>
      <c r="B2257" s="12">
        <v>3437421.4635222759</v>
      </c>
      <c r="C2257" s="12">
        <v>135667.93779617708</v>
      </c>
      <c r="D2257" s="12">
        <v>72278.483491113569</v>
      </c>
      <c r="E2257" s="12">
        <v>270274.88543889421</v>
      </c>
      <c r="F2257" s="12">
        <v>478221.30672618485</v>
      </c>
      <c r="G2257" s="12">
        <v>247069.00262453419</v>
      </c>
    </row>
    <row r="2258" spans="1:7" x14ac:dyDescent="0.2">
      <c r="A2258">
        <v>2257</v>
      </c>
      <c r="B2258" s="12">
        <v>3339259.3980545215</v>
      </c>
      <c r="C2258" s="12">
        <v>118188.60764126737</v>
      </c>
      <c r="D2258" s="12">
        <v>165435.48320212355</v>
      </c>
      <c r="E2258" s="12">
        <v>425445.16578311787</v>
      </c>
      <c r="F2258" s="12">
        <v>709069.25662650878</v>
      </c>
      <c r="G2258" s="12">
        <v>239087.06567205198</v>
      </c>
    </row>
    <row r="2259" spans="1:7" x14ac:dyDescent="0.2">
      <c r="A2259">
        <v>2258</v>
      </c>
      <c r="B2259" s="12">
        <v>3280744.7569044349</v>
      </c>
      <c r="C2259" s="12">
        <v>170990.41731717816</v>
      </c>
      <c r="D2259" s="12">
        <v>183512.46228219653</v>
      </c>
      <c r="E2259" s="12">
        <v>106865.53753276044</v>
      </c>
      <c r="F2259" s="12">
        <v>461368.41713213513</v>
      </c>
      <c r="G2259" s="12">
        <v>234994.62840402365</v>
      </c>
    </row>
    <row r="2260" spans="1:7" x14ac:dyDescent="0.2">
      <c r="A2260">
        <v>2259</v>
      </c>
      <c r="B2260" s="12">
        <v>3377895.5467087748</v>
      </c>
      <c r="C2260" s="12">
        <v>136502.40256358573</v>
      </c>
      <c r="D2260" s="12">
        <v>146150.65823770536</v>
      </c>
      <c r="E2260" s="12">
        <v>354512.37251760403</v>
      </c>
      <c r="F2260" s="12">
        <v>637165.43331889505</v>
      </c>
      <c r="G2260" s="12">
        <v>241693.55165753921</v>
      </c>
    </row>
    <row r="2261" spans="1:7" x14ac:dyDescent="0.2">
      <c r="A2261">
        <v>2260</v>
      </c>
      <c r="B2261" s="12">
        <v>3403539.6819007257</v>
      </c>
      <c r="C2261" s="12">
        <v>133378.82916245298</v>
      </c>
      <c r="D2261" s="12">
        <v>225583.23316929027</v>
      </c>
      <c r="E2261" s="12">
        <v>74349.303731690597</v>
      </c>
      <c r="F2261" s="12">
        <v>433311.36606343382</v>
      </c>
      <c r="G2261" s="12">
        <v>244411.19910474643</v>
      </c>
    </row>
    <row r="2262" spans="1:7" x14ac:dyDescent="0.2">
      <c r="A2262">
        <v>2261</v>
      </c>
      <c r="B2262" s="12">
        <v>3600430.3590277652</v>
      </c>
      <c r="C2262" s="12">
        <v>146958.10256758815</v>
      </c>
      <c r="D2262" s="12">
        <v>186607.06934494758</v>
      </c>
      <c r="E2262" s="12">
        <v>93142.279029242607</v>
      </c>
      <c r="F2262" s="12">
        <v>426707.45094177837</v>
      </c>
      <c r="G2262" s="12">
        <v>259738.04459381566</v>
      </c>
    </row>
    <row r="2263" spans="1:7" x14ac:dyDescent="0.2">
      <c r="A2263">
        <v>2262</v>
      </c>
      <c r="B2263" s="12">
        <v>3451329.0917105768</v>
      </c>
      <c r="C2263" s="12">
        <v>139528.73945102561</v>
      </c>
      <c r="D2263" s="12">
        <v>156769.98133592069</v>
      </c>
      <c r="E2263" s="12">
        <v>445766.57134273509</v>
      </c>
      <c r="F2263" s="12">
        <v>742065.29212968145</v>
      </c>
      <c r="G2263" s="12">
        <v>248086.66827675668</v>
      </c>
    </row>
    <row r="2264" spans="1:7" x14ac:dyDescent="0.2">
      <c r="A2264">
        <v>2263</v>
      </c>
      <c r="B2264" s="12">
        <v>3405446.318419205</v>
      </c>
      <c r="C2264" s="12">
        <v>144427.42000894397</v>
      </c>
      <c r="D2264" s="12">
        <v>105851.76835125066</v>
      </c>
      <c r="E2264" s="12">
        <v>448914.17109364248</v>
      </c>
      <c r="F2264" s="12">
        <v>699193.35945383715</v>
      </c>
      <c r="G2264" s="12">
        <v>244589.60958794787</v>
      </c>
    </row>
    <row r="2265" spans="1:7" x14ac:dyDescent="0.2">
      <c r="A2265">
        <v>2264</v>
      </c>
      <c r="B2265" s="12">
        <v>3217273.3299032454</v>
      </c>
      <c r="C2265" s="12">
        <v>199755.91841212873</v>
      </c>
      <c r="D2265" s="12">
        <v>186704.38304813716</v>
      </c>
      <c r="E2265" s="12">
        <v>202019.89190400299</v>
      </c>
      <c r="F2265" s="12">
        <v>588480.19336426887</v>
      </c>
      <c r="G2265" s="12">
        <v>229693.02961254801</v>
      </c>
    </row>
    <row r="2266" spans="1:7" x14ac:dyDescent="0.2">
      <c r="A2266">
        <v>2265</v>
      </c>
      <c r="B2266" s="12">
        <v>3327093.3320607031</v>
      </c>
      <c r="C2266" s="12">
        <v>157124.42099850919</v>
      </c>
      <c r="D2266" s="12">
        <v>149962.89683464626</v>
      </c>
      <c r="E2266" s="12">
        <v>53292.440279038048</v>
      </c>
      <c r="F2266" s="12">
        <v>360379.75811219349</v>
      </c>
      <c r="G2266" s="12">
        <v>238794.70703641186</v>
      </c>
    </row>
    <row r="2267" spans="1:7" x14ac:dyDescent="0.2">
      <c r="A2267">
        <v>2266</v>
      </c>
      <c r="B2267" s="12">
        <v>3396209.6196435825</v>
      </c>
      <c r="C2267" s="12">
        <v>151750.30604823789</v>
      </c>
      <c r="D2267" s="12">
        <v>136017.46596538665</v>
      </c>
      <c r="E2267" s="12">
        <v>309768.19688655512</v>
      </c>
      <c r="F2267" s="12">
        <v>597535.96890017972</v>
      </c>
      <c r="G2267" s="12">
        <v>244245.02889842974</v>
      </c>
    </row>
    <row r="2268" spans="1:7" x14ac:dyDescent="0.2">
      <c r="A2268">
        <v>2267</v>
      </c>
      <c r="B2268" s="12">
        <v>3460956.8465152588</v>
      </c>
      <c r="C2268" s="12">
        <v>135201.21510973762</v>
      </c>
      <c r="D2268" s="12">
        <v>100401.62158671505</v>
      </c>
      <c r="E2268" s="12">
        <v>202252.48097095682</v>
      </c>
      <c r="F2268" s="12">
        <v>437855.31766740949</v>
      </c>
      <c r="G2268" s="12">
        <v>248572.08329394786</v>
      </c>
    </row>
    <row r="2269" spans="1:7" x14ac:dyDescent="0.2">
      <c r="A2269">
        <v>2268</v>
      </c>
      <c r="B2269" s="12">
        <v>3384550.0209583021</v>
      </c>
      <c r="C2269" s="12">
        <v>126082.46311492736</v>
      </c>
      <c r="D2269" s="12">
        <v>172495.68058731014</v>
      </c>
      <c r="E2269" s="12">
        <v>233061.08943181287</v>
      </c>
      <c r="F2269" s="12">
        <v>531639.23313405039</v>
      </c>
      <c r="G2269" s="12">
        <v>243241.49456392025</v>
      </c>
    </row>
    <row r="2270" spans="1:7" x14ac:dyDescent="0.2">
      <c r="A2270">
        <v>2269</v>
      </c>
      <c r="B2270" s="12">
        <v>3468748.5182888755</v>
      </c>
      <c r="C2270" s="12">
        <v>147294.44392511892</v>
      </c>
      <c r="D2270" s="12">
        <v>117728.24083831446</v>
      </c>
      <c r="E2270" s="12">
        <v>152557.22202680062</v>
      </c>
      <c r="F2270" s="12">
        <v>417579.90679023403</v>
      </c>
      <c r="G2270" s="12">
        <v>249232.3305456927</v>
      </c>
    </row>
    <row r="2271" spans="1:7" x14ac:dyDescent="0.2">
      <c r="A2271">
        <v>2270</v>
      </c>
      <c r="B2271" s="12">
        <v>3436116.9008442601</v>
      </c>
      <c r="C2271" s="12">
        <v>157148.3207809951</v>
      </c>
      <c r="D2271" s="12">
        <v>140152.85870761107</v>
      </c>
      <c r="E2271" s="12">
        <v>457094.19533153274</v>
      </c>
      <c r="F2271" s="12">
        <v>754395.37482013891</v>
      </c>
      <c r="G2271" s="12">
        <v>247060.49485992405</v>
      </c>
    </row>
    <row r="2272" spans="1:7" x14ac:dyDescent="0.2">
      <c r="A2272">
        <v>2271</v>
      </c>
      <c r="B2272" s="12">
        <v>3369667.3560141483</v>
      </c>
      <c r="C2272" s="12">
        <v>147010.38891916833</v>
      </c>
      <c r="D2272" s="12">
        <v>199842.38196951066</v>
      </c>
      <c r="E2272" s="12">
        <v>85656.323959711473</v>
      </c>
      <c r="F2272" s="12">
        <v>432509.09484839044</v>
      </c>
      <c r="G2272" s="12">
        <v>241889.83529430549</v>
      </c>
    </row>
    <row r="2273" spans="1:7" x14ac:dyDescent="0.2">
      <c r="A2273">
        <v>2272</v>
      </c>
      <c r="B2273" s="12">
        <v>3448331.3477375465</v>
      </c>
      <c r="C2273" s="12">
        <v>167025.1867497635</v>
      </c>
      <c r="D2273" s="12">
        <v>137584.47095604331</v>
      </c>
      <c r="E2273" s="12">
        <v>518639.45694314444</v>
      </c>
      <c r="F2273" s="12">
        <v>823249.11464895122</v>
      </c>
      <c r="G2273" s="12">
        <v>247736.4541495812</v>
      </c>
    </row>
    <row r="2274" spans="1:7" x14ac:dyDescent="0.2">
      <c r="A2274">
        <v>2273</v>
      </c>
      <c r="B2274" s="12">
        <v>3413352.4051315906</v>
      </c>
      <c r="C2274" s="12">
        <v>166368.50831141806</v>
      </c>
      <c r="D2274" s="12">
        <v>128761.83373890749</v>
      </c>
      <c r="E2274" s="12">
        <v>323685.46428842831</v>
      </c>
      <c r="F2274" s="12">
        <v>618815.80633875378</v>
      </c>
      <c r="G2274" s="12">
        <v>245313.27195518598</v>
      </c>
    </row>
    <row r="2275" spans="1:7" x14ac:dyDescent="0.2">
      <c r="A2275">
        <v>2274</v>
      </c>
      <c r="B2275" s="12">
        <v>3467981.3255827748</v>
      </c>
      <c r="C2275" s="12">
        <v>113333.35043091014</v>
      </c>
      <c r="D2275" s="12">
        <v>192272.35632322531</v>
      </c>
      <c r="E2275" s="12">
        <v>213491.66201000143</v>
      </c>
      <c r="F2275" s="12">
        <v>519097.36876413686</v>
      </c>
      <c r="G2275" s="12">
        <v>249615.08935734062</v>
      </c>
    </row>
    <row r="2276" spans="1:7" x14ac:dyDescent="0.2">
      <c r="A2276">
        <v>2275</v>
      </c>
      <c r="B2276" s="12">
        <v>3445692.9361716835</v>
      </c>
      <c r="C2276" s="12">
        <v>168593.27765090845</v>
      </c>
      <c r="D2276" s="12">
        <v>203314.18595712283</v>
      </c>
      <c r="E2276" s="12">
        <v>247442.41413102474</v>
      </c>
      <c r="F2276" s="12">
        <v>619349.87773905601</v>
      </c>
      <c r="G2276" s="12">
        <v>247566.07560789838</v>
      </c>
    </row>
    <row r="2277" spans="1:7" x14ac:dyDescent="0.2">
      <c r="A2277">
        <v>2276</v>
      </c>
      <c r="B2277" s="12">
        <v>3402721.6029163729</v>
      </c>
      <c r="C2277" s="12">
        <v>148394.7151620629</v>
      </c>
      <c r="D2277" s="12">
        <v>100458.28222283701</v>
      </c>
      <c r="E2277" s="12">
        <v>90573.609121736154</v>
      </c>
      <c r="F2277" s="12">
        <v>339426.60650663608</v>
      </c>
      <c r="G2277" s="12">
        <v>243923.56037522733</v>
      </c>
    </row>
    <row r="2278" spans="1:7" x14ac:dyDescent="0.2">
      <c r="A2278">
        <v>2277</v>
      </c>
      <c r="B2278" s="12">
        <v>3434746.5284223114</v>
      </c>
      <c r="C2278" s="12">
        <v>137761.48460972979</v>
      </c>
      <c r="D2278" s="12">
        <v>116165.13073194028</v>
      </c>
      <c r="E2278" s="12">
        <v>276249.12014759891</v>
      </c>
      <c r="F2278" s="12">
        <v>530175.73548926902</v>
      </c>
      <c r="G2278" s="12">
        <v>246739.65802159099</v>
      </c>
    </row>
    <row r="2279" spans="1:7" x14ac:dyDescent="0.2">
      <c r="A2279">
        <v>2278</v>
      </c>
      <c r="B2279" s="12">
        <v>3300532.7285345965</v>
      </c>
      <c r="C2279" s="12">
        <v>137867.38820120046</v>
      </c>
      <c r="D2279" s="12">
        <v>120535.1322808901</v>
      </c>
      <c r="E2279" s="12">
        <v>119142.12210175316</v>
      </c>
      <c r="F2279" s="12">
        <v>377544.64258384373</v>
      </c>
      <c r="G2279" s="12">
        <v>236213.96517589549</v>
      </c>
    </row>
    <row r="2280" spans="1:7" x14ac:dyDescent="0.2">
      <c r="A2280">
        <v>2279</v>
      </c>
      <c r="B2280" s="12">
        <v>3531235.2215808295</v>
      </c>
      <c r="C2280" s="12">
        <v>128720.98884351223</v>
      </c>
      <c r="D2280" s="12">
        <v>215860.72050130184</v>
      </c>
      <c r="E2280" s="12">
        <v>1134005.0754798655</v>
      </c>
      <c r="F2280" s="12">
        <v>1478586.7848246796</v>
      </c>
      <c r="G2280" s="12">
        <v>253797.58643484669</v>
      </c>
    </row>
    <row r="2281" spans="1:7" x14ac:dyDescent="0.2">
      <c r="A2281">
        <v>2280</v>
      </c>
      <c r="B2281" s="12">
        <v>3397164.8437702004</v>
      </c>
      <c r="C2281" s="12">
        <v>140863.10760020243</v>
      </c>
      <c r="D2281" s="12">
        <v>98293.945536159299</v>
      </c>
      <c r="E2281" s="12">
        <v>396890.04683375609</v>
      </c>
      <c r="F2281" s="12">
        <v>636047.09997011779</v>
      </c>
      <c r="G2281" s="12">
        <v>243554.0495837132</v>
      </c>
    </row>
    <row r="2282" spans="1:7" x14ac:dyDescent="0.2">
      <c r="A2282">
        <v>2281</v>
      </c>
      <c r="B2282" s="12">
        <v>3420325.1718888888</v>
      </c>
      <c r="C2282" s="12">
        <v>108565.90421453779</v>
      </c>
      <c r="D2282" s="12">
        <v>141207.49706238668</v>
      </c>
      <c r="E2282" s="12">
        <v>463295.60930218286</v>
      </c>
      <c r="F2282" s="12">
        <v>713069.01057910733</v>
      </c>
      <c r="G2282" s="12">
        <v>245367.86563703377</v>
      </c>
    </row>
    <row r="2283" spans="1:7" x14ac:dyDescent="0.2">
      <c r="A2283">
        <v>2282</v>
      </c>
      <c r="B2283" s="12">
        <v>3341086.0963453343</v>
      </c>
      <c r="C2283" s="12">
        <v>133744.95354018043</v>
      </c>
      <c r="D2283" s="12">
        <v>113578.52368889503</v>
      </c>
      <c r="E2283" s="12">
        <v>56383.231464112476</v>
      </c>
      <c r="F2283" s="12">
        <v>303706.70869318792</v>
      </c>
      <c r="G2283" s="12">
        <v>239947.69922264366</v>
      </c>
    </row>
    <row r="2284" spans="1:7" x14ac:dyDescent="0.2">
      <c r="A2284">
        <v>2283</v>
      </c>
      <c r="B2284" s="12">
        <v>3364439.8077635737</v>
      </c>
      <c r="C2284" s="12">
        <v>146260.21205015091</v>
      </c>
      <c r="D2284" s="12">
        <v>160084.58935289434</v>
      </c>
      <c r="E2284" s="12">
        <v>92254.451745012848</v>
      </c>
      <c r="F2284" s="12">
        <v>398599.25314805808</v>
      </c>
      <c r="G2284" s="12">
        <v>241125.67203746835</v>
      </c>
    </row>
    <row r="2285" spans="1:7" x14ac:dyDescent="0.2">
      <c r="A2285">
        <v>2284</v>
      </c>
      <c r="B2285" s="12">
        <v>3530702.0196086126</v>
      </c>
      <c r="C2285" s="12">
        <v>164779.78508901759</v>
      </c>
      <c r="D2285" s="12">
        <v>218509.26739563837</v>
      </c>
      <c r="E2285" s="12">
        <v>79012.572143015626</v>
      </c>
      <c r="F2285" s="12">
        <v>462301.62462767161</v>
      </c>
      <c r="G2285" s="12">
        <v>254446.86883058868</v>
      </c>
    </row>
    <row r="2286" spans="1:7" x14ac:dyDescent="0.2">
      <c r="A2286">
        <v>2285</v>
      </c>
      <c r="B2286" s="12">
        <v>3437007.6423974102</v>
      </c>
      <c r="C2286" s="12">
        <v>160565.74388896886</v>
      </c>
      <c r="D2286" s="12">
        <v>190836.17356736443</v>
      </c>
      <c r="E2286" s="12">
        <v>116114.55361291434</v>
      </c>
      <c r="F2286" s="12">
        <v>467516.47106924764</v>
      </c>
      <c r="G2286" s="12">
        <v>246906.96960303478</v>
      </c>
    </row>
    <row r="2287" spans="1:7" x14ac:dyDescent="0.2">
      <c r="A2287">
        <v>2286</v>
      </c>
      <c r="B2287" s="12">
        <v>3557125.4535027533</v>
      </c>
      <c r="C2287" s="12">
        <v>166961.0031454406</v>
      </c>
      <c r="D2287" s="12">
        <v>152816.47967047105</v>
      </c>
      <c r="E2287" s="12">
        <v>128037.18997805548</v>
      </c>
      <c r="F2287" s="12">
        <v>447814.67279396713</v>
      </c>
      <c r="G2287" s="12">
        <v>256362.73549624201</v>
      </c>
    </row>
    <row r="2288" spans="1:7" x14ac:dyDescent="0.2">
      <c r="A2288">
        <v>2287</v>
      </c>
      <c r="B2288" s="12">
        <v>3577114.7280429341</v>
      </c>
      <c r="C2288" s="12">
        <v>164189.64655530668</v>
      </c>
      <c r="D2288" s="12">
        <v>109023.7312159123</v>
      </c>
      <c r="E2288" s="12">
        <v>60092.389864690871</v>
      </c>
      <c r="F2288" s="12">
        <v>333305.7676359099</v>
      </c>
      <c r="G2288" s="12">
        <v>257207.26238380506</v>
      </c>
    </row>
    <row r="2289" spans="1:7" x14ac:dyDescent="0.2">
      <c r="A2289">
        <v>2288</v>
      </c>
      <c r="B2289" s="12">
        <v>3468390.383123233</v>
      </c>
      <c r="C2289" s="12">
        <v>155845.52050333915</v>
      </c>
      <c r="D2289" s="12">
        <v>244545.43709503853</v>
      </c>
      <c r="E2289" s="12">
        <v>109838.97512820952</v>
      </c>
      <c r="F2289" s="12">
        <v>510229.93272658723</v>
      </c>
      <c r="G2289" s="12">
        <v>249587.14027696397</v>
      </c>
    </row>
    <row r="2290" spans="1:7" x14ac:dyDescent="0.2">
      <c r="A2290">
        <v>2289</v>
      </c>
      <c r="B2290" s="12">
        <v>3404542.4308419884</v>
      </c>
      <c r="C2290" s="12">
        <v>170431.64909341597</v>
      </c>
      <c r="D2290" s="12">
        <v>161505.72074925021</v>
      </c>
      <c r="E2290" s="12">
        <v>513909.63208665513</v>
      </c>
      <c r="F2290" s="12">
        <v>845847.00192932133</v>
      </c>
      <c r="G2290" s="12">
        <v>244140.85154622473</v>
      </c>
    </row>
    <row r="2291" spans="1:7" x14ac:dyDescent="0.2">
      <c r="A2291">
        <v>2290</v>
      </c>
      <c r="B2291" s="12">
        <v>3617590.2552684825</v>
      </c>
      <c r="C2291" s="12">
        <v>170827.64235118544</v>
      </c>
      <c r="D2291" s="12">
        <v>116006.64466347285</v>
      </c>
      <c r="E2291" s="12">
        <v>642000.12426814169</v>
      </c>
      <c r="F2291" s="12">
        <v>928834.41128279991</v>
      </c>
      <c r="G2291" s="12">
        <v>261182.69441219751</v>
      </c>
    </row>
    <row r="2292" spans="1:7" x14ac:dyDescent="0.2">
      <c r="A2292">
        <v>2291</v>
      </c>
      <c r="B2292" s="12">
        <v>3430114.8466480239</v>
      </c>
      <c r="C2292" s="12">
        <v>122827.68898738967</v>
      </c>
      <c r="D2292" s="12">
        <v>217948.37519336585</v>
      </c>
      <c r="E2292" s="12">
        <v>158547.86135110469</v>
      </c>
      <c r="F2292" s="12">
        <v>499323.92553186021</v>
      </c>
      <c r="G2292" s="12">
        <v>246303.47086481587</v>
      </c>
    </row>
    <row r="2293" spans="1:7" x14ac:dyDescent="0.2">
      <c r="A2293">
        <v>2292</v>
      </c>
      <c r="B2293" s="12">
        <v>3287336.6616671574</v>
      </c>
      <c r="C2293" s="12">
        <v>135284.80462395633</v>
      </c>
      <c r="D2293" s="12">
        <v>111054.94890559147</v>
      </c>
      <c r="E2293" s="12">
        <v>76550.363936034089</v>
      </c>
      <c r="F2293" s="12">
        <v>322890.11746558186</v>
      </c>
      <c r="G2293" s="12">
        <v>235759.03272233598</v>
      </c>
    </row>
    <row r="2294" spans="1:7" x14ac:dyDescent="0.2">
      <c r="A2294">
        <v>2293</v>
      </c>
      <c r="B2294" s="12">
        <v>3380214.6937083821</v>
      </c>
      <c r="C2294" s="12">
        <v>130365.49374974848</v>
      </c>
      <c r="D2294" s="12">
        <v>112717.17543257079</v>
      </c>
      <c r="E2294" s="12">
        <v>29967.593156958828</v>
      </c>
      <c r="F2294" s="12">
        <v>273050.26233927807</v>
      </c>
      <c r="G2294" s="12">
        <v>242555.67739683724</v>
      </c>
    </row>
    <row r="2295" spans="1:7" x14ac:dyDescent="0.2">
      <c r="A2295">
        <v>2294</v>
      </c>
      <c r="B2295" s="12">
        <v>3383652.8952117558</v>
      </c>
      <c r="C2295" s="12">
        <v>132209.63144529681</v>
      </c>
      <c r="D2295" s="12">
        <v>111820.01863370329</v>
      </c>
      <c r="E2295" s="12">
        <v>566491.85673263774</v>
      </c>
      <c r="F2295" s="12">
        <v>810521.5068116379</v>
      </c>
      <c r="G2295" s="12">
        <v>242943.77162159065</v>
      </c>
    </row>
    <row r="2296" spans="1:7" x14ac:dyDescent="0.2">
      <c r="A2296">
        <v>2295</v>
      </c>
      <c r="B2296" s="12">
        <v>3411872.4709771574</v>
      </c>
      <c r="C2296" s="12">
        <v>182905.20502279545</v>
      </c>
      <c r="D2296" s="12">
        <v>96776.682609810479</v>
      </c>
      <c r="E2296" s="12">
        <v>258309.87622067289</v>
      </c>
      <c r="F2296" s="12">
        <v>537991.76385327883</v>
      </c>
      <c r="G2296" s="12">
        <v>244721.63883447734</v>
      </c>
    </row>
    <row r="2297" spans="1:7" x14ac:dyDescent="0.2">
      <c r="A2297">
        <v>2296</v>
      </c>
      <c r="B2297" s="12">
        <v>3416222.6051575271</v>
      </c>
      <c r="C2297" s="12">
        <v>151776.42804867521</v>
      </c>
      <c r="D2297" s="12">
        <v>98844.840075824482</v>
      </c>
      <c r="E2297" s="12">
        <v>116209.31913611019</v>
      </c>
      <c r="F2297" s="12">
        <v>366830.5872606099</v>
      </c>
      <c r="G2297" s="12">
        <v>245115.15207958617</v>
      </c>
    </row>
    <row r="2298" spans="1:7" x14ac:dyDescent="0.2">
      <c r="A2298">
        <v>2297</v>
      </c>
      <c r="B2298" s="12">
        <v>3408391.7907309923</v>
      </c>
      <c r="C2298" s="12">
        <v>152562.14979563234</v>
      </c>
      <c r="D2298" s="12">
        <v>150455.46979102938</v>
      </c>
      <c r="E2298" s="12">
        <v>543882.92340510094</v>
      </c>
      <c r="F2298" s="12">
        <v>846900.54299176263</v>
      </c>
      <c r="G2298" s="12">
        <v>244600.88448555494</v>
      </c>
    </row>
    <row r="2299" spans="1:7" x14ac:dyDescent="0.2">
      <c r="A2299">
        <v>2298</v>
      </c>
      <c r="B2299" s="12">
        <v>3500587.3439549012</v>
      </c>
      <c r="C2299" s="12">
        <v>138040.34695821628</v>
      </c>
      <c r="D2299" s="12">
        <v>125355.77039082047</v>
      </c>
      <c r="E2299" s="12">
        <v>158802.35976825043</v>
      </c>
      <c r="F2299" s="12">
        <v>422198.47711728717</v>
      </c>
      <c r="G2299" s="12">
        <v>251713.1278684134</v>
      </c>
    </row>
    <row r="2300" spans="1:7" x14ac:dyDescent="0.2">
      <c r="A2300">
        <v>2299</v>
      </c>
      <c r="B2300" s="12">
        <v>3401153.1479816595</v>
      </c>
      <c r="C2300" s="12">
        <v>136364.04299099572</v>
      </c>
      <c r="D2300" s="12">
        <v>163317.42695789301</v>
      </c>
      <c r="E2300" s="12">
        <v>91368.606309058698</v>
      </c>
      <c r="F2300" s="12">
        <v>391050.07625794748</v>
      </c>
      <c r="G2300" s="12">
        <v>244462.73016135331</v>
      </c>
    </row>
    <row r="2301" spans="1:7" x14ac:dyDescent="0.2">
      <c r="A2301">
        <v>2300</v>
      </c>
      <c r="B2301" s="12">
        <v>3352320.4270507605</v>
      </c>
      <c r="C2301" s="12">
        <v>156732.10689621328</v>
      </c>
      <c r="D2301" s="12">
        <v>169411.28267840418</v>
      </c>
      <c r="E2301" s="12">
        <v>219054.28949566378</v>
      </c>
      <c r="F2301" s="12">
        <v>545197.67907028133</v>
      </c>
      <c r="G2301" s="12">
        <v>240358.18752105601</v>
      </c>
    </row>
    <row r="2302" spans="1:7" x14ac:dyDescent="0.2">
      <c r="A2302">
        <v>2301</v>
      </c>
      <c r="B2302" s="12">
        <v>3443040.0227894075</v>
      </c>
      <c r="C2302" s="12">
        <v>141731.204116551</v>
      </c>
      <c r="D2302" s="12">
        <v>156638.43331263325</v>
      </c>
      <c r="E2302" s="12">
        <v>276313.10099060257</v>
      </c>
      <c r="F2302" s="12">
        <v>574682.73841978679</v>
      </c>
      <c r="G2302" s="12">
        <v>247196.51479779714</v>
      </c>
    </row>
    <row r="2303" spans="1:7" x14ac:dyDescent="0.2">
      <c r="A2303">
        <v>2302</v>
      </c>
      <c r="B2303" s="12">
        <v>3465939.4581287205</v>
      </c>
      <c r="C2303" s="12">
        <v>187861.93289447017</v>
      </c>
      <c r="D2303" s="12">
        <v>146943.01073409116</v>
      </c>
      <c r="E2303" s="12">
        <v>250626.20913971492</v>
      </c>
      <c r="F2303" s="12">
        <v>585431.15276827628</v>
      </c>
      <c r="G2303" s="12">
        <v>249359.97506616489</v>
      </c>
    </row>
    <row r="2304" spans="1:7" x14ac:dyDescent="0.2">
      <c r="A2304">
        <v>2303</v>
      </c>
      <c r="B2304" s="12">
        <v>3444406.8881424442</v>
      </c>
      <c r="C2304" s="12">
        <v>130903.86003069038</v>
      </c>
      <c r="D2304" s="12">
        <v>208916.28167877044</v>
      </c>
      <c r="E2304" s="12">
        <v>270093.8066188278</v>
      </c>
      <c r="F2304" s="12">
        <v>609913.94832828862</v>
      </c>
      <c r="G2304" s="12">
        <v>247149.38666691096</v>
      </c>
    </row>
    <row r="2305" spans="1:7" x14ac:dyDescent="0.2">
      <c r="A2305">
        <v>2304</v>
      </c>
      <c r="B2305" s="12">
        <v>3370208.4569809814</v>
      </c>
      <c r="C2305" s="12">
        <v>124485.92375861289</v>
      </c>
      <c r="D2305" s="12">
        <v>137821.26524522176</v>
      </c>
      <c r="E2305" s="12">
        <v>541407.66464557452</v>
      </c>
      <c r="F2305" s="12">
        <v>803714.85364940914</v>
      </c>
      <c r="G2305" s="12">
        <v>241824.79466316581</v>
      </c>
    </row>
    <row r="2306" spans="1:7" x14ac:dyDescent="0.2">
      <c r="A2306">
        <v>2305</v>
      </c>
      <c r="B2306" s="12">
        <v>3574410.2829773203</v>
      </c>
      <c r="C2306" s="12">
        <v>128501.7168717731</v>
      </c>
      <c r="D2306" s="12">
        <v>123573.46811112291</v>
      </c>
      <c r="E2306" s="12">
        <v>762129.32884630107</v>
      </c>
      <c r="F2306" s="12">
        <v>1014204.513829197</v>
      </c>
      <c r="G2306" s="12">
        <v>257734.78217028055</v>
      </c>
    </row>
    <row r="2307" spans="1:7" x14ac:dyDescent="0.2">
      <c r="A2307">
        <v>2306</v>
      </c>
      <c r="B2307" s="12">
        <v>3486604.5401083697</v>
      </c>
      <c r="C2307" s="12">
        <v>201267.29151127822</v>
      </c>
      <c r="D2307" s="12">
        <v>148657.72946226734</v>
      </c>
      <c r="E2307" s="12">
        <v>119765.76444610125</v>
      </c>
      <c r="F2307" s="12">
        <v>469690.78541964683</v>
      </c>
      <c r="G2307" s="12">
        <v>250872.871550866</v>
      </c>
    </row>
    <row r="2308" spans="1:7" x14ac:dyDescent="0.2">
      <c r="A2308">
        <v>2307</v>
      </c>
      <c r="B2308" s="12">
        <v>3377972.2331162654</v>
      </c>
      <c r="C2308" s="12">
        <v>139085.83837003988</v>
      </c>
      <c r="D2308" s="12">
        <v>277724.21331434877</v>
      </c>
      <c r="E2308" s="12">
        <v>257101.95826318499</v>
      </c>
      <c r="F2308" s="12">
        <v>673912.00994757365</v>
      </c>
      <c r="G2308" s="12">
        <v>242378.43773794902</v>
      </c>
    </row>
    <row r="2309" spans="1:7" x14ac:dyDescent="0.2">
      <c r="A2309">
        <v>2308</v>
      </c>
      <c r="B2309" s="12">
        <v>3307181.851996222</v>
      </c>
      <c r="C2309" s="12">
        <v>147466.93895239403</v>
      </c>
      <c r="D2309" s="12">
        <v>98898.060369963292</v>
      </c>
      <c r="E2309" s="12">
        <v>121800.42910258462</v>
      </c>
      <c r="F2309" s="12">
        <v>368165.42842494196</v>
      </c>
      <c r="G2309" s="12">
        <v>236398.95557239631</v>
      </c>
    </row>
    <row r="2310" spans="1:7" x14ac:dyDescent="0.2">
      <c r="A2310">
        <v>2309</v>
      </c>
      <c r="B2310" s="12">
        <v>3337323.5748023689</v>
      </c>
      <c r="C2310" s="12">
        <v>163578.16784923006</v>
      </c>
      <c r="D2310" s="12">
        <v>181817.9446812321</v>
      </c>
      <c r="E2310" s="12">
        <v>81659.028260700055</v>
      </c>
      <c r="F2310" s="12">
        <v>427055.14079116221</v>
      </c>
      <c r="G2310" s="12">
        <v>239495.34582760424</v>
      </c>
    </row>
    <row r="2311" spans="1:7" x14ac:dyDescent="0.2">
      <c r="A2311">
        <v>2310</v>
      </c>
      <c r="B2311" s="12">
        <v>3412666.826048125</v>
      </c>
      <c r="C2311" s="12">
        <v>160623.5236801432</v>
      </c>
      <c r="D2311" s="12">
        <v>83145.611273681134</v>
      </c>
      <c r="E2311" s="12">
        <v>379377.30764034321</v>
      </c>
      <c r="F2311" s="12">
        <v>623146.44259416754</v>
      </c>
      <c r="G2311" s="12">
        <v>244775.77301072056</v>
      </c>
    </row>
    <row r="2312" spans="1:7" x14ac:dyDescent="0.2">
      <c r="A2312">
        <v>2311</v>
      </c>
      <c r="B2312" s="12">
        <v>3384810.0655400427</v>
      </c>
      <c r="C2312" s="12">
        <v>128698.43710099968</v>
      </c>
      <c r="D2312" s="12">
        <v>201554.05016239538</v>
      </c>
      <c r="E2312" s="12">
        <v>198700.42559296696</v>
      </c>
      <c r="F2312" s="12">
        <v>528952.91285636206</v>
      </c>
      <c r="G2312" s="12">
        <v>242677.54323703353</v>
      </c>
    </row>
    <row r="2313" spans="1:7" x14ac:dyDescent="0.2">
      <c r="A2313">
        <v>2312</v>
      </c>
      <c r="B2313" s="12">
        <v>3352329.1415555086</v>
      </c>
      <c r="C2313" s="12">
        <v>185498.35397766047</v>
      </c>
      <c r="D2313" s="12">
        <v>153369.14459159717</v>
      </c>
      <c r="E2313" s="12">
        <v>104542.93968413809</v>
      </c>
      <c r="F2313" s="12">
        <v>443410.43825339578</v>
      </c>
      <c r="G2313" s="12">
        <v>240233.50835729114</v>
      </c>
    </row>
    <row r="2314" spans="1:7" x14ac:dyDescent="0.2">
      <c r="A2314">
        <v>2313</v>
      </c>
      <c r="B2314" s="12">
        <v>3373152.0235115243</v>
      </c>
      <c r="C2314" s="12">
        <v>121995.79993393809</v>
      </c>
      <c r="D2314" s="12">
        <v>61607.225824106499</v>
      </c>
      <c r="E2314" s="12">
        <v>233969.3150212965</v>
      </c>
      <c r="F2314" s="12">
        <v>417572.34077934106</v>
      </c>
      <c r="G2314" s="12">
        <v>241971.18332635236</v>
      </c>
    </row>
    <row r="2315" spans="1:7" x14ac:dyDescent="0.2">
      <c r="A2315">
        <v>2314</v>
      </c>
      <c r="B2315" s="12">
        <v>3314624.9518699008</v>
      </c>
      <c r="C2315" s="12">
        <v>146852.97390467208</v>
      </c>
      <c r="D2315" s="12">
        <v>162419.7200816758</v>
      </c>
      <c r="E2315" s="12">
        <v>169673.13587867364</v>
      </c>
      <c r="F2315" s="12">
        <v>478945.82986502151</v>
      </c>
      <c r="G2315" s="12">
        <v>237300.32195962273</v>
      </c>
    </row>
    <row r="2316" spans="1:7" x14ac:dyDescent="0.2">
      <c r="A2316">
        <v>2315</v>
      </c>
      <c r="B2316" s="12">
        <v>3480767.1697549084</v>
      </c>
      <c r="C2316" s="12">
        <v>138579.99016126673</v>
      </c>
      <c r="D2316" s="12">
        <v>107374.58028137455</v>
      </c>
      <c r="E2316" s="12">
        <v>297400.38941633288</v>
      </c>
      <c r="F2316" s="12">
        <v>543354.95985897421</v>
      </c>
      <c r="G2316" s="12">
        <v>250306.20426890982</v>
      </c>
    </row>
    <row r="2317" spans="1:7" x14ac:dyDescent="0.2">
      <c r="A2317">
        <v>2316</v>
      </c>
      <c r="B2317" s="12">
        <v>3440383.8297212035</v>
      </c>
      <c r="C2317" s="12">
        <v>149948.79074971305</v>
      </c>
      <c r="D2317" s="12">
        <v>196924.85853129911</v>
      </c>
      <c r="E2317" s="12">
        <v>179014.71318967373</v>
      </c>
      <c r="F2317" s="12">
        <v>525888.36247068585</v>
      </c>
      <c r="G2317" s="12">
        <v>247343.13250400283</v>
      </c>
    </row>
    <row r="2318" spans="1:7" x14ac:dyDescent="0.2">
      <c r="A2318">
        <v>2317</v>
      </c>
      <c r="B2318" s="12">
        <v>3439261.4171782974</v>
      </c>
      <c r="C2318" s="12">
        <v>125629.73838910437</v>
      </c>
      <c r="D2318" s="12">
        <v>66195.316055223506</v>
      </c>
      <c r="E2318" s="12">
        <v>74895.577099227667</v>
      </c>
      <c r="F2318" s="12">
        <v>266720.63154355553</v>
      </c>
      <c r="G2318" s="12">
        <v>246865.66652249609</v>
      </c>
    </row>
    <row r="2319" spans="1:7" x14ac:dyDescent="0.2">
      <c r="A2319">
        <v>2318</v>
      </c>
      <c r="B2319" s="12">
        <v>3341277.3761348403</v>
      </c>
      <c r="C2319" s="12">
        <v>117105.614382</v>
      </c>
      <c r="D2319" s="12">
        <v>95288.625052234813</v>
      </c>
      <c r="E2319" s="12">
        <v>400143.46218035324</v>
      </c>
      <c r="F2319" s="12">
        <v>612537.70161458803</v>
      </c>
      <c r="G2319" s="12">
        <v>239017.19756781336</v>
      </c>
    </row>
    <row r="2320" spans="1:7" x14ac:dyDescent="0.2">
      <c r="A2320">
        <v>2319</v>
      </c>
      <c r="B2320" s="12">
        <v>3344523.4400216728</v>
      </c>
      <c r="C2320" s="12">
        <v>148308.75719016412</v>
      </c>
      <c r="D2320" s="12">
        <v>89523.405569791663</v>
      </c>
      <c r="E2320" s="12">
        <v>452615.11884129141</v>
      </c>
      <c r="F2320" s="12">
        <v>690447.28160124714</v>
      </c>
      <c r="G2320" s="12">
        <v>239631.97813540368</v>
      </c>
    </row>
    <row r="2321" spans="1:7" x14ac:dyDescent="0.2">
      <c r="A2321">
        <v>2320</v>
      </c>
      <c r="B2321" s="12">
        <v>3388234.8965990241</v>
      </c>
      <c r="C2321" s="12">
        <v>153660.00266675281</v>
      </c>
      <c r="D2321" s="12">
        <v>159973.77785026756</v>
      </c>
      <c r="E2321" s="12">
        <v>111453.04466719995</v>
      </c>
      <c r="F2321" s="12">
        <v>425086.82518422033</v>
      </c>
      <c r="G2321" s="12">
        <v>243163.36273816021</v>
      </c>
    </row>
    <row r="2322" spans="1:7" x14ac:dyDescent="0.2">
      <c r="A2322">
        <v>2321</v>
      </c>
      <c r="B2322" s="12">
        <v>3551073.917504224</v>
      </c>
      <c r="C2322" s="12">
        <v>143244.67735320248</v>
      </c>
      <c r="D2322" s="12">
        <v>240083.08996574677</v>
      </c>
      <c r="E2322" s="12">
        <v>164513.25280649195</v>
      </c>
      <c r="F2322" s="12">
        <v>547841.02012544114</v>
      </c>
      <c r="G2322" s="12">
        <v>255866.70054173796</v>
      </c>
    </row>
    <row r="2323" spans="1:7" x14ac:dyDescent="0.2">
      <c r="A2323">
        <v>2322</v>
      </c>
      <c r="B2323" s="12">
        <v>3458078.4401515531</v>
      </c>
      <c r="C2323" s="12">
        <v>145444.36083866074</v>
      </c>
      <c r="D2323" s="12">
        <v>314914.56147914915</v>
      </c>
      <c r="E2323" s="12">
        <v>178252.21615235909</v>
      </c>
      <c r="F2323" s="12">
        <v>638611.13847016892</v>
      </c>
      <c r="G2323" s="12">
        <v>248625.20791676769</v>
      </c>
    </row>
    <row r="2324" spans="1:7" x14ac:dyDescent="0.2">
      <c r="A2324">
        <v>2323</v>
      </c>
      <c r="B2324" s="12">
        <v>3412218.065170709</v>
      </c>
      <c r="C2324" s="12">
        <v>174569.30325785975</v>
      </c>
      <c r="D2324" s="12">
        <v>106076.1093678717</v>
      </c>
      <c r="E2324" s="12">
        <v>345359.42065463593</v>
      </c>
      <c r="F2324" s="12">
        <v>626004.83328036731</v>
      </c>
      <c r="G2324" s="12">
        <v>245233.02972540545</v>
      </c>
    </row>
    <row r="2325" spans="1:7" x14ac:dyDescent="0.2">
      <c r="A2325">
        <v>2324</v>
      </c>
      <c r="B2325" s="12">
        <v>3515844.1672379947</v>
      </c>
      <c r="C2325" s="12">
        <v>195027.91744752601</v>
      </c>
      <c r="D2325" s="12">
        <v>157874.46207927444</v>
      </c>
      <c r="E2325" s="12">
        <v>142964.35377321305</v>
      </c>
      <c r="F2325" s="12">
        <v>495866.73330001353</v>
      </c>
      <c r="G2325" s="12">
        <v>252853.78251869214</v>
      </c>
    </row>
    <row r="2326" spans="1:7" x14ac:dyDescent="0.2">
      <c r="A2326">
        <v>2325</v>
      </c>
      <c r="B2326" s="12">
        <v>3287048.2714581881</v>
      </c>
      <c r="C2326" s="12">
        <v>143872.04788974111</v>
      </c>
      <c r="D2326" s="12">
        <v>173558.15855933144</v>
      </c>
      <c r="E2326" s="12">
        <v>150591.97998069486</v>
      </c>
      <c r="F2326" s="12">
        <v>468022.1864297674</v>
      </c>
      <c r="G2326" s="12">
        <v>235117.56956203733</v>
      </c>
    </row>
    <row r="2327" spans="1:7" x14ac:dyDescent="0.2">
      <c r="A2327">
        <v>2326</v>
      </c>
      <c r="B2327" s="12">
        <v>3429454.3416372538</v>
      </c>
      <c r="C2327" s="12">
        <v>181067.58771831091</v>
      </c>
      <c r="D2327" s="12">
        <v>228310.49589349329</v>
      </c>
      <c r="E2327" s="12">
        <v>148782.74984435661</v>
      </c>
      <c r="F2327" s="12">
        <v>558160.83345616073</v>
      </c>
      <c r="G2327" s="12">
        <v>246374.5101497818</v>
      </c>
    </row>
    <row r="2328" spans="1:7" x14ac:dyDescent="0.2">
      <c r="A2328">
        <v>2327</v>
      </c>
      <c r="B2328" s="12">
        <v>3353248.944298849</v>
      </c>
      <c r="C2328" s="12">
        <v>163063.2893129359</v>
      </c>
      <c r="D2328" s="12">
        <v>108265.6081625786</v>
      </c>
      <c r="E2328" s="12">
        <v>58937.65286145061</v>
      </c>
      <c r="F2328" s="12">
        <v>330266.55033696513</v>
      </c>
      <c r="G2328" s="12">
        <v>240391.45925355382</v>
      </c>
    </row>
    <row r="2329" spans="1:7" x14ac:dyDescent="0.2">
      <c r="A2329">
        <v>2328</v>
      </c>
      <c r="B2329" s="12">
        <v>3359917.6138630509</v>
      </c>
      <c r="C2329" s="12">
        <v>143220.23975532336</v>
      </c>
      <c r="D2329" s="12">
        <v>104666.07556374514</v>
      </c>
      <c r="E2329" s="12">
        <v>145848.21521383515</v>
      </c>
      <c r="F2329" s="12">
        <v>393734.53053290362</v>
      </c>
      <c r="G2329" s="12">
        <v>241060.38383749666</v>
      </c>
    </row>
    <row r="2330" spans="1:7" x14ac:dyDescent="0.2">
      <c r="A2330">
        <v>2329</v>
      </c>
      <c r="B2330" s="12">
        <v>3481461.3164506392</v>
      </c>
      <c r="C2330" s="12">
        <v>163822.31518060694</v>
      </c>
      <c r="D2330" s="12">
        <v>111735.21715607864</v>
      </c>
      <c r="E2330" s="12">
        <v>434199.84716577583</v>
      </c>
      <c r="F2330" s="12">
        <v>709757.37950246141</v>
      </c>
      <c r="G2330" s="12">
        <v>250091.69632786443</v>
      </c>
    </row>
    <row r="2331" spans="1:7" x14ac:dyDescent="0.2">
      <c r="A2331">
        <v>2330</v>
      </c>
      <c r="B2331" s="12">
        <v>3472178.2513431064</v>
      </c>
      <c r="C2331" s="12">
        <v>160285.0023506362</v>
      </c>
      <c r="D2331" s="12">
        <v>177462.93489725818</v>
      </c>
      <c r="E2331" s="12">
        <v>455168.27772040182</v>
      </c>
      <c r="F2331" s="12">
        <v>792916.21496829623</v>
      </c>
      <c r="G2331" s="12">
        <v>249788.69381278715</v>
      </c>
    </row>
    <row r="2332" spans="1:7" x14ac:dyDescent="0.2">
      <c r="A2332">
        <v>2331</v>
      </c>
      <c r="B2332" s="12">
        <v>3331259.3057810864</v>
      </c>
      <c r="C2332" s="12">
        <v>161116.87498868469</v>
      </c>
      <c r="D2332" s="12">
        <v>115795.07656542055</v>
      </c>
      <c r="E2332" s="12">
        <v>108849.26194231371</v>
      </c>
      <c r="F2332" s="12">
        <v>385761.21349641896</v>
      </c>
      <c r="G2332" s="12">
        <v>238850.7240021638</v>
      </c>
    </row>
    <row r="2333" spans="1:7" x14ac:dyDescent="0.2">
      <c r="A2333">
        <v>2332</v>
      </c>
      <c r="B2333" s="12">
        <v>3318949.6171287009</v>
      </c>
      <c r="C2333" s="12">
        <v>137611.54371544952</v>
      </c>
      <c r="D2333" s="12">
        <v>121887.32591823667</v>
      </c>
      <c r="E2333" s="12">
        <v>163837.99584956132</v>
      </c>
      <c r="F2333" s="12">
        <v>423336.86548324756</v>
      </c>
      <c r="G2333" s="12">
        <v>237824.939476901</v>
      </c>
    </row>
    <row r="2334" spans="1:7" x14ac:dyDescent="0.2">
      <c r="A2334">
        <v>2333</v>
      </c>
      <c r="B2334" s="12">
        <v>3383802.9028404546</v>
      </c>
      <c r="C2334" s="12">
        <v>156308.33527105395</v>
      </c>
      <c r="D2334" s="12">
        <v>88732.05378595108</v>
      </c>
      <c r="E2334" s="12">
        <v>330693.94994137058</v>
      </c>
      <c r="F2334" s="12">
        <v>575734.33899837558</v>
      </c>
      <c r="G2334" s="12">
        <v>242893.30637922772</v>
      </c>
    </row>
    <row r="2335" spans="1:7" x14ac:dyDescent="0.2">
      <c r="A2335">
        <v>2334</v>
      </c>
      <c r="B2335" s="12">
        <v>3402149.8963465588</v>
      </c>
      <c r="C2335" s="12">
        <v>154599.82724038619</v>
      </c>
      <c r="D2335" s="12">
        <v>244123.02501117688</v>
      </c>
      <c r="E2335" s="12">
        <v>185491.01643126228</v>
      </c>
      <c r="F2335" s="12">
        <v>584213.86868282536</v>
      </c>
      <c r="G2335" s="12">
        <v>243899.13547465665</v>
      </c>
    </row>
    <row r="2336" spans="1:7" x14ac:dyDescent="0.2">
      <c r="A2336">
        <v>2335</v>
      </c>
      <c r="B2336" s="12">
        <v>3519369.7035173741</v>
      </c>
      <c r="C2336" s="12">
        <v>160512.50044160485</v>
      </c>
      <c r="D2336" s="12">
        <v>136394.84758965761</v>
      </c>
      <c r="E2336" s="12">
        <v>651283.29518822953</v>
      </c>
      <c r="F2336" s="12">
        <v>948190.64321949193</v>
      </c>
      <c r="G2336" s="12">
        <v>253742.27180220341</v>
      </c>
    </row>
    <row r="2337" spans="1:7" x14ac:dyDescent="0.2">
      <c r="A2337">
        <v>2336</v>
      </c>
      <c r="B2337" s="12">
        <v>3510258.5019686846</v>
      </c>
      <c r="C2337" s="12">
        <v>150486.85283764513</v>
      </c>
      <c r="D2337" s="12">
        <v>174129.67108689563</v>
      </c>
      <c r="E2337" s="12">
        <v>136774.16173096478</v>
      </c>
      <c r="F2337" s="12">
        <v>461390.68565550551</v>
      </c>
      <c r="G2337" s="12">
        <v>252632.37192343984</v>
      </c>
    </row>
    <row r="2338" spans="1:7" x14ac:dyDescent="0.2">
      <c r="A2338">
        <v>2337</v>
      </c>
      <c r="B2338" s="12">
        <v>3376778.0707952273</v>
      </c>
      <c r="C2338" s="12">
        <v>129019.58441654635</v>
      </c>
      <c r="D2338" s="12">
        <v>113396.9851342389</v>
      </c>
      <c r="E2338" s="12">
        <v>93347.66064931445</v>
      </c>
      <c r="F2338" s="12">
        <v>335764.2302000997</v>
      </c>
      <c r="G2338" s="12">
        <v>242241.64733798604</v>
      </c>
    </row>
    <row r="2339" spans="1:7" x14ac:dyDescent="0.2">
      <c r="A2339">
        <v>2338</v>
      </c>
      <c r="B2339" s="12">
        <v>3492071.1376358448</v>
      </c>
      <c r="C2339" s="12">
        <v>141094.38276158337</v>
      </c>
      <c r="D2339" s="12">
        <v>125206.40788905574</v>
      </c>
      <c r="E2339" s="12">
        <v>145029.66706301775</v>
      </c>
      <c r="F2339" s="12">
        <v>411330.45771365683</v>
      </c>
      <c r="G2339" s="12">
        <v>251569.78039368751</v>
      </c>
    </row>
    <row r="2340" spans="1:7" x14ac:dyDescent="0.2">
      <c r="A2340">
        <v>2339</v>
      </c>
      <c r="B2340" s="12">
        <v>3514061.9059191626</v>
      </c>
      <c r="C2340" s="12">
        <v>152451.79461632762</v>
      </c>
      <c r="D2340" s="12">
        <v>116437.49805536422</v>
      </c>
      <c r="E2340" s="12">
        <v>253005.067331953</v>
      </c>
      <c r="F2340" s="12">
        <v>521894.36000364483</v>
      </c>
      <c r="G2340" s="12">
        <v>252982.78682462749</v>
      </c>
    </row>
    <row r="2341" spans="1:7" x14ac:dyDescent="0.2">
      <c r="A2341">
        <v>2340</v>
      </c>
      <c r="B2341" s="12">
        <v>3474816.4387811604</v>
      </c>
      <c r="C2341" s="12">
        <v>146997.2571009146</v>
      </c>
      <c r="D2341" s="12">
        <v>186332.14090619105</v>
      </c>
      <c r="E2341" s="12">
        <v>115585.80089749937</v>
      </c>
      <c r="F2341" s="12">
        <v>448915.19890460506</v>
      </c>
      <c r="G2341" s="12">
        <v>249611.04794847433</v>
      </c>
    </row>
    <row r="2342" spans="1:7" x14ac:dyDescent="0.2">
      <c r="A2342">
        <v>2341</v>
      </c>
      <c r="B2342" s="12">
        <v>3389659.5441268012</v>
      </c>
      <c r="C2342" s="12">
        <v>171730.98900016514</v>
      </c>
      <c r="D2342" s="12">
        <v>98907.154231733744</v>
      </c>
      <c r="E2342" s="12">
        <v>581538.41488428216</v>
      </c>
      <c r="F2342" s="12">
        <v>852176.55811618106</v>
      </c>
      <c r="G2342" s="12">
        <v>243344.0531893298</v>
      </c>
    </row>
    <row r="2343" spans="1:7" x14ac:dyDescent="0.2">
      <c r="A2343">
        <v>2342</v>
      </c>
      <c r="B2343" s="12">
        <v>3312187.5324099464</v>
      </c>
      <c r="C2343" s="12">
        <v>139036.10828122532</v>
      </c>
      <c r="D2343" s="12">
        <v>125592.79627882611</v>
      </c>
      <c r="E2343" s="12">
        <v>437727.90255715465</v>
      </c>
      <c r="F2343" s="12">
        <v>702356.80711720604</v>
      </c>
      <c r="G2343" s="12">
        <v>237494.31287258599</v>
      </c>
    </row>
    <row r="2344" spans="1:7" x14ac:dyDescent="0.2">
      <c r="A2344">
        <v>2343</v>
      </c>
      <c r="B2344" s="12">
        <v>3555587.2210832234</v>
      </c>
      <c r="C2344" s="12">
        <v>171278.91302721694</v>
      </c>
      <c r="D2344" s="12">
        <v>136472.0680976208</v>
      </c>
      <c r="E2344" s="12">
        <v>104268.24540974441</v>
      </c>
      <c r="F2344" s="12">
        <v>412019.22653458221</v>
      </c>
      <c r="G2344" s="12">
        <v>255773.10487610681</v>
      </c>
    </row>
    <row r="2345" spans="1:7" x14ac:dyDescent="0.2">
      <c r="A2345">
        <v>2344</v>
      </c>
      <c r="B2345" s="12">
        <v>3485715.3500031033</v>
      </c>
      <c r="C2345" s="12">
        <v>126845.34145176024</v>
      </c>
      <c r="D2345" s="12">
        <v>133198.3236740912</v>
      </c>
      <c r="E2345" s="12">
        <v>73468.097015759733</v>
      </c>
      <c r="F2345" s="12">
        <v>333511.76214161119</v>
      </c>
      <c r="G2345" s="12">
        <v>250849.35970177565</v>
      </c>
    </row>
    <row r="2346" spans="1:7" x14ac:dyDescent="0.2">
      <c r="A2346">
        <v>2345</v>
      </c>
      <c r="B2346" s="12">
        <v>3359220.5101123825</v>
      </c>
      <c r="C2346" s="12">
        <v>146553.43884723532</v>
      </c>
      <c r="D2346" s="12">
        <v>173759.82240303257</v>
      </c>
      <c r="E2346" s="12">
        <v>366925.3460050599</v>
      </c>
      <c r="F2346" s="12">
        <v>687238.60725532775</v>
      </c>
      <c r="G2346" s="12">
        <v>240656.62456191608</v>
      </c>
    </row>
    <row r="2347" spans="1:7" x14ac:dyDescent="0.2">
      <c r="A2347">
        <v>2346</v>
      </c>
      <c r="B2347" s="12">
        <v>3269231.9142419593</v>
      </c>
      <c r="C2347" s="12">
        <v>154388.76740405129</v>
      </c>
      <c r="D2347" s="12">
        <v>187835.55476458272</v>
      </c>
      <c r="E2347" s="12">
        <v>289551.81439408194</v>
      </c>
      <c r="F2347" s="12">
        <v>631776.13656271598</v>
      </c>
      <c r="G2347" s="12">
        <v>234057.82279653059</v>
      </c>
    </row>
    <row r="2348" spans="1:7" x14ac:dyDescent="0.2">
      <c r="A2348">
        <v>2347</v>
      </c>
      <c r="B2348" s="12">
        <v>3418381.8050972605</v>
      </c>
      <c r="C2348" s="12">
        <v>140580.0943932776</v>
      </c>
      <c r="D2348" s="12">
        <v>210839.39390057424</v>
      </c>
      <c r="E2348" s="12">
        <v>131587.02069769832</v>
      </c>
      <c r="F2348" s="12">
        <v>483006.50899155019</v>
      </c>
      <c r="G2348" s="12">
        <v>245926.93874859525</v>
      </c>
    </row>
    <row r="2349" spans="1:7" x14ac:dyDescent="0.2">
      <c r="A2349">
        <v>2348</v>
      </c>
      <c r="B2349" s="12">
        <v>3378202.4629897289</v>
      </c>
      <c r="C2349" s="12">
        <v>126145.8378574481</v>
      </c>
      <c r="D2349" s="12">
        <v>135893.25955136889</v>
      </c>
      <c r="E2349" s="12">
        <v>348556.21984968928</v>
      </c>
      <c r="F2349" s="12">
        <v>610595.31725850631</v>
      </c>
      <c r="G2349" s="12">
        <v>242460.13593286462</v>
      </c>
    </row>
    <row r="2350" spans="1:7" x14ac:dyDescent="0.2">
      <c r="A2350">
        <v>2349</v>
      </c>
      <c r="B2350" s="12">
        <v>3381067.4246815364</v>
      </c>
      <c r="C2350" s="12">
        <v>162318.01279617602</v>
      </c>
      <c r="D2350" s="12">
        <v>144746.61573624369</v>
      </c>
      <c r="E2350" s="12">
        <v>302680.12403985392</v>
      </c>
      <c r="F2350" s="12">
        <v>609744.7525722736</v>
      </c>
      <c r="G2350" s="12">
        <v>242611.49349947472</v>
      </c>
    </row>
    <row r="2351" spans="1:7" x14ac:dyDescent="0.2">
      <c r="A2351">
        <v>2350</v>
      </c>
      <c r="B2351" s="12">
        <v>3303479.9221309987</v>
      </c>
      <c r="C2351" s="12">
        <v>144912.16906669937</v>
      </c>
      <c r="D2351" s="12">
        <v>171462.75900499476</v>
      </c>
      <c r="E2351" s="12">
        <v>544407.57017599558</v>
      </c>
      <c r="F2351" s="12">
        <v>860782.49824768968</v>
      </c>
      <c r="G2351" s="12">
        <v>236817.85408519549</v>
      </c>
    </row>
    <row r="2352" spans="1:7" x14ac:dyDescent="0.2">
      <c r="A2352">
        <v>2351</v>
      </c>
      <c r="B2352" s="12">
        <v>3533483.7037234036</v>
      </c>
      <c r="C2352" s="12">
        <v>162156.51551095236</v>
      </c>
      <c r="D2352" s="12">
        <v>133935.33159186976</v>
      </c>
      <c r="E2352" s="12">
        <v>120991.28657143287</v>
      </c>
      <c r="F2352" s="12">
        <v>417083.13367425499</v>
      </c>
      <c r="G2352" s="12">
        <v>254631.63072097595</v>
      </c>
    </row>
    <row r="2353" spans="1:7" x14ac:dyDescent="0.2">
      <c r="A2353">
        <v>2352</v>
      </c>
      <c r="B2353" s="12">
        <v>3477005.5846069534</v>
      </c>
      <c r="C2353" s="12">
        <v>128494.51635617821</v>
      </c>
      <c r="D2353" s="12">
        <v>157184.02030018423</v>
      </c>
      <c r="E2353" s="12">
        <v>45036.594072220701</v>
      </c>
      <c r="F2353" s="12">
        <v>330715.1307285832</v>
      </c>
      <c r="G2353" s="12">
        <v>249859.49885091622</v>
      </c>
    </row>
    <row r="2354" spans="1:7" x14ac:dyDescent="0.2">
      <c r="A2354">
        <v>2353</v>
      </c>
      <c r="B2354" s="12">
        <v>3453190.7420806615</v>
      </c>
      <c r="C2354" s="12">
        <v>141356.4049046851</v>
      </c>
      <c r="D2354" s="12">
        <v>233499.9234333472</v>
      </c>
      <c r="E2354" s="12">
        <v>245932.14684405879</v>
      </c>
      <c r="F2354" s="12">
        <v>620788.47518209112</v>
      </c>
      <c r="G2354" s="12">
        <v>247907.32127853986</v>
      </c>
    </row>
    <row r="2355" spans="1:7" x14ac:dyDescent="0.2">
      <c r="A2355">
        <v>2354</v>
      </c>
      <c r="B2355" s="12">
        <v>3556656.6023935969</v>
      </c>
      <c r="C2355" s="12">
        <v>146095.57976219043</v>
      </c>
      <c r="D2355" s="12">
        <v>149903.08051260706</v>
      </c>
      <c r="E2355" s="12">
        <v>197728.7815824592</v>
      </c>
      <c r="F2355" s="12">
        <v>493727.44185725669</v>
      </c>
      <c r="G2355" s="12">
        <v>256371.25741273776</v>
      </c>
    </row>
    <row r="2356" spans="1:7" x14ac:dyDescent="0.2">
      <c r="A2356">
        <v>2355</v>
      </c>
      <c r="B2356" s="12">
        <v>3391548.3632432441</v>
      </c>
      <c r="C2356" s="12">
        <v>130274.85278406338</v>
      </c>
      <c r="D2356" s="12">
        <v>96474.581388551975</v>
      </c>
      <c r="E2356" s="12">
        <v>187640.50627289852</v>
      </c>
      <c r="F2356" s="12">
        <v>414389.94044551387</v>
      </c>
      <c r="G2356" s="12">
        <v>243230.19927198708</v>
      </c>
    </row>
    <row r="2357" spans="1:7" x14ac:dyDescent="0.2">
      <c r="A2357">
        <v>2356</v>
      </c>
      <c r="B2357" s="12">
        <v>3449186.6307002567</v>
      </c>
      <c r="C2357" s="12">
        <v>139005.66540913237</v>
      </c>
      <c r="D2357" s="12">
        <v>159176.68354542894</v>
      </c>
      <c r="E2357" s="12">
        <v>49281.980127942363</v>
      </c>
      <c r="F2357" s="12">
        <v>347464.32908250362</v>
      </c>
      <c r="G2357" s="12">
        <v>248189.10006153246</v>
      </c>
    </row>
    <row r="2358" spans="1:7" x14ac:dyDescent="0.2">
      <c r="A2358">
        <v>2357</v>
      </c>
      <c r="B2358" s="12">
        <v>3304490.8495063772</v>
      </c>
      <c r="C2358" s="12">
        <v>163280.34314661333</v>
      </c>
      <c r="D2358" s="12">
        <v>122283.38381057521</v>
      </c>
      <c r="E2358" s="12">
        <v>134315.52218443685</v>
      </c>
      <c r="F2358" s="12">
        <v>419879.24914162542</v>
      </c>
      <c r="G2358" s="12">
        <v>236982.62707245786</v>
      </c>
    </row>
    <row r="2359" spans="1:7" x14ac:dyDescent="0.2">
      <c r="A2359">
        <v>2358</v>
      </c>
      <c r="B2359" s="12">
        <v>3411204.1441296302</v>
      </c>
      <c r="C2359" s="12">
        <v>129165.91236455565</v>
      </c>
      <c r="D2359" s="12">
        <v>183536.32352622098</v>
      </c>
      <c r="E2359" s="12">
        <v>94919.791091124003</v>
      </c>
      <c r="F2359" s="12">
        <v>407622.02698190062</v>
      </c>
      <c r="G2359" s="12">
        <v>244860.75598851728</v>
      </c>
    </row>
    <row r="2360" spans="1:7" x14ac:dyDescent="0.2">
      <c r="A2360">
        <v>2359</v>
      </c>
      <c r="B2360" s="12">
        <v>3377036.8683540598</v>
      </c>
      <c r="C2360" s="12">
        <v>200747.18059754313</v>
      </c>
      <c r="D2360" s="12">
        <v>132942.39736291068</v>
      </c>
      <c r="E2360" s="12">
        <v>375798.2402349629</v>
      </c>
      <c r="F2360" s="12">
        <v>709487.81819541671</v>
      </c>
      <c r="G2360" s="12">
        <v>242494.26221017857</v>
      </c>
    </row>
    <row r="2361" spans="1:7" x14ac:dyDescent="0.2">
      <c r="A2361">
        <v>2360</v>
      </c>
      <c r="B2361" s="12">
        <v>3570132.2400889574</v>
      </c>
      <c r="C2361" s="12">
        <v>133609.27099140859</v>
      </c>
      <c r="D2361" s="12">
        <v>131401.1250071938</v>
      </c>
      <c r="E2361" s="12">
        <v>185147.01481092855</v>
      </c>
      <c r="F2361" s="12">
        <v>450157.41080953093</v>
      </c>
      <c r="G2361" s="12">
        <v>257271.50361540381</v>
      </c>
    </row>
    <row r="2362" spans="1:7" x14ac:dyDescent="0.2">
      <c r="A2362">
        <v>2361</v>
      </c>
      <c r="B2362" s="12">
        <v>3415521.9921058826</v>
      </c>
      <c r="C2362" s="12">
        <v>169595.84985979862</v>
      </c>
      <c r="D2362" s="12">
        <v>146989.93029754632</v>
      </c>
      <c r="E2362" s="12">
        <v>292336.69316660136</v>
      </c>
      <c r="F2362" s="12">
        <v>608922.47332394635</v>
      </c>
      <c r="G2362" s="12">
        <v>245026.23055203437</v>
      </c>
    </row>
    <row r="2363" spans="1:7" x14ac:dyDescent="0.2">
      <c r="A2363">
        <v>2362</v>
      </c>
      <c r="B2363" s="12">
        <v>3501200.3776759258</v>
      </c>
      <c r="C2363" s="12">
        <v>142433.67019871785</v>
      </c>
      <c r="D2363" s="12">
        <v>101660.67461534742</v>
      </c>
      <c r="E2363" s="12">
        <v>77644.419758017029</v>
      </c>
      <c r="F2363" s="12">
        <v>321738.76457208232</v>
      </c>
      <c r="G2363" s="12">
        <v>252050.56715801411</v>
      </c>
    </row>
    <row r="2364" spans="1:7" x14ac:dyDescent="0.2">
      <c r="A2364">
        <v>2363</v>
      </c>
      <c r="B2364" s="12">
        <v>3437516.254708101</v>
      </c>
      <c r="C2364" s="12">
        <v>133712.64001611675</v>
      </c>
      <c r="D2364" s="12">
        <v>121175.1186587878</v>
      </c>
      <c r="E2364" s="12">
        <v>89296.106520151676</v>
      </c>
      <c r="F2364" s="12">
        <v>344183.86519505625</v>
      </c>
      <c r="G2364" s="12">
        <v>247221.70925662047</v>
      </c>
    </row>
    <row r="2365" spans="1:7" x14ac:dyDescent="0.2">
      <c r="A2365">
        <v>2364</v>
      </c>
      <c r="B2365" s="12">
        <v>3518745.4674888486</v>
      </c>
      <c r="C2365" s="12">
        <v>163651.37704842011</v>
      </c>
      <c r="D2365" s="12">
        <v>177718.24598904158</v>
      </c>
      <c r="E2365" s="12">
        <v>111388.1509354813</v>
      </c>
      <c r="F2365" s="12">
        <v>452757.77397294296</v>
      </c>
      <c r="G2365" s="12">
        <v>253384.0152408435</v>
      </c>
    </row>
    <row r="2366" spans="1:7" x14ac:dyDescent="0.2">
      <c r="A2366">
        <v>2365</v>
      </c>
      <c r="B2366" s="12">
        <v>3333715.7662711521</v>
      </c>
      <c r="C2366" s="12">
        <v>106032.51115498529</v>
      </c>
      <c r="D2366" s="12">
        <v>128226.56685652092</v>
      </c>
      <c r="E2366" s="12">
        <v>67342.531729144335</v>
      </c>
      <c r="F2366" s="12">
        <v>301601.60974065051</v>
      </c>
      <c r="G2366" s="12">
        <v>239202.13000053473</v>
      </c>
    </row>
    <row r="2367" spans="1:7" x14ac:dyDescent="0.2">
      <c r="A2367">
        <v>2366</v>
      </c>
      <c r="B2367" s="12">
        <v>3374639.9991964586</v>
      </c>
      <c r="C2367" s="12">
        <v>126803.66998369173</v>
      </c>
      <c r="D2367" s="12">
        <v>135720.66770106042</v>
      </c>
      <c r="E2367" s="12">
        <v>90440.281373434118</v>
      </c>
      <c r="F2367" s="12">
        <v>352964.61905818625</v>
      </c>
      <c r="G2367" s="12">
        <v>242054.88045165391</v>
      </c>
    </row>
    <row r="2368" spans="1:7" x14ac:dyDescent="0.2">
      <c r="A2368">
        <v>2367</v>
      </c>
      <c r="B2368" s="12">
        <v>3384373.2889517914</v>
      </c>
      <c r="C2368" s="12">
        <v>144450.24924110569</v>
      </c>
      <c r="D2368" s="12">
        <v>176479.81144231401</v>
      </c>
      <c r="E2368" s="12">
        <v>135474.42693844595</v>
      </c>
      <c r="F2368" s="12">
        <v>456404.48762186564</v>
      </c>
      <c r="G2368" s="12">
        <v>243203.11373900028</v>
      </c>
    </row>
    <row r="2369" spans="1:7" x14ac:dyDescent="0.2">
      <c r="A2369">
        <v>2368</v>
      </c>
      <c r="B2369" s="12">
        <v>3398089.242416929</v>
      </c>
      <c r="C2369" s="12">
        <v>115260.68219310285</v>
      </c>
      <c r="D2369" s="12">
        <v>173636.70421966107</v>
      </c>
      <c r="E2369" s="12">
        <v>211288.95285517065</v>
      </c>
      <c r="F2369" s="12">
        <v>500186.33926793456</v>
      </c>
      <c r="G2369" s="12">
        <v>243393.17866357852</v>
      </c>
    </row>
    <row r="2370" spans="1:7" x14ac:dyDescent="0.2">
      <c r="A2370">
        <v>2369</v>
      </c>
      <c r="B2370" s="12">
        <v>3259943.0228802138</v>
      </c>
      <c r="C2370" s="12">
        <v>155840.99874821663</v>
      </c>
      <c r="D2370" s="12">
        <v>112037.67632810172</v>
      </c>
      <c r="E2370" s="12">
        <v>200583.19243096898</v>
      </c>
      <c r="F2370" s="12">
        <v>468461.8675072873</v>
      </c>
      <c r="G2370" s="12">
        <v>233330.7728622788</v>
      </c>
    </row>
    <row r="2371" spans="1:7" x14ac:dyDescent="0.2">
      <c r="A2371">
        <v>2370</v>
      </c>
      <c r="B2371" s="12">
        <v>3542010.7723319223</v>
      </c>
      <c r="C2371" s="12">
        <v>129414.72510501301</v>
      </c>
      <c r="D2371" s="12">
        <v>155549.88414234115</v>
      </c>
      <c r="E2371" s="12">
        <v>88766.197854764469</v>
      </c>
      <c r="F2371" s="12">
        <v>373730.80710211862</v>
      </c>
      <c r="G2371" s="12">
        <v>254828.58710499987</v>
      </c>
    </row>
    <row r="2372" spans="1:7" x14ac:dyDescent="0.2">
      <c r="A2372">
        <v>2371</v>
      </c>
      <c r="B2372" s="12">
        <v>3408363.648141365</v>
      </c>
      <c r="C2372" s="12">
        <v>159981.8409662788</v>
      </c>
      <c r="D2372" s="12">
        <v>123956.23012489939</v>
      </c>
      <c r="E2372" s="12">
        <v>93093.415052034543</v>
      </c>
      <c r="F2372" s="12">
        <v>377031.48614321277</v>
      </c>
      <c r="G2372" s="12">
        <v>244925.53349034506</v>
      </c>
    </row>
    <row r="2373" spans="1:7" x14ac:dyDescent="0.2">
      <c r="A2373">
        <v>2372</v>
      </c>
      <c r="B2373" s="12">
        <v>3434152.5535859708</v>
      </c>
      <c r="C2373" s="12">
        <v>137666.08989779273</v>
      </c>
      <c r="D2373" s="12">
        <v>107784.49945287895</v>
      </c>
      <c r="E2373" s="12">
        <v>432130.65845214389</v>
      </c>
      <c r="F2373" s="12">
        <v>677581.24780281563</v>
      </c>
      <c r="G2373" s="12">
        <v>246313.18286263745</v>
      </c>
    </row>
    <row r="2374" spans="1:7" x14ac:dyDescent="0.2">
      <c r="A2374">
        <v>2373</v>
      </c>
      <c r="B2374" s="12">
        <v>3414750.0578560838</v>
      </c>
      <c r="C2374" s="12">
        <v>135633.14868316922</v>
      </c>
      <c r="D2374" s="12">
        <v>152190.11298312157</v>
      </c>
      <c r="E2374" s="12">
        <v>457525.9822970251</v>
      </c>
      <c r="F2374" s="12">
        <v>745349.24396331585</v>
      </c>
      <c r="G2374" s="12">
        <v>245419.48593767846</v>
      </c>
    </row>
    <row r="2375" spans="1:7" x14ac:dyDescent="0.2">
      <c r="A2375">
        <v>2374</v>
      </c>
      <c r="B2375" s="12">
        <v>3485125.6168670114</v>
      </c>
      <c r="C2375" s="12">
        <v>146110.69447540521</v>
      </c>
      <c r="D2375" s="12">
        <v>118797.32641506343</v>
      </c>
      <c r="E2375" s="12">
        <v>396165.39209742361</v>
      </c>
      <c r="F2375" s="12">
        <v>661073.41298789228</v>
      </c>
      <c r="G2375" s="12">
        <v>250916.95306416979</v>
      </c>
    </row>
    <row r="2376" spans="1:7" x14ac:dyDescent="0.2">
      <c r="A2376">
        <v>2375</v>
      </c>
      <c r="B2376" s="12">
        <v>3380646.6863416974</v>
      </c>
      <c r="C2376" s="12">
        <v>147992.13660510723</v>
      </c>
      <c r="D2376" s="12">
        <v>128349.2213772688</v>
      </c>
      <c r="E2376" s="12">
        <v>88663.987993450821</v>
      </c>
      <c r="F2376" s="12">
        <v>365005.34597582684</v>
      </c>
      <c r="G2376" s="12">
        <v>242364.17448701232</v>
      </c>
    </row>
    <row r="2377" spans="1:7" x14ac:dyDescent="0.2">
      <c r="A2377">
        <v>2376</v>
      </c>
      <c r="B2377" s="12">
        <v>3441249.3102264591</v>
      </c>
      <c r="C2377" s="12">
        <v>159843.04995607716</v>
      </c>
      <c r="D2377" s="12">
        <v>287028.93658818933</v>
      </c>
      <c r="E2377" s="12">
        <v>91083.636781409674</v>
      </c>
      <c r="F2377" s="12">
        <v>537955.62332567619</v>
      </c>
      <c r="G2377" s="12">
        <v>246723.78710721323</v>
      </c>
    </row>
    <row r="2378" spans="1:7" x14ac:dyDescent="0.2">
      <c r="A2378">
        <v>2377</v>
      </c>
      <c r="B2378" s="12">
        <v>3585797.7111244695</v>
      </c>
      <c r="C2378" s="12">
        <v>147071.3788197804</v>
      </c>
      <c r="D2378" s="12">
        <v>161696.023218096</v>
      </c>
      <c r="E2378" s="12">
        <v>103898.68232959413</v>
      </c>
      <c r="F2378" s="12">
        <v>412666.08436747058</v>
      </c>
      <c r="G2378" s="12">
        <v>258610.3715399926</v>
      </c>
    </row>
    <row r="2379" spans="1:7" x14ac:dyDescent="0.2">
      <c r="A2379">
        <v>2378</v>
      </c>
      <c r="B2379" s="12">
        <v>3411688.3385225767</v>
      </c>
      <c r="C2379" s="12">
        <v>145331.71052584774</v>
      </c>
      <c r="D2379" s="12">
        <v>259087.24385318172</v>
      </c>
      <c r="E2379" s="12">
        <v>73569.72264040391</v>
      </c>
      <c r="F2379" s="12">
        <v>477988.67701943335</v>
      </c>
      <c r="G2379" s="12">
        <v>244962.54707445798</v>
      </c>
    </row>
    <row r="2380" spans="1:7" x14ac:dyDescent="0.2">
      <c r="A2380">
        <v>2379</v>
      </c>
      <c r="B2380" s="12">
        <v>3368372.5154481446</v>
      </c>
      <c r="C2380" s="12">
        <v>144129.35682697876</v>
      </c>
      <c r="D2380" s="12">
        <v>225983.9678057128</v>
      </c>
      <c r="E2380" s="12">
        <v>153958.47334233683</v>
      </c>
      <c r="F2380" s="12">
        <v>524071.7979750284</v>
      </c>
      <c r="G2380" s="12">
        <v>241657.55497837899</v>
      </c>
    </row>
    <row r="2381" spans="1:7" x14ac:dyDescent="0.2">
      <c r="A2381">
        <v>2380</v>
      </c>
      <c r="B2381" s="12">
        <v>3486640.7071310873</v>
      </c>
      <c r="C2381" s="12">
        <v>135285.31831787626</v>
      </c>
      <c r="D2381" s="12">
        <v>274763.28277877253</v>
      </c>
      <c r="E2381" s="12">
        <v>79846.801972904796</v>
      </c>
      <c r="F2381" s="12">
        <v>489895.40306955355</v>
      </c>
      <c r="G2381" s="12">
        <v>251022.52980283194</v>
      </c>
    </row>
    <row r="2382" spans="1:7" x14ac:dyDescent="0.2">
      <c r="A2382">
        <v>2381</v>
      </c>
      <c r="B2382" s="12">
        <v>3397112.2013105392</v>
      </c>
      <c r="C2382" s="12">
        <v>177365.18618754297</v>
      </c>
      <c r="D2382" s="12">
        <v>153462.16941521209</v>
      </c>
      <c r="E2382" s="12">
        <v>138947.99700454075</v>
      </c>
      <c r="F2382" s="12">
        <v>469775.35260729585</v>
      </c>
      <c r="G2382" s="12">
        <v>243702.07963942605</v>
      </c>
    </row>
    <row r="2383" spans="1:7" x14ac:dyDescent="0.2">
      <c r="A2383">
        <v>2382</v>
      </c>
      <c r="B2383" s="12">
        <v>3398929.6137313321</v>
      </c>
      <c r="C2383" s="12">
        <v>155212.33035256393</v>
      </c>
      <c r="D2383" s="12">
        <v>154539.31796440174</v>
      </c>
      <c r="E2383" s="12">
        <v>89011.128569652807</v>
      </c>
      <c r="F2383" s="12">
        <v>398762.77688661846</v>
      </c>
      <c r="G2383" s="12">
        <v>244070.51710398245</v>
      </c>
    </row>
    <row r="2384" spans="1:7" x14ac:dyDescent="0.2">
      <c r="A2384">
        <v>2383</v>
      </c>
      <c r="B2384" s="12">
        <v>3276701.1079547517</v>
      </c>
      <c r="C2384" s="12">
        <v>134872.62254376349</v>
      </c>
      <c r="D2384" s="12">
        <v>102261.77941660352</v>
      </c>
      <c r="E2384" s="12">
        <v>166028.14534179019</v>
      </c>
      <c r="F2384" s="12">
        <v>403162.54730215715</v>
      </c>
      <c r="G2384" s="12">
        <v>234718.48050452376</v>
      </c>
    </row>
    <row r="2385" spans="1:7" x14ac:dyDescent="0.2">
      <c r="A2385">
        <v>2384</v>
      </c>
      <c r="B2385" s="12">
        <v>3456886.1419139737</v>
      </c>
      <c r="C2385" s="12">
        <v>125163.3717562807</v>
      </c>
      <c r="D2385" s="12">
        <v>168218.59288762661</v>
      </c>
      <c r="E2385" s="12">
        <v>183574.37512322198</v>
      </c>
      <c r="F2385" s="12">
        <v>476956.33976712928</v>
      </c>
      <c r="G2385" s="12">
        <v>248678.78375742867</v>
      </c>
    </row>
    <row r="2386" spans="1:7" x14ac:dyDescent="0.2">
      <c r="A2386">
        <v>2385</v>
      </c>
      <c r="B2386" s="12">
        <v>3548296.8574600155</v>
      </c>
      <c r="C2386" s="12">
        <v>132406.46193857529</v>
      </c>
      <c r="D2386" s="12">
        <v>105020.11328078854</v>
      </c>
      <c r="E2386" s="12">
        <v>88856.107318356488</v>
      </c>
      <c r="F2386" s="12">
        <v>326282.68253772031</v>
      </c>
      <c r="G2386" s="12">
        <v>255542.7624873264</v>
      </c>
    </row>
    <row r="2387" spans="1:7" x14ac:dyDescent="0.2">
      <c r="A2387">
        <v>2386</v>
      </c>
      <c r="B2387" s="12">
        <v>3569907.1572900331</v>
      </c>
      <c r="C2387" s="12">
        <v>150142.19290628372</v>
      </c>
      <c r="D2387" s="12">
        <v>184732.21980966447</v>
      </c>
      <c r="E2387" s="12">
        <v>237047.54425620631</v>
      </c>
      <c r="F2387" s="12">
        <v>571921.95697215456</v>
      </c>
      <c r="G2387" s="12">
        <v>257408.47204293826</v>
      </c>
    </row>
    <row r="2388" spans="1:7" x14ac:dyDescent="0.2">
      <c r="A2388">
        <v>2387</v>
      </c>
      <c r="B2388" s="12">
        <v>3420092.3012903011</v>
      </c>
      <c r="C2388" s="12">
        <v>158980.56975195924</v>
      </c>
      <c r="D2388" s="12">
        <v>138804.69078670497</v>
      </c>
      <c r="E2388" s="12">
        <v>536297.14923037076</v>
      </c>
      <c r="F2388" s="12">
        <v>834082.40976903494</v>
      </c>
      <c r="G2388" s="12">
        <v>245530.50634766257</v>
      </c>
    </row>
    <row r="2389" spans="1:7" x14ac:dyDescent="0.2">
      <c r="A2389">
        <v>2388</v>
      </c>
      <c r="B2389" s="12">
        <v>3464303.9995993981</v>
      </c>
      <c r="C2389" s="12">
        <v>144730.2482248547</v>
      </c>
      <c r="D2389" s="12">
        <v>242553.58415438404</v>
      </c>
      <c r="E2389" s="12">
        <v>55123.042224988218</v>
      </c>
      <c r="F2389" s="12">
        <v>442406.87460422696</v>
      </c>
      <c r="G2389" s="12">
        <v>249076.99554577263</v>
      </c>
    </row>
    <row r="2390" spans="1:7" x14ac:dyDescent="0.2">
      <c r="A2390">
        <v>2389</v>
      </c>
      <c r="B2390" s="12">
        <v>3528945.2245217804</v>
      </c>
      <c r="C2390" s="12">
        <v>174385.50323304551</v>
      </c>
      <c r="D2390" s="12">
        <v>129343.11653583749</v>
      </c>
      <c r="E2390" s="12">
        <v>457052.12549202307</v>
      </c>
      <c r="F2390" s="12">
        <v>760780.74526090606</v>
      </c>
      <c r="G2390" s="12">
        <v>253994.36479538481</v>
      </c>
    </row>
    <row r="2391" spans="1:7" x14ac:dyDescent="0.2">
      <c r="A2391">
        <v>2390</v>
      </c>
      <c r="B2391" s="12">
        <v>3330444.5622155443</v>
      </c>
      <c r="C2391" s="12">
        <v>144478.12138100172</v>
      </c>
      <c r="D2391" s="12">
        <v>161241.03886701545</v>
      </c>
      <c r="E2391" s="12">
        <v>400110.87171741959</v>
      </c>
      <c r="F2391" s="12">
        <v>705830.03196543676</v>
      </c>
      <c r="G2391" s="12">
        <v>239087.48399008557</v>
      </c>
    </row>
    <row r="2392" spans="1:7" x14ac:dyDescent="0.2">
      <c r="A2392">
        <v>2391</v>
      </c>
      <c r="B2392" s="12">
        <v>3497564.1475068796</v>
      </c>
      <c r="C2392" s="12">
        <v>162926.00851437473</v>
      </c>
      <c r="D2392" s="12">
        <v>169997.40228375679</v>
      </c>
      <c r="E2392" s="12">
        <v>392899.52845215221</v>
      </c>
      <c r="F2392" s="12">
        <v>725822.93925028364</v>
      </c>
      <c r="G2392" s="12">
        <v>251817.87955091512</v>
      </c>
    </row>
    <row r="2393" spans="1:7" x14ac:dyDescent="0.2">
      <c r="A2393">
        <v>2392</v>
      </c>
      <c r="B2393" s="12">
        <v>3303797.837146081</v>
      </c>
      <c r="C2393" s="12">
        <v>150846.75299088479</v>
      </c>
      <c r="D2393" s="12">
        <v>93120.342301644981</v>
      </c>
      <c r="E2393" s="12">
        <v>135189.03243171249</v>
      </c>
      <c r="F2393" s="12">
        <v>379156.12772424228</v>
      </c>
      <c r="G2393" s="12">
        <v>236563.32762027139</v>
      </c>
    </row>
    <row r="2394" spans="1:7" x14ac:dyDescent="0.2">
      <c r="A2394">
        <v>2393</v>
      </c>
      <c r="B2394" s="12">
        <v>3453244.2407872789</v>
      </c>
      <c r="C2394" s="12">
        <v>149595.04221622398</v>
      </c>
      <c r="D2394" s="12">
        <v>138109.80910876885</v>
      </c>
      <c r="E2394" s="12">
        <v>301132.62852966541</v>
      </c>
      <c r="F2394" s="12">
        <v>588837.47985465825</v>
      </c>
      <c r="G2394" s="12">
        <v>248136.64341919933</v>
      </c>
    </row>
    <row r="2395" spans="1:7" x14ac:dyDescent="0.2">
      <c r="A2395">
        <v>2394</v>
      </c>
      <c r="B2395" s="12">
        <v>3293265.8241729606</v>
      </c>
      <c r="C2395" s="12">
        <v>136918.64964918504</v>
      </c>
      <c r="D2395" s="12">
        <v>183710.88407286903</v>
      </c>
      <c r="E2395" s="12">
        <v>327874.59435884882</v>
      </c>
      <c r="F2395" s="12">
        <v>648504.12808090285</v>
      </c>
      <c r="G2395" s="12">
        <v>235861.89764948873</v>
      </c>
    </row>
    <row r="2396" spans="1:7" x14ac:dyDescent="0.2">
      <c r="A2396">
        <v>2395</v>
      </c>
      <c r="B2396" s="12">
        <v>3415159.0985141764</v>
      </c>
      <c r="C2396" s="12">
        <v>182567.72671781588</v>
      </c>
      <c r="D2396" s="12">
        <v>205357.53987078901</v>
      </c>
      <c r="E2396" s="12">
        <v>141508.5857062914</v>
      </c>
      <c r="F2396" s="12">
        <v>529433.85229489626</v>
      </c>
      <c r="G2396" s="12">
        <v>245517.6350123283</v>
      </c>
    </row>
    <row r="2397" spans="1:7" x14ac:dyDescent="0.2">
      <c r="A2397">
        <v>2396</v>
      </c>
      <c r="B2397" s="12">
        <v>3340872.1683985447</v>
      </c>
      <c r="C2397" s="12">
        <v>101296.71619461235</v>
      </c>
      <c r="D2397" s="12">
        <v>60071.329117655099</v>
      </c>
      <c r="E2397" s="12">
        <v>76548.43397762836</v>
      </c>
      <c r="F2397" s="12">
        <v>237916.4792898958</v>
      </c>
      <c r="G2397" s="12">
        <v>239520.56715680333</v>
      </c>
    </row>
    <row r="2398" spans="1:7" x14ac:dyDescent="0.2">
      <c r="A2398">
        <v>2397</v>
      </c>
      <c r="B2398" s="12">
        <v>3547965.7623789841</v>
      </c>
      <c r="C2398" s="12">
        <v>168187.03938815364</v>
      </c>
      <c r="D2398" s="12">
        <v>108981.89952321124</v>
      </c>
      <c r="E2398" s="12">
        <v>90196.820729625411</v>
      </c>
      <c r="F2398" s="12">
        <v>367365.75964099029</v>
      </c>
      <c r="G2398" s="12">
        <v>255373.60621834453</v>
      </c>
    </row>
    <row r="2399" spans="1:7" x14ac:dyDescent="0.2">
      <c r="A2399">
        <v>2398</v>
      </c>
      <c r="B2399" s="12">
        <v>3294540.5583459996</v>
      </c>
      <c r="C2399" s="12">
        <v>196810.84807470487</v>
      </c>
      <c r="D2399" s="12">
        <v>107718.74367143928</v>
      </c>
      <c r="E2399" s="12">
        <v>181474.6392778946</v>
      </c>
      <c r="F2399" s="12">
        <v>486004.23102403875</v>
      </c>
      <c r="G2399" s="12">
        <v>236100.73675604883</v>
      </c>
    </row>
    <row r="2400" spans="1:7" x14ac:dyDescent="0.2">
      <c r="A2400">
        <v>2399</v>
      </c>
      <c r="B2400" s="12">
        <v>3466407.7939545084</v>
      </c>
      <c r="C2400" s="12">
        <v>170241.41963605239</v>
      </c>
      <c r="D2400" s="12">
        <v>199852.18833879565</v>
      </c>
      <c r="E2400" s="12">
        <v>483124.17494750826</v>
      </c>
      <c r="F2400" s="12">
        <v>853217.78292235627</v>
      </c>
      <c r="G2400" s="12">
        <v>249255.51121451467</v>
      </c>
    </row>
    <row r="2401" spans="1:7" x14ac:dyDescent="0.2">
      <c r="A2401">
        <v>2400</v>
      </c>
      <c r="B2401" s="12">
        <v>3496258.1920339339</v>
      </c>
      <c r="C2401" s="12">
        <v>164852.62230674826</v>
      </c>
      <c r="D2401" s="12">
        <v>177909.6334578564</v>
      </c>
      <c r="E2401" s="12">
        <v>104824.31823597806</v>
      </c>
      <c r="F2401" s="12">
        <v>447586.57400058274</v>
      </c>
      <c r="G2401" s="12">
        <v>251177.40556579994</v>
      </c>
    </row>
    <row r="2402" spans="1:7" x14ac:dyDescent="0.2">
      <c r="A2402">
        <v>2401</v>
      </c>
      <c r="B2402" s="12">
        <v>3328279.9451017077</v>
      </c>
      <c r="C2402" s="12">
        <v>167864.88788225991</v>
      </c>
      <c r="D2402" s="12">
        <v>104883.52393768795</v>
      </c>
      <c r="E2402" s="12">
        <v>98617.934306186318</v>
      </c>
      <c r="F2402" s="12">
        <v>371366.34612613422</v>
      </c>
      <c r="G2402" s="12">
        <v>238682.18379462982</v>
      </c>
    </row>
    <row r="2403" spans="1:7" x14ac:dyDescent="0.2">
      <c r="A2403">
        <v>2402</v>
      </c>
      <c r="B2403" s="12">
        <v>3621656.2807481275</v>
      </c>
      <c r="C2403" s="12">
        <v>162667.53277990941</v>
      </c>
      <c r="D2403" s="12">
        <v>167570.40729715844</v>
      </c>
      <c r="E2403" s="12">
        <v>178492.78418375034</v>
      </c>
      <c r="F2403" s="12">
        <v>508730.72426081816</v>
      </c>
      <c r="G2403" s="12">
        <v>261263.4795985978</v>
      </c>
    </row>
    <row r="2404" spans="1:7" x14ac:dyDescent="0.2">
      <c r="A2404">
        <v>2403</v>
      </c>
      <c r="B2404" s="12">
        <v>3482245.0041936743</v>
      </c>
      <c r="C2404" s="12">
        <v>160138.35358405366</v>
      </c>
      <c r="D2404" s="12">
        <v>144290.45067924215</v>
      </c>
      <c r="E2404" s="12">
        <v>79417.588364664523</v>
      </c>
      <c r="F2404" s="12">
        <v>383846.39262796036</v>
      </c>
      <c r="G2404" s="12">
        <v>250526.569798326</v>
      </c>
    </row>
    <row r="2405" spans="1:7" x14ac:dyDescent="0.2">
      <c r="A2405">
        <v>2404</v>
      </c>
      <c r="B2405" s="12">
        <v>3258461.6347184214</v>
      </c>
      <c r="C2405" s="12">
        <v>135332.80357814979</v>
      </c>
      <c r="D2405" s="12">
        <v>107173.4078860882</v>
      </c>
      <c r="E2405" s="12">
        <v>92179.380527311703</v>
      </c>
      <c r="F2405" s="12">
        <v>334685.59199154971</v>
      </c>
      <c r="G2405" s="12">
        <v>232906.6631615923</v>
      </c>
    </row>
    <row r="2406" spans="1:7" x14ac:dyDescent="0.2">
      <c r="A2406">
        <v>2405</v>
      </c>
      <c r="B2406" s="12">
        <v>3384309.4751375802</v>
      </c>
      <c r="C2406" s="12">
        <v>142114.15732110015</v>
      </c>
      <c r="D2406" s="12">
        <v>162087.15761845798</v>
      </c>
      <c r="E2406" s="12">
        <v>109726.2620625399</v>
      </c>
      <c r="F2406" s="12">
        <v>413927.57700209809</v>
      </c>
      <c r="G2406" s="12">
        <v>242777.39591748611</v>
      </c>
    </row>
    <row r="2407" spans="1:7" x14ac:dyDescent="0.2">
      <c r="A2407">
        <v>2406</v>
      </c>
      <c r="B2407" s="12">
        <v>3514810.5271525006</v>
      </c>
      <c r="C2407" s="12">
        <v>106612.80054718182</v>
      </c>
      <c r="D2407" s="12">
        <v>140539.1019826222</v>
      </c>
      <c r="E2407" s="12">
        <v>353138.31588953215</v>
      </c>
      <c r="F2407" s="12">
        <v>600290.21841933625</v>
      </c>
      <c r="G2407" s="12">
        <v>252798.52118477123</v>
      </c>
    </row>
    <row r="2408" spans="1:7" x14ac:dyDescent="0.2">
      <c r="A2408">
        <v>2407</v>
      </c>
      <c r="B2408" s="12">
        <v>3371784.3846103903</v>
      </c>
      <c r="C2408" s="12">
        <v>161698.68281532411</v>
      </c>
      <c r="D2408" s="12">
        <v>149786.29278519837</v>
      </c>
      <c r="E2408" s="12">
        <v>196649.98475273501</v>
      </c>
      <c r="F2408" s="12">
        <v>508134.96035325748</v>
      </c>
      <c r="G2408" s="12">
        <v>241643.09529941619</v>
      </c>
    </row>
    <row r="2409" spans="1:7" x14ac:dyDescent="0.2">
      <c r="A2409">
        <v>2408</v>
      </c>
      <c r="B2409" s="12">
        <v>3425408.5079109389</v>
      </c>
      <c r="C2409" s="12">
        <v>151903.99711258648</v>
      </c>
      <c r="D2409" s="12">
        <v>211246.62642775488</v>
      </c>
      <c r="E2409" s="12">
        <v>99800.181152027522</v>
      </c>
      <c r="F2409" s="12">
        <v>462950.8046923689</v>
      </c>
      <c r="G2409" s="12">
        <v>246179.69681655444</v>
      </c>
    </row>
    <row r="2410" spans="1:7" x14ac:dyDescent="0.2">
      <c r="A2410">
        <v>2409</v>
      </c>
      <c r="B2410" s="12">
        <v>3397132.9433919736</v>
      </c>
      <c r="C2410" s="12">
        <v>126764.55552429406</v>
      </c>
      <c r="D2410" s="12">
        <v>134230.95410041584</v>
      </c>
      <c r="E2410" s="12">
        <v>411731.93123542587</v>
      </c>
      <c r="F2410" s="12">
        <v>672727.44086013571</v>
      </c>
      <c r="G2410" s="12">
        <v>243918.73987700325</v>
      </c>
    </row>
    <row r="2411" spans="1:7" x14ac:dyDescent="0.2">
      <c r="A2411">
        <v>2410</v>
      </c>
      <c r="B2411" s="12">
        <v>3433943.8148173783</v>
      </c>
      <c r="C2411" s="12">
        <v>132445.98960674211</v>
      </c>
      <c r="D2411" s="12">
        <v>117660.66291674224</v>
      </c>
      <c r="E2411" s="12">
        <v>59361.039231167713</v>
      </c>
      <c r="F2411" s="12">
        <v>309467.69175465207</v>
      </c>
      <c r="G2411" s="12">
        <v>246765.64118280713</v>
      </c>
    </row>
    <row r="2412" spans="1:7" x14ac:dyDescent="0.2">
      <c r="A2412">
        <v>2411</v>
      </c>
      <c r="B2412" s="12">
        <v>3299872.0663598627</v>
      </c>
      <c r="C2412" s="12">
        <v>147164.93852397794</v>
      </c>
      <c r="D2412" s="12">
        <v>99965.175297000562</v>
      </c>
      <c r="E2412" s="12">
        <v>129197.79380239501</v>
      </c>
      <c r="F2412" s="12">
        <v>376327.9076233735</v>
      </c>
      <c r="G2412" s="12">
        <v>236495.16238056085</v>
      </c>
    </row>
    <row r="2413" spans="1:7" x14ac:dyDescent="0.2">
      <c r="A2413">
        <v>2412</v>
      </c>
      <c r="B2413" s="12">
        <v>3486496.865638427</v>
      </c>
      <c r="C2413" s="12">
        <v>162552.29809701617</v>
      </c>
      <c r="D2413" s="12">
        <v>134481.69434944791</v>
      </c>
      <c r="E2413" s="12">
        <v>431418.50682239863</v>
      </c>
      <c r="F2413" s="12">
        <v>728452.49926886265</v>
      </c>
      <c r="G2413" s="12">
        <v>250581.9692321581</v>
      </c>
    </row>
    <row r="2414" spans="1:7" x14ac:dyDescent="0.2">
      <c r="A2414">
        <v>2413</v>
      </c>
      <c r="B2414" s="12">
        <v>3391334.7702531023</v>
      </c>
      <c r="C2414" s="12">
        <v>138292.21150744281</v>
      </c>
      <c r="D2414" s="12">
        <v>98365.220874948442</v>
      </c>
      <c r="E2414" s="12">
        <v>1053377.563202884</v>
      </c>
      <c r="F2414" s="12">
        <v>1290034.9955852753</v>
      </c>
      <c r="G2414" s="12">
        <v>243464.01847740883</v>
      </c>
    </row>
    <row r="2415" spans="1:7" x14ac:dyDescent="0.2">
      <c r="A2415">
        <v>2414</v>
      </c>
      <c r="B2415" s="12">
        <v>3271474.7468040604</v>
      </c>
      <c r="C2415" s="12">
        <v>150393.08148729181</v>
      </c>
      <c r="D2415" s="12">
        <v>133744.54781794385</v>
      </c>
      <c r="E2415" s="12">
        <v>76619.788541959948</v>
      </c>
      <c r="F2415" s="12">
        <v>360757.41784719564</v>
      </c>
      <c r="G2415" s="12">
        <v>234305.30881481781</v>
      </c>
    </row>
    <row r="2416" spans="1:7" x14ac:dyDescent="0.2">
      <c r="A2416">
        <v>2415</v>
      </c>
      <c r="B2416" s="12">
        <v>3389721.3532243292</v>
      </c>
      <c r="C2416" s="12">
        <v>141249.89133817944</v>
      </c>
      <c r="D2416" s="12">
        <v>121565.66726666108</v>
      </c>
      <c r="E2416" s="12">
        <v>78804.039930194369</v>
      </c>
      <c r="F2416" s="12">
        <v>341619.59853503492</v>
      </c>
      <c r="G2416" s="12">
        <v>243157.78363750735</v>
      </c>
    </row>
    <row r="2417" spans="1:7" x14ac:dyDescent="0.2">
      <c r="A2417">
        <v>2416</v>
      </c>
      <c r="B2417" s="12">
        <v>3371711.354781385</v>
      </c>
      <c r="C2417" s="12">
        <v>159830.93305980539</v>
      </c>
      <c r="D2417" s="12">
        <v>105670.37259331692</v>
      </c>
      <c r="E2417" s="12">
        <v>156260.47497617628</v>
      </c>
      <c r="F2417" s="12">
        <v>421761.78062929859</v>
      </c>
      <c r="G2417" s="12">
        <v>241746.57027485469</v>
      </c>
    </row>
    <row r="2418" spans="1:7" x14ac:dyDescent="0.2">
      <c r="A2418">
        <v>2417</v>
      </c>
      <c r="B2418" s="12">
        <v>3521973.7020354066</v>
      </c>
      <c r="C2418" s="12">
        <v>132290.48652890947</v>
      </c>
      <c r="D2418" s="12">
        <v>241203.40675813181</v>
      </c>
      <c r="E2418" s="12">
        <v>547957.86132159911</v>
      </c>
      <c r="F2418" s="12">
        <v>921451.75460864045</v>
      </c>
      <c r="G2418" s="12">
        <v>253768.17184716064</v>
      </c>
    </row>
    <row r="2419" spans="1:7" x14ac:dyDescent="0.2">
      <c r="A2419">
        <v>2418</v>
      </c>
      <c r="B2419" s="12">
        <v>3441067.3112849719</v>
      </c>
      <c r="C2419" s="12">
        <v>138621.37192203477</v>
      </c>
      <c r="D2419" s="12">
        <v>262262.30337917811</v>
      </c>
      <c r="E2419" s="12">
        <v>168397.20687121543</v>
      </c>
      <c r="F2419" s="12">
        <v>569280.8821724283</v>
      </c>
      <c r="G2419" s="12">
        <v>247268.03362354246</v>
      </c>
    </row>
    <row r="2420" spans="1:7" x14ac:dyDescent="0.2">
      <c r="A2420">
        <v>2419</v>
      </c>
      <c r="B2420" s="12">
        <v>3543068.5507493992</v>
      </c>
      <c r="C2420" s="12">
        <v>196618.10262330752</v>
      </c>
      <c r="D2420" s="12">
        <v>167252.92446941903</v>
      </c>
      <c r="E2420" s="12">
        <v>66912.532839083171</v>
      </c>
      <c r="F2420" s="12">
        <v>430783.55993180972</v>
      </c>
      <c r="G2420" s="12">
        <v>255311.55126299334</v>
      </c>
    </row>
    <row r="2421" spans="1:7" x14ac:dyDescent="0.2">
      <c r="A2421">
        <v>2420</v>
      </c>
      <c r="B2421" s="12">
        <v>3545967.1041586385</v>
      </c>
      <c r="C2421" s="12">
        <v>161661.14064957938</v>
      </c>
      <c r="D2421" s="12">
        <v>123526.84547996969</v>
      </c>
      <c r="E2421" s="12">
        <v>388868.29364867497</v>
      </c>
      <c r="F2421" s="12">
        <v>674056.27977822407</v>
      </c>
      <c r="G2421" s="12">
        <v>255068.72540227909</v>
      </c>
    </row>
    <row r="2422" spans="1:7" x14ac:dyDescent="0.2">
      <c r="A2422">
        <v>2421</v>
      </c>
      <c r="B2422" s="12">
        <v>3517941.7018694258</v>
      </c>
      <c r="C2422" s="12">
        <v>114347.30695110382</v>
      </c>
      <c r="D2422" s="12">
        <v>151782.82289778147</v>
      </c>
      <c r="E2422" s="12">
        <v>147964.67571804431</v>
      </c>
      <c r="F2422" s="12">
        <v>414094.80556692963</v>
      </c>
      <c r="G2422" s="12">
        <v>253386.78756860562</v>
      </c>
    </row>
    <row r="2423" spans="1:7" x14ac:dyDescent="0.2">
      <c r="A2423">
        <v>2422</v>
      </c>
      <c r="B2423" s="12">
        <v>3310403.6322254553</v>
      </c>
      <c r="C2423" s="12">
        <v>140017.12296569446</v>
      </c>
      <c r="D2423" s="12">
        <v>102850.67986835208</v>
      </c>
      <c r="E2423" s="12">
        <v>400167.39607519528</v>
      </c>
      <c r="F2423" s="12">
        <v>643035.19890924182</v>
      </c>
      <c r="G2423" s="12">
        <v>237279.69891473991</v>
      </c>
    </row>
    <row r="2424" spans="1:7" x14ac:dyDescent="0.2">
      <c r="A2424">
        <v>2423</v>
      </c>
      <c r="B2424" s="12">
        <v>3436681.1674122596</v>
      </c>
      <c r="C2424" s="12">
        <v>120443.06671741632</v>
      </c>
      <c r="D2424" s="12">
        <v>116672.91227000793</v>
      </c>
      <c r="E2424" s="12">
        <v>76807.578725942571</v>
      </c>
      <c r="F2424" s="12">
        <v>313923.55771336681</v>
      </c>
      <c r="G2424" s="12">
        <v>246670.22236481303</v>
      </c>
    </row>
    <row r="2425" spans="1:7" x14ac:dyDescent="0.2">
      <c r="A2425">
        <v>2424</v>
      </c>
      <c r="B2425" s="12">
        <v>3473521.5521815652</v>
      </c>
      <c r="C2425" s="12">
        <v>194192.05448509046</v>
      </c>
      <c r="D2425" s="12">
        <v>131660.02333610004</v>
      </c>
      <c r="E2425" s="12">
        <v>111321.81048115213</v>
      </c>
      <c r="F2425" s="12">
        <v>437173.88830234262</v>
      </c>
      <c r="G2425" s="12">
        <v>249358.54193559909</v>
      </c>
    </row>
    <row r="2426" spans="1:7" x14ac:dyDescent="0.2">
      <c r="A2426">
        <v>2425</v>
      </c>
      <c r="B2426" s="12">
        <v>3496988.5554037183</v>
      </c>
      <c r="C2426" s="12">
        <v>138473.77451897095</v>
      </c>
      <c r="D2426" s="12">
        <v>226848.84567299215</v>
      </c>
      <c r="E2426" s="12">
        <v>170529.17027793307</v>
      </c>
      <c r="F2426" s="12">
        <v>535851.79046989616</v>
      </c>
      <c r="G2426" s="12">
        <v>251535.62994944747</v>
      </c>
    </row>
    <row r="2427" spans="1:7" x14ac:dyDescent="0.2">
      <c r="A2427">
        <v>2426</v>
      </c>
      <c r="B2427" s="12">
        <v>3430183.3157099439</v>
      </c>
      <c r="C2427" s="12">
        <v>168096.80688584561</v>
      </c>
      <c r="D2427" s="12">
        <v>132797.57653759979</v>
      </c>
      <c r="E2427" s="12">
        <v>104247.36483359917</v>
      </c>
      <c r="F2427" s="12">
        <v>405141.74825704459</v>
      </c>
      <c r="G2427" s="12">
        <v>247263.50192339194</v>
      </c>
    </row>
    <row r="2428" spans="1:7" x14ac:dyDescent="0.2">
      <c r="A2428">
        <v>2427</v>
      </c>
      <c r="B2428" s="12">
        <v>3499214.0965858521</v>
      </c>
      <c r="C2428" s="12">
        <v>133809.89149845383</v>
      </c>
      <c r="D2428" s="12">
        <v>193940.10494319032</v>
      </c>
      <c r="E2428" s="12">
        <v>354852.39512361598</v>
      </c>
      <c r="F2428" s="12">
        <v>682602.39156526013</v>
      </c>
      <c r="G2428" s="12">
        <v>251738.56157113193</v>
      </c>
    </row>
    <row r="2429" spans="1:7" x14ac:dyDescent="0.2">
      <c r="A2429">
        <v>2428</v>
      </c>
      <c r="B2429" s="12">
        <v>3388924.9298649076</v>
      </c>
      <c r="C2429" s="12">
        <v>132468.9078176395</v>
      </c>
      <c r="D2429" s="12">
        <v>153758.3560112298</v>
      </c>
      <c r="E2429" s="12">
        <v>674140.37467329763</v>
      </c>
      <c r="F2429" s="12">
        <v>960367.63850216696</v>
      </c>
      <c r="G2429" s="12">
        <v>243304.88098334766</v>
      </c>
    </row>
    <row r="2430" spans="1:7" x14ac:dyDescent="0.2">
      <c r="A2430">
        <v>2429</v>
      </c>
      <c r="B2430" s="12">
        <v>3360172.8029519701</v>
      </c>
      <c r="C2430" s="12">
        <v>177856.38134712967</v>
      </c>
      <c r="D2430" s="12">
        <v>152089.49009478907</v>
      </c>
      <c r="E2430" s="12">
        <v>108185.05764325248</v>
      </c>
      <c r="F2430" s="12">
        <v>438130.92908517126</v>
      </c>
      <c r="G2430" s="12">
        <v>240629.33525196271</v>
      </c>
    </row>
    <row r="2431" spans="1:7" x14ac:dyDescent="0.2">
      <c r="A2431">
        <v>2430</v>
      </c>
      <c r="B2431" s="12">
        <v>3379335.8550169268</v>
      </c>
      <c r="C2431" s="12">
        <v>160414.95996382023</v>
      </c>
      <c r="D2431" s="12">
        <v>151697.11140379382</v>
      </c>
      <c r="E2431" s="12">
        <v>244454.70200840925</v>
      </c>
      <c r="F2431" s="12">
        <v>556566.7733760234</v>
      </c>
      <c r="G2431" s="12">
        <v>242097.91552226275</v>
      </c>
    </row>
    <row r="2432" spans="1:7" x14ac:dyDescent="0.2">
      <c r="A2432">
        <v>2431</v>
      </c>
      <c r="B2432" s="12">
        <v>3447199.5743230307</v>
      </c>
      <c r="C2432" s="12">
        <v>171075.52950090414</v>
      </c>
      <c r="D2432" s="12">
        <v>176266.20127310068</v>
      </c>
      <c r="E2432" s="12">
        <v>84641.719804299326</v>
      </c>
      <c r="F2432" s="12">
        <v>431983.45057830412</v>
      </c>
      <c r="G2432" s="12">
        <v>247713.71725744492</v>
      </c>
    </row>
    <row r="2433" spans="1:7" x14ac:dyDescent="0.2">
      <c r="A2433">
        <v>2432</v>
      </c>
      <c r="B2433" s="12">
        <v>3359118.5129054827</v>
      </c>
      <c r="C2433" s="12">
        <v>169200.02667101394</v>
      </c>
      <c r="D2433" s="12">
        <v>128694.59584524883</v>
      </c>
      <c r="E2433" s="12">
        <v>73751.330358384701</v>
      </c>
      <c r="F2433" s="12">
        <v>371645.95287464745</v>
      </c>
      <c r="G2433" s="12">
        <v>240876.3953552524</v>
      </c>
    </row>
    <row r="2434" spans="1:7" x14ac:dyDescent="0.2">
      <c r="A2434">
        <v>2433</v>
      </c>
      <c r="B2434" s="12">
        <v>3411872.549647714</v>
      </c>
      <c r="C2434" s="12">
        <v>147203.03304198169</v>
      </c>
      <c r="D2434" s="12">
        <v>252597.49417350421</v>
      </c>
      <c r="E2434" s="12">
        <v>115716.54063735978</v>
      </c>
      <c r="F2434" s="12">
        <v>515517.06785284571</v>
      </c>
      <c r="G2434" s="12">
        <v>244767.87218377969</v>
      </c>
    </row>
    <row r="2435" spans="1:7" x14ac:dyDescent="0.2">
      <c r="A2435">
        <v>2434</v>
      </c>
      <c r="B2435" s="12">
        <v>3428372.439156489</v>
      </c>
      <c r="C2435" s="12">
        <v>167497.68529717793</v>
      </c>
      <c r="D2435" s="12">
        <v>163784.45525422803</v>
      </c>
      <c r="E2435" s="12">
        <v>75314.740780415726</v>
      </c>
      <c r="F2435" s="12">
        <v>406596.88133182167</v>
      </c>
      <c r="G2435" s="12">
        <v>246316.6591446512</v>
      </c>
    </row>
    <row r="2436" spans="1:7" x14ac:dyDescent="0.2">
      <c r="A2436">
        <v>2435</v>
      </c>
      <c r="B2436" s="12">
        <v>3473160.7687842045</v>
      </c>
      <c r="C2436" s="12">
        <v>164731.18207688959</v>
      </c>
      <c r="D2436" s="12">
        <v>125352.59266486054</v>
      </c>
      <c r="E2436" s="12">
        <v>166800.70354075709</v>
      </c>
      <c r="F2436" s="12">
        <v>456884.47828250716</v>
      </c>
      <c r="G2436" s="12">
        <v>249609.77776229434</v>
      </c>
    </row>
    <row r="2437" spans="1:7" x14ac:dyDescent="0.2">
      <c r="A2437">
        <v>2436</v>
      </c>
      <c r="B2437" s="12">
        <v>3337314.7469050218</v>
      </c>
      <c r="C2437" s="12">
        <v>138054.99964720063</v>
      </c>
      <c r="D2437" s="12">
        <v>86305.738371099054</v>
      </c>
      <c r="E2437" s="12">
        <v>109698.49719907799</v>
      </c>
      <c r="F2437" s="12">
        <v>334059.23521737766</v>
      </c>
      <c r="G2437" s="12">
        <v>239436.13126641189</v>
      </c>
    </row>
    <row r="2438" spans="1:7" x14ac:dyDescent="0.2">
      <c r="A2438">
        <v>2437</v>
      </c>
      <c r="B2438" s="12">
        <v>3494546.7341842777</v>
      </c>
      <c r="C2438" s="12">
        <v>143901.31410493542</v>
      </c>
      <c r="D2438" s="12">
        <v>112543.67427288664</v>
      </c>
      <c r="E2438" s="12">
        <v>318031.80161007796</v>
      </c>
      <c r="F2438" s="12">
        <v>574476.78998790006</v>
      </c>
      <c r="G2438" s="12">
        <v>251191.61620002537</v>
      </c>
    </row>
    <row r="2439" spans="1:7" x14ac:dyDescent="0.2">
      <c r="A2439">
        <v>2438</v>
      </c>
      <c r="B2439" s="12">
        <v>3290996.6484542075</v>
      </c>
      <c r="C2439" s="12">
        <v>126176.58206822209</v>
      </c>
      <c r="D2439" s="12">
        <v>175959.26467951591</v>
      </c>
      <c r="E2439" s="12">
        <v>64316.52492397093</v>
      </c>
      <c r="F2439" s="12">
        <v>366452.37167170894</v>
      </c>
      <c r="G2439" s="12">
        <v>235848.59692642326</v>
      </c>
    </row>
    <row r="2440" spans="1:7" x14ac:dyDescent="0.2">
      <c r="A2440">
        <v>2439</v>
      </c>
      <c r="B2440" s="12">
        <v>3502713.3620142411</v>
      </c>
      <c r="C2440" s="12">
        <v>142292.22788334711</v>
      </c>
      <c r="D2440" s="12">
        <v>115566.17553903611</v>
      </c>
      <c r="E2440" s="12">
        <v>135545.54655521415</v>
      </c>
      <c r="F2440" s="12">
        <v>393403.94997759734</v>
      </c>
      <c r="G2440" s="12">
        <v>252018.44406629886</v>
      </c>
    </row>
    <row r="2441" spans="1:7" x14ac:dyDescent="0.2">
      <c r="A2441">
        <v>2440</v>
      </c>
      <c r="B2441" s="12">
        <v>3603801.8288298068</v>
      </c>
      <c r="C2441" s="12">
        <v>123230.87640985732</v>
      </c>
      <c r="D2441" s="12">
        <v>134938.27984604574</v>
      </c>
      <c r="E2441" s="12">
        <v>268225.26776790293</v>
      </c>
      <c r="F2441" s="12">
        <v>526394.424023806</v>
      </c>
      <c r="G2441" s="12">
        <v>259905.28990791895</v>
      </c>
    </row>
    <row r="2442" spans="1:7" x14ac:dyDescent="0.2">
      <c r="A2442">
        <v>2441</v>
      </c>
      <c r="B2442" s="12">
        <v>3581027.327038168</v>
      </c>
      <c r="C2442" s="12">
        <v>136018.33100146128</v>
      </c>
      <c r="D2442" s="12">
        <v>244383.46786708594</v>
      </c>
      <c r="E2442" s="12">
        <v>147663.83636509912</v>
      </c>
      <c r="F2442" s="12">
        <v>528065.63523364626</v>
      </c>
      <c r="G2442" s="12">
        <v>258070.95429632472</v>
      </c>
    </row>
    <row r="2443" spans="1:7" x14ac:dyDescent="0.2">
      <c r="A2443">
        <v>2442</v>
      </c>
      <c r="B2443" s="12">
        <v>3437149.3693950162</v>
      </c>
      <c r="C2443" s="12">
        <v>129860.98931121446</v>
      </c>
      <c r="D2443" s="12">
        <v>118441.80213569816</v>
      </c>
      <c r="E2443" s="12">
        <v>195385.66788862174</v>
      </c>
      <c r="F2443" s="12">
        <v>443688.45933553437</v>
      </c>
      <c r="G2443" s="12">
        <v>246844.92630603502</v>
      </c>
    </row>
    <row r="2444" spans="1:7" x14ac:dyDescent="0.2">
      <c r="A2444">
        <v>2443</v>
      </c>
      <c r="B2444" s="12">
        <v>3323636.1510843877</v>
      </c>
      <c r="C2444" s="12">
        <v>167395.89324864553</v>
      </c>
      <c r="D2444" s="12">
        <v>140625.15482279076</v>
      </c>
      <c r="E2444" s="12">
        <v>67991.778491766891</v>
      </c>
      <c r="F2444" s="12">
        <v>376012.82656320318</v>
      </c>
      <c r="G2444" s="12">
        <v>238106.19041302559</v>
      </c>
    </row>
    <row r="2445" spans="1:7" x14ac:dyDescent="0.2">
      <c r="A2445">
        <v>2444</v>
      </c>
      <c r="B2445" s="12">
        <v>3382749.2060868014</v>
      </c>
      <c r="C2445" s="12">
        <v>119402.67358267882</v>
      </c>
      <c r="D2445" s="12">
        <v>195381.6354401948</v>
      </c>
      <c r="E2445" s="12">
        <v>45260.849378761748</v>
      </c>
      <c r="F2445" s="12">
        <v>360045.15840163536</v>
      </c>
      <c r="G2445" s="12">
        <v>242975.72471978841</v>
      </c>
    </row>
    <row r="2446" spans="1:7" x14ac:dyDescent="0.2">
      <c r="A2446">
        <v>2445</v>
      </c>
      <c r="B2446" s="12">
        <v>3370704.1420521708</v>
      </c>
      <c r="C2446" s="12">
        <v>140813.92187717708</v>
      </c>
      <c r="D2446" s="12">
        <v>133707.2947907229</v>
      </c>
      <c r="E2446" s="12">
        <v>41858.980110103723</v>
      </c>
      <c r="F2446" s="12">
        <v>316380.19677800371</v>
      </c>
      <c r="G2446" s="12">
        <v>242292.39597272992</v>
      </c>
    </row>
    <row r="2447" spans="1:7" x14ac:dyDescent="0.2">
      <c r="A2447">
        <v>2446</v>
      </c>
      <c r="B2447" s="12">
        <v>3408238.5177067206</v>
      </c>
      <c r="C2447" s="12">
        <v>132827.81015785635</v>
      </c>
      <c r="D2447" s="12">
        <v>211908.85323415691</v>
      </c>
      <c r="E2447" s="12">
        <v>209549.20743215721</v>
      </c>
      <c r="F2447" s="12">
        <v>554285.87082417053</v>
      </c>
      <c r="G2447" s="12">
        <v>244352.40543364303</v>
      </c>
    </row>
    <row r="2448" spans="1:7" x14ac:dyDescent="0.2">
      <c r="A2448">
        <v>2447</v>
      </c>
      <c r="B2448" s="12">
        <v>3397599.3191798041</v>
      </c>
      <c r="C2448" s="12">
        <v>140333.94156673917</v>
      </c>
      <c r="D2448" s="12">
        <v>103497.21799053375</v>
      </c>
      <c r="E2448" s="12">
        <v>120470.52120520426</v>
      </c>
      <c r="F2448" s="12">
        <v>364301.68076247716</v>
      </c>
      <c r="G2448" s="12">
        <v>243681.03685352989</v>
      </c>
    </row>
    <row r="2449" spans="1:7" x14ac:dyDescent="0.2">
      <c r="A2449">
        <v>2448</v>
      </c>
      <c r="B2449" s="12">
        <v>3384063.8549231412</v>
      </c>
      <c r="C2449" s="12">
        <v>156372.37021253543</v>
      </c>
      <c r="D2449" s="12">
        <v>87295.969511415838</v>
      </c>
      <c r="E2449" s="12">
        <v>101349.98791362203</v>
      </c>
      <c r="F2449" s="12">
        <v>345018.3276375733</v>
      </c>
      <c r="G2449" s="12">
        <v>242400.25056262361</v>
      </c>
    </row>
    <row r="2450" spans="1:7" x14ac:dyDescent="0.2">
      <c r="A2450">
        <v>2449</v>
      </c>
      <c r="B2450" s="12">
        <v>3573839.8951946818</v>
      </c>
      <c r="C2450" s="12">
        <v>163716.41006850023</v>
      </c>
      <c r="D2450" s="12">
        <v>164135.50779152696</v>
      </c>
      <c r="E2450" s="12">
        <v>259917.16907937979</v>
      </c>
      <c r="F2450" s="12">
        <v>587769.08693940693</v>
      </c>
      <c r="G2450" s="12">
        <v>257448.12019956333</v>
      </c>
    </row>
    <row r="2451" spans="1:7" x14ac:dyDescent="0.2">
      <c r="A2451">
        <v>2450</v>
      </c>
      <c r="B2451" s="12">
        <v>3423432.9559127786</v>
      </c>
      <c r="C2451" s="12">
        <v>150773.32480536649</v>
      </c>
      <c r="D2451" s="12">
        <v>169608.18036843944</v>
      </c>
      <c r="E2451" s="12">
        <v>115308.74285028034</v>
      </c>
      <c r="F2451" s="12">
        <v>435690.24802408624</v>
      </c>
      <c r="G2451" s="12">
        <v>245665.50227259335</v>
      </c>
    </row>
    <row r="2452" spans="1:7" x14ac:dyDescent="0.2">
      <c r="A2452">
        <v>2451</v>
      </c>
      <c r="B2452" s="12">
        <v>3373910.2424194519</v>
      </c>
      <c r="C2452" s="12">
        <v>146669.42204356787</v>
      </c>
      <c r="D2452" s="12">
        <v>201073.30851840979</v>
      </c>
      <c r="E2452" s="12">
        <v>194999.62472645857</v>
      </c>
      <c r="F2452" s="12">
        <v>542742.35528843617</v>
      </c>
      <c r="G2452" s="12">
        <v>242127.53539717587</v>
      </c>
    </row>
    <row r="2453" spans="1:7" x14ac:dyDescent="0.2">
      <c r="A2453">
        <v>2452</v>
      </c>
      <c r="B2453" s="12">
        <v>3305650.1350733801</v>
      </c>
      <c r="C2453" s="12">
        <v>146881.27350074891</v>
      </c>
      <c r="D2453" s="12">
        <v>119708.03817916228</v>
      </c>
      <c r="E2453" s="12">
        <v>203695.52332463663</v>
      </c>
      <c r="F2453" s="12">
        <v>470284.83500454784</v>
      </c>
      <c r="G2453" s="12">
        <v>236509.52653211143</v>
      </c>
    </row>
    <row r="2454" spans="1:7" x14ac:dyDescent="0.2">
      <c r="A2454">
        <v>2453</v>
      </c>
      <c r="B2454" s="12">
        <v>3475988.6951907356</v>
      </c>
      <c r="C2454" s="12">
        <v>138798.35376898703</v>
      </c>
      <c r="D2454" s="12">
        <v>151506.59968092202</v>
      </c>
      <c r="E2454" s="12">
        <v>318258.17542608356</v>
      </c>
      <c r="F2454" s="12">
        <v>608563.12887599261</v>
      </c>
      <c r="G2454" s="12">
        <v>249446.41798393909</v>
      </c>
    </row>
    <row r="2455" spans="1:7" x14ac:dyDescent="0.2">
      <c r="A2455">
        <v>2454</v>
      </c>
      <c r="B2455" s="12">
        <v>3370940.9407148962</v>
      </c>
      <c r="C2455" s="12">
        <v>133205.04586746634</v>
      </c>
      <c r="D2455" s="12">
        <v>199657.12161426776</v>
      </c>
      <c r="E2455" s="12">
        <v>1490590.3388765741</v>
      </c>
      <c r="F2455" s="12">
        <v>1823452.5063583083</v>
      </c>
      <c r="G2455" s="12">
        <v>241948.41907201891</v>
      </c>
    </row>
    <row r="2456" spans="1:7" x14ac:dyDescent="0.2">
      <c r="A2456">
        <v>2455</v>
      </c>
      <c r="B2456" s="12">
        <v>3477370.1028069053</v>
      </c>
      <c r="C2456" s="12">
        <v>140218.86527424658</v>
      </c>
      <c r="D2456" s="12">
        <v>159532.09890004172</v>
      </c>
      <c r="E2456" s="12">
        <v>204028.72113726696</v>
      </c>
      <c r="F2456" s="12">
        <v>503779.68531155528</v>
      </c>
      <c r="G2456" s="12">
        <v>250107.10262268025</v>
      </c>
    </row>
    <row r="2457" spans="1:7" x14ac:dyDescent="0.2">
      <c r="A2457">
        <v>2456</v>
      </c>
      <c r="B2457" s="12">
        <v>3483159.7568623442</v>
      </c>
      <c r="C2457" s="12">
        <v>147959.13422937843</v>
      </c>
      <c r="D2457" s="12">
        <v>112004.26349627582</v>
      </c>
      <c r="E2457" s="12">
        <v>153784.27993433169</v>
      </c>
      <c r="F2457" s="12">
        <v>413747.67765998596</v>
      </c>
      <c r="G2457" s="12">
        <v>250661.18626544869</v>
      </c>
    </row>
    <row r="2458" spans="1:7" x14ac:dyDescent="0.2">
      <c r="A2458">
        <v>2457</v>
      </c>
      <c r="B2458" s="12">
        <v>3456050.1096087289</v>
      </c>
      <c r="C2458" s="12">
        <v>175818.00371948068</v>
      </c>
      <c r="D2458" s="12">
        <v>110897.21570549431</v>
      </c>
      <c r="E2458" s="12">
        <v>173200.66716250614</v>
      </c>
      <c r="F2458" s="12">
        <v>459915.88658748113</v>
      </c>
      <c r="G2458" s="12">
        <v>248709.71148089442</v>
      </c>
    </row>
    <row r="2459" spans="1:7" x14ac:dyDescent="0.2">
      <c r="A2459">
        <v>2458</v>
      </c>
      <c r="B2459" s="12">
        <v>3381592.3149082852</v>
      </c>
      <c r="C2459" s="12">
        <v>137137.35072671727</v>
      </c>
      <c r="D2459" s="12">
        <v>85689.737437163742</v>
      </c>
      <c r="E2459" s="12">
        <v>181693.48980349989</v>
      </c>
      <c r="F2459" s="12">
        <v>404520.57796738087</v>
      </c>
      <c r="G2459" s="12">
        <v>242442.63612852435</v>
      </c>
    </row>
    <row r="2460" spans="1:7" x14ac:dyDescent="0.2">
      <c r="A2460">
        <v>2459</v>
      </c>
      <c r="B2460" s="12">
        <v>3384747.6203493532</v>
      </c>
      <c r="C2460" s="12">
        <v>144585.45570818556</v>
      </c>
      <c r="D2460" s="12">
        <v>217282.82766695012</v>
      </c>
      <c r="E2460" s="12">
        <v>232911.10986581832</v>
      </c>
      <c r="F2460" s="12">
        <v>594779.39324095403</v>
      </c>
      <c r="G2460" s="12">
        <v>242857.01233466985</v>
      </c>
    </row>
    <row r="2461" spans="1:7" x14ac:dyDescent="0.2">
      <c r="A2461">
        <v>2460</v>
      </c>
      <c r="B2461" s="12">
        <v>3431867.5597104854</v>
      </c>
      <c r="C2461" s="12">
        <v>133815.04212776321</v>
      </c>
      <c r="D2461" s="12">
        <v>126496.30780245981</v>
      </c>
      <c r="E2461" s="12">
        <v>165746.98334747797</v>
      </c>
      <c r="F2461" s="12">
        <v>426058.33327770099</v>
      </c>
      <c r="G2461" s="12">
        <v>246417.35857785298</v>
      </c>
    </row>
    <row r="2462" spans="1:7" x14ac:dyDescent="0.2">
      <c r="A2462">
        <v>2461</v>
      </c>
      <c r="B2462" s="12">
        <v>3450853.7401694651</v>
      </c>
      <c r="C2462" s="12">
        <v>141762.04193141946</v>
      </c>
      <c r="D2462" s="12">
        <v>97876.371774351137</v>
      </c>
      <c r="E2462" s="12">
        <v>138124.80196336296</v>
      </c>
      <c r="F2462" s="12">
        <v>377763.21566913358</v>
      </c>
      <c r="G2462" s="12">
        <v>247901.47575856786</v>
      </c>
    </row>
    <row r="2463" spans="1:7" x14ac:dyDescent="0.2">
      <c r="A2463">
        <v>2462</v>
      </c>
      <c r="B2463" s="12">
        <v>3529448.7724967217</v>
      </c>
      <c r="C2463" s="12">
        <v>165807.41971703086</v>
      </c>
      <c r="D2463" s="12">
        <v>171589.93882132784</v>
      </c>
      <c r="E2463" s="12">
        <v>244350.48733282584</v>
      </c>
      <c r="F2463" s="12">
        <v>581747.84587118449</v>
      </c>
      <c r="G2463" s="12">
        <v>254132.68162243976</v>
      </c>
    </row>
    <row r="2464" spans="1:7" x14ac:dyDescent="0.2">
      <c r="A2464">
        <v>2463</v>
      </c>
      <c r="B2464" s="12">
        <v>3456629.6502771159</v>
      </c>
      <c r="C2464" s="12">
        <v>123300.33775475231</v>
      </c>
      <c r="D2464" s="12">
        <v>138316.76068085895</v>
      </c>
      <c r="E2464" s="12">
        <v>98036.295513039062</v>
      </c>
      <c r="F2464" s="12">
        <v>359653.39394865034</v>
      </c>
      <c r="G2464" s="12">
        <v>247954.38278661238</v>
      </c>
    </row>
    <row r="2465" spans="1:7" x14ac:dyDescent="0.2">
      <c r="A2465">
        <v>2464</v>
      </c>
      <c r="B2465" s="12">
        <v>3270779.8351363991</v>
      </c>
      <c r="C2465" s="12">
        <v>117181.47010931837</v>
      </c>
      <c r="D2465" s="12">
        <v>102872.39761120937</v>
      </c>
      <c r="E2465" s="12">
        <v>241849.05292985763</v>
      </c>
      <c r="F2465" s="12">
        <v>461902.92065038538</v>
      </c>
      <c r="G2465" s="12">
        <v>234236.0736073445</v>
      </c>
    </row>
    <row r="2466" spans="1:7" x14ac:dyDescent="0.2">
      <c r="A2466">
        <v>2465</v>
      </c>
      <c r="B2466" s="12">
        <v>3380937.3394623077</v>
      </c>
      <c r="C2466" s="12">
        <v>148789.68449535029</v>
      </c>
      <c r="D2466" s="12">
        <v>171827.77624057466</v>
      </c>
      <c r="E2466" s="12">
        <v>506335.43444447051</v>
      </c>
      <c r="F2466" s="12">
        <v>826952.89518039546</v>
      </c>
      <c r="G2466" s="12">
        <v>242614.90197457699</v>
      </c>
    </row>
    <row r="2467" spans="1:7" x14ac:dyDescent="0.2">
      <c r="A2467">
        <v>2466</v>
      </c>
      <c r="B2467" s="12">
        <v>3346872.051355252</v>
      </c>
      <c r="C2467" s="12">
        <v>148967.23411577658</v>
      </c>
      <c r="D2467" s="12">
        <v>165588.65118385662</v>
      </c>
      <c r="E2467" s="12">
        <v>389575.49414475623</v>
      </c>
      <c r="F2467" s="12">
        <v>704131.37944438937</v>
      </c>
      <c r="G2467" s="12">
        <v>239691.59903455438</v>
      </c>
    </row>
    <row r="2468" spans="1:7" x14ac:dyDescent="0.2">
      <c r="A2468">
        <v>2467</v>
      </c>
      <c r="B2468" s="12">
        <v>3330254.7415949441</v>
      </c>
      <c r="C2468" s="12">
        <v>120676.72007280846</v>
      </c>
      <c r="D2468" s="12">
        <v>160764.14642461934</v>
      </c>
      <c r="E2468" s="12">
        <v>187553.40930140714</v>
      </c>
      <c r="F2468" s="12">
        <v>468994.27579883498</v>
      </c>
      <c r="G2468" s="12">
        <v>238604.27568005421</v>
      </c>
    </row>
    <row r="2469" spans="1:7" x14ac:dyDescent="0.2">
      <c r="A2469">
        <v>2468</v>
      </c>
      <c r="B2469" s="12">
        <v>3346101.6612084797</v>
      </c>
      <c r="C2469" s="12">
        <v>135315.32479461451</v>
      </c>
      <c r="D2469" s="12">
        <v>255433.06864799379</v>
      </c>
      <c r="E2469" s="12">
        <v>157692.57720767075</v>
      </c>
      <c r="F2469" s="12">
        <v>548440.97065027908</v>
      </c>
      <c r="G2469" s="12">
        <v>239677.66992375342</v>
      </c>
    </row>
    <row r="2470" spans="1:7" x14ac:dyDescent="0.2">
      <c r="A2470">
        <v>2469</v>
      </c>
      <c r="B2470" s="12">
        <v>3269245.1462713983</v>
      </c>
      <c r="C2470" s="12">
        <v>138873.36823321559</v>
      </c>
      <c r="D2470" s="12">
        <v>113985.76125254342</v>
      </c>
      <c r="E2470" s="12">
        <v>53949.645593304907</v>
      </c>
      <c r="F2470" s="12">
        <v>306808.7750790639</v>
      </c>
      <c r="G2470" s="12">
        <v>234133.9941728354</v>
      </c>
    </row>
    <row r="2471" spans="1:7" x14ac:dyDescent="0.2">
      <c r="A2471">
        <v>2470</v>
      </c>
      <c r="B2471" s="12">
        <v>3568640.9178980612</v>
      </c>
      <c r="C2471" s="12">
        <v>202588.02125816495</v>
      </c>
      <c r="D2471" s="12">
        <v>206462.744689179</v>
      </c>
      <c r="E2471" s="12">
        <v>359376.84805638093</v>
      </c>
      <c r="F2471" s="12">
        <v>768427.61400372488</v>
      </c>
      <c r="G2471" s="12">
        <v>257368.29072979651</v>
      </c>
    </row>
    <row r="2472" spans="1:7" x14ac:dyDescent="0.2">
      <c r="A2472">
        <v>2471</v>
      </c>
      <c r="B2472" s="12">
        <v>3505256.6232482451</v>
      </c>
      <c r="C2472" s="12">
        <v>134933.5896837294</v>
      </c>
      <c r="D2472" s="12">
        <v>182074.30233856218</v>
      </c>
      <c r="E2472" s="12">
        <v>148299.74590387905</v>
      </c>
      <c r="F2472" s="12">
        <v>465307.6379261706</v>
      </c>
      <c r="G2472" s="12">
        <v>252176.22044393816</v>
      </c>
    </row>
    <row r="2473" spans="1:7" x14ac:dyDescent="0.2">
      <c r="A2473">
        <v>2472</v>
      </c>
      <c r="B2473" s="12">
        <v>3475885.459382874</v>
      </c>
      <c r="C2473" s="12">
        <v>205159.81347622737</v>
      </c>
      <c r="D2473" s="12">
        <v>144800.30770118299</v>
      </c>
      <c r="E2473" s="12">
        <v>82956.12681100551</v>
      </c>
      <c r="F2473" s="12">
        <v>432916.24798841588</v>
      </c>
      <c r="G2473" s="12">
        <v>249757.89732762534</v>
      </c>
    </row>
    <row r="2474" spans="1:7" x14ac:dyDescent="0.2">
      <c r="A2474">
        <v>2473</v>
      </c>
      <c r="B2474" s="12">
        <v>3287023.9901259923</v>
      </c>
      <c r="C2474" s="12">
        <v>142610.28462190184</v>
      </c>
      <c r="D2474" s="12">
        <v>145240.83732341905</v>
      </c>
      <c r="E2474" s="12">
        <v>96726.494580407831</v>
      </c>
      <c r="F2474" s="12">
        <v>384577.61652572872</v>
      </c>
      <c r="G2474" s="12">
        <v>235542.06358011987</v>
      </c>
    </row>
    <row r="2475" spans="1:7" x14ac:dyDescent="0.2">
      <c r="A2475">
        <v>2474</v>
      </c>
      <c r="B2475" s="12">
        <v>3404200.2302112943</v>
      </c>
      <c r="C2475" s="12">
        <v>111814.00602453742</v>
      </c>
      <c r="D2475" s="12">
        <v>193803.00210152936</v>
      </c>
      <c r="E2475" s="12">
        <v>293374.86979522376</v>
      </c>
      <c r="F2475" s="12">
        <v>598991.87792129046</v>
      </c>
      <c r="G2475" s="12">
        <v>244707.56011404388</v>
      </c>
    </row>
    <row r="2476" spans="1:7" x14ac:dyDescent="0.2">
      <c r="A2476">
        <v>2475</v>
      </c>
      <c r="B2476" s="12">
        <v>3317620.8105415027</v>
      </c>
      <c r="C2476" s="12">
        <v>182637.12097335339</v>
      </c>
      <c r="D2476" s="12">
        <v>96135.534144418794</v>
      </c>
      <c r="E2476" s="12">
        <v>133676.0128137983</v>
      </c>
      <c r="F2476" s="12">
        <v>412448.66793157044</v>
      </c>
      <c r="G2476" s="12">
        <v>237494.28768103203</v>
      </c>
    </row>
    <row r="2477" spans="1:7" x14ac:dyDescent="0.2">
      <c r="A2477">
        <v>2476</v>
      </c>
      <c r="B2477" s="12">
        <v>3333426.4857507157</v>
      </c>
      <c r="C2477" s="12">
        <v>119431.95450767795</v>
      </c>
      <c r="D2477" s="12">
        <v>118218.14387049974</v>
      </c>
      <c r="E2477" s="12">
        <v>83591.896618915271</v>
      </c>
      <c r="F2477" s="12">
        <v>321241.99499709293</v>
      </c>
      <c r="G2477" s="12">
        <v>238992.92733672215</v>
      </c>
    </row>
    <row r="2478" spans="1:7" x14ac:dyDescent="0.2">
      <c r="A2478">
        <v>2477</v>
      </c>
      <c r="B2478" s="12">
        <v>3441411.1255246964</v>
      </c>
      <c r="C2478" s="12">
        <v>126498.5887597557</v>
      </c>
      <c r="D2478" s="12">
        <v>187272.00577750552</v>
      </c>
      <c r="E2478" s="12">
        <v>253275.89907127729</v>
      </c>
      <c r="F2478" s="12">
        <v>567046.49360853853</v>
      </c>
      <c r="G2478" s="12">
        <v>247248.5568891741</v>
      </c>
    </row>
    <row r="2479" spans="1:7" x14ac:dyDescent="0.2">
      <c r="A2479">
        <v>2478</v>
      </c>
      <c r="B2479" s="12">
        <v>3403240.3032146902</v>
      </c>
      <c r="C2479" s="12">
        <v>160990.5363394969</v>
      </c>
      <c r="D2479" s="12">
        <v>134740.26873694774</v>
      </c>
      <c r="E2479" s="12">
        <v>135663.49300520628</v>
      </c>
      <c r="F2479" s="12">
        <v>431394.29808165092</v>
      </c>
      <c r="G2479" s="12">
        <v>244446.59707969037</v>
      </c>
    </row>
    <row r="2480" spans="1:7" x14ac:dyDescent="0.2">
      <c r="A2480">
        <v>2479</v>
      </c>
      <c r="B2480" s="12">
        <v>3429107.4903026042</v>
      </c>
      <c r="C2480" s="12">
        <v>161971.10452179477</v>
      </c>
      <c r="D2480" s="12">
        <v>125612.20391478235</v>
      </c>
      <c r="E2480" s="12">
        <v>225989.33455506444</v>
      </c>
      <c r="F2480" s="12">
        <v>513572.64299164154</v>
      </c>
      <c r="G2480" s="12">
        <v>246109.83059055306</v>
      </c>
    </row>
    <row r="2481" spans="1:7" x14ac:dyDescent="0.2">
      <c r="A2481">
        <v>2480</v>
      </c>
      <c r="B2481" s="12">
        <v>3454078.5584788532</v>
      </c>
      <c r="C2481" s="12">
        <v>153908.56423880957</v>
      </c>
      <c r="D2481" s="12">
        <v>82948.583357700336</v>
      </c>
      <c r="E2481" s="12">
        <v>368573.38068342052</v>
      </c>
      <c r="F2481" s="12">
        <v>605430.52827993035</v>
      </c>
      <c r="G2481" s="12">
        <v>248218.08957655795</v>
      </c>
    </row>
    <row r="2482" spans="1:7" x14ac:dyDescent="0.2">
      <c r="A2482">
        <v>2481</v>
      </c>
      <c r="B2482" s="12">
        <v>3402091.4124754588</v>
      </c>
      <c r="C2482" s="12">
        <v>160534.3258307708</v>
      </c>
      <c r="D2482" s="12">
        <v>101377.37432578589</v>
      </c>
      <c r="E2482" s="12">
        <v>170640.5527015244</v>
      </c>
      <c r="F2482" s="12">
        <v>432552.25285808108</v>
      </c>
      <c r="G2482" s="12">
        <v>244058.5785013304</v>
      </c>
    </row>
    <row r="2483" spans="1:7" x14ac:dyDescent="0.2">
      <c r="A2483">
        <v>2482</v>
      </c>
      <c r="B2483" s="12">
        <v>3425269.3123756032</v>
      </c>
      <c r="C2483" s="12">
        <v>146574.79250000505</v>
      </c>
      <c r="D2483" s="12">
        <v>166665.74681071725</v>
      </c>
      <c r="E2483" s="12">
        <v>79241.114874304156</v>
      </c>
      <c r="F2483" s="12">
        <v>392481.65418502642</v>
      </c>
      <c r="G2483" s="12">
        <v>246172.6268092017</v>
      </c>
    </row>
    <row r="2484" spans="1:7" x14ac:dyDescent="0.2">
      <c r="A2484">
        <v>2483</v>
      </c>
      <c r="B2484" s="12">
        <v>3481042.4948210735</v>
      </c>
      <c r="C2484" s="12">
        <v>134578.83032334188</v>
      </c>
      <c r="D2484" s="12">
        <v>198219.21196046541</v>
      </c>
      <c r="E2484" s="12">
        <v>208647.8646889411</v>
      </c>
      <c r="F2484" s="12">
        <v>541445.90697274846</v>
      </c>
      <c r="G2484" s="12">
        <v>250342.4032398907</v>
      </c>
    </row>
    <row r="2485" spans="1:7" x14ac:dyDescent="0.2">
      <c r="A2485">
        <v>2484</v>
      </c>
      <c r="B2485" s="12">
        <v>3447981.506325284</v>
      </c>
      <c r="C2485" s="12">
        <v>148502.38230112131</v>
      </c>
      <c r="D2485" s="12">
        <v>144319.26361294038</v>
      </c>
      <c r="E2485" s="12">
        <v>236663.47479272427</v>
      </c>
      <c r="F2485" s="12">
        <v>529485.12070678594</v>
      </c>
      <c r="G2485" s="12">
        <v>247893.12278674185</v>
      </c>
    </row>
    <row r="2486" spans="1:7" x14ac:dyDescent="0.2">
      <c r="A2486">
        <v>2485</v>
      </c>
      <c r="B2486" s="12">
        <v>3384571.5869649099</v>
      </c>
      <c r="C2486" s="12">
        <v>134478.06259810383</v>
      </c>
      <c r="D2486" s="12">
        <v>101805.42467527032</v>
      </c>
      <c r="E2486" s="12">
        <v>188421.84388436482</v>
      </c>
      <c r="F2486" s="12">
        <v>424705.33115773898</v>
      </c>
      <c r="G2486" s="12">
        <v>242922.33376416535</v>
      </c>
    </row>
    <row r="2487" spans="1:7" x14ac:dyDescent="0.2">
      <c r="A2487">
        <v>2486</v>
      </c>
      <c r="B2487" s="12">
        <v>3464706.9207632043</v>
      </c>
      <c r="C2487" s="12">
        <v>141072.8583785714</v>
      </c>
      <c r="D2487" s="12">
        <v>108930.64069762416</v>
      </c>
      <c r="E2487" s="12">
        <v>135912.12652167416</v>
      </c>
      <c r="F2487" s="12">
        <v>385915.62559786974</v>
      </c>
      <c r="G2487" s="12">
        <v>249410.49670366501</v>
      </c>
    </row>
    <row r="2488" spans="1:7" x14ac:dyDescent="0.2">
      <c r="A2488">
        <v>2487</v>
      </c>
      <c r="B2488" s="12">
        <v>3340154.8842927306</v>
      </c>
      <c r="C2488" s="12">
        <v>169896.60021617659</v>
      </c>
      <c r="D2488" s="12">
        <v>129925.40430445524</v>
      </c>
      <c r="E2488" s="12">
        <v>210118.99719685208</v>
      </c>
      <c r="F2488" s="12">
        <v>509941.00171748397</v>
      </c>
      <c r="G2488" s="12">
        <v>239159.27824058157</v>
      </c>
    </row>
    <row r="2489" spans="1:7" x14ac:dyDescent="0.2">
      <c r="A2489">
        <v>2488</v>
      </c>
      <c r="B2489" s="12">
        <v>3459547.0029172767</v>
      </c>
      <c r="C2489" s="12">
        <v>121488.05746035799</v>
      </c>
      <c r="D2489" s="12">
        <v>152578.0220889551</v>
      </c>
      <c r="E2489" s="12">
        <v>307931.91500955977</v>
      </c>
      <c r="F2489" s="12">
        <v>581997.99455887289</v>
      </c>
      <c r="G2489" s="12">
        <v>248928.77794054867</v>
      </c>
    </row>
    <row r="2490" spans="1:7" x14ac:dyDescent="0.2">
      <c r="A2490">
        <v>2489</v>
      </c>
      <c r="B2490" s="12">
        <v>3469484.9352911809</v>
      </c>
      <c r="C2490" s="12">
        <v>114891.9644040725</v>
      </c>
      <c r="D2490" s="12">
        <v>205381.85759349848</v>
      </c>
      <c r="E2490" s="12">
        <v>108178.08266505148</v>
      </c>
      <c r="F2490" s="12">
        <v>428451.90466262249</v>
      </c>
      <c r="G2490" s="12">
        <v>249510.96151444246</v>
      </c>
    </row>
    <row r="2491" spans="1:7" x14ac:dyDescent="0.2">
      <c r="A2491">
        <v>2490</v>
      </c>
      <c r="B2491" s="12">
        <v>3354242.6475466457</v>
      </c>
      <c r="C2491" s="12">
        <v>154745.98180960069</v>
      </c>
      <c r="D2491" s="12">
        <v>109329.71401438743</v>
      </c>
      <c r="E2491" s="12">
        <v>105622.99221195755</v>
      </c>
      <c r="F2491" s="12">
        <v>369698.68803594564</v>
      </c>
      <c r="G2491" s="12">
        <v>240788.16846515812</v>
      </c>
    </row>
    <row r="2492" spans="1:7" x14ac:dyDescent="0.2">
      <c r="A2492">
        <v>2491</v>
      </c>
      <c r="B2492" s="12">
        <v>3420868.1325981007</v>
      </c>
      <c r="C2492" s="12">
        <v>185087.22341488651</v>
      </c>
      <c r="D2492" s="12">
        <v>72102.380470569915</v>
      </c>
      <c r="E2492" s="12">
        <v>200641.25781452557</v>
      </c>
      <c r="F2492" s="12">
        <v>457830.86169998196</v>
      </c>
      <c r="G2492" s="12">
        <v>245936.02825298748</v>
      </c>
    </row>
    <row r="2493" spans="1:7" x14ac:dyDescent="0.2">
      <c r="A2493">
        <v>2492</v>
      </c>
      <c r="B2493" s="12">
        <v>3524924.0718472404</v>
      </c>
      <c r="C2493" s="12">
        <v>137519.06539275392</v>
      </c>
      <c r="D2493" s="12">
        <v>149406.57506963931</v>
      </c>
      <c r="E2493" s="12">
        <v>1285409.3779210362</v>
      </c>
      <c r="F2493" s="12">
        <v>1572335.0183834294</v>
      </c>
      <c r="G2493" s="12">
        <v>254069.50888111984</v>
      </c>
    </row>
    <row r="2494" spans="1:7" x14ac:dyDescent="0.2">
      <c r="A2494">
        <v>2493</v>
      </c>
      <c r="B2494" s="12">
        <v>3423105.6718604635</v>
      </c>
      <c r="C2494" s="12">
        <v>132789.05573472925</v>
      </c>
      <c r="D2494" s="12">
        <v>138478.58021517223</v>
      </c>
      <c r="E2494" s="12">
        <v>106288.28917128219</v>
      </c>
      <c r="F2494" s="12">
        <v>377555.92512118368</v>
      </c>
      <c r="G2494" s="12">
        <v>245663.13139755855</v>
      </c>
    </row>
    <row r="2495" spans="1:7" x14ac:dyDescent="0.2">
      <c r="A2495">
        <v>2494</v>
      </c>
      <c r="B2495" s="12">
        <v>3390117.5491288179</v>
      </c>
      <c r="C2495" s="12">
        <v>110213.80569274901</v>
      </c>
      <c r="D2495" s="12">
        <v>101843.94741023151</v>
      </c>
      <c r="E2495" s="12">
        <v>74994.99895080195</v>
      </c>
      <c r="F2495" s="12">
        <v>287052.75205378246</v>
      </c>
      <c r="G2495" s="12">
        <v>243132.88217711059</v>
      </c>
    </row>
    <row r="2496" spans="1:7" x14ac:dyDescent="0.2">
      <c r="A2496">
        <v>2495</v>
      </c>
      <c r="B2496" s="12">
        <v>3554273.3924324238</v>
      </c>
      <c r="C2496" s="12">
        <v>161856.44456496998</v>
      </c>
      <c r="D2496" s="12">
        <v>138389.6316010672</v>
      </c>
      <c r="E2496" s="12">
        <v>170047.13108505387</v>
      </c>
      <c r="F2496" s="12">
        <v>470293.20725109102</v>
      </c>
      <c r="G2496" s="12">
        <v>255858.4523718869</v>
      </c>
    </row>
    <row r="2497" spans="1:7" x14ac:dyDescent="0.2">
      <c r="A2497">
        <v>2496</v>
      </c>
      <c r="B2497" s="12">
        <v>3349762.9374649515</v>
      </c>
      <c r="C2497" s="12">
        <v>142203.60484017356</v>
      </c>
      <c r="D2497" s="12">
        <v>146540.97834113191</v>
      </c>
      <c r="E2497" s="12">
        <v>348203.86146578239</v>
      </c>
      <c r="F2497" s="12">
        <v>636948.44464708783</v>
      </c>
      <c r="G2497" s="12">
        <v>239999.10415856197</v>
      </c>
    </row>
    <row r="2498" spans="1:7" x14ac:dyDescent="0.2">
      <c r="A2498">
        <v>2497</v>
      </c>
      <c r="B2498" s="12">
        <v>3358849.468649372</v>
      </c>
      <c r="C2498" s="12">
        <v>161175.67023063995</v>
      </c>
      <c r="D2498" s="12">
        <v>148168.91996132443</v>
      </c>
      <c r="E2498" s="12">
        <v>110322.14828955855</v>
      </c>
      <c r="F2498" s="12">
        <v>419666.73848152295</v>
      </c>
      <c r="G2498" s="12">
        <v>240712.81566901936</v>
      </c>
    </row>
    <row r="2499" spans="1:7" x14ac:dyDescent="0.2">
      <c r="A2499">
        <v>2498</v>
      </c>
      <c r="B2499" s="12">
        <v>3460098.1772203837</v>
      </c>
      <c r="C2499" s="12">
        <v>165657.09200999822</v>
      </c>
      <c r="D2499" s="12">
        <v>123002.88910131884</v>
      </c>
      <c r="E2499" s="12">
        <v>155896.52091224815</v>
      </c>
      <c r="F2499" s="12">
        <v>444556.50202356523</v>
      </c>
      <c r="G2499" s="12">
        <v>248614.17846752156</v>
      </c>
    </row>
    <row r="2500" spans="1:7" x14ac:dyDescent="0.2">
      <c r="A2500">
        <v>2499</v>
      </c>
      <c r="B2500" s="12">
        <v>3182491.4331474663</v>
      </c>
      <c r="C2500" s="12">
        <v>170209.0788379804</v>
      </c>
      <c r="D2500" s="12">
        <v>125648.60111680206</v>
      </c>
      <c r="E2500" s="12">
        <v>264200.73464886541</v>
      </c>
      <c r="F2500" s="12">
        <v>560058.41460364789</v>
      </c>
      <c r="G2500" s="12">
        <v>227296.82281403596</v>
      </c>
    </row>
    <row r="2501" spans="1:7" x14ac:dyDescent="0.2">
      <c r="A2501">
        <v>2500</v>
      </c>
      <c r="B2501" s="12">
        <v>3527744.4189036409</v>
      </c>
      <c r="C2501" s="12">
        <v>145620.45078525599</v>
      </c>
      <c r="D2501" s="12">
        <v>121194.0829397257</v>
      </c>
      <c r="E2501" s="12">
        <v>166796.39663440379</v>
      </c>
      <c r="F2501" s="12">
        <v>433610.9303593855</v>
      </c>
      <c r="G2501" s="12">
        <v>253900.3209049665</v>
      </c>
    </row>
    <row r="2502" spans="1:7" x14ac:dyDescent="0.2">
      <c r="A2502">
        <v>2501</v>
      </c>
      <c r="B2502" s="12">
        <v>3446264.4448561952</v>
      </c>
      <c r="C2502" s="12">
        <v>143134.50503426377</v>
      </c>
      <c r="D2502" s="12">
        <v>212490.48214095141</v>
      </c>
      <c r="E2502" s="12">
        <v>272947.80428783491</v>
      </c>
      <c r="F2502" s="12">
        <v>628572.79146305006</v>
      </c>
      <c r="G2502" s="12">
        <v>247791.77932979769</v>
      </c>
    </row>
    <row r="2503" spans="1:7" x14ac:dyDescent="0.2">
      <c r="A2503">
        <v>2502</v>
      </c>
      <c r="B2503" s="12">
        <v>3465272.9081357336</v>
      </c>
      <c r="C2503" s="12">
        <v>154859.53651887563</v>
      </c>
      <c r="D2503" s="12">
        <v>128869.54303435108</v>
      </c>
      <c r="E2503" s="12">
        <v>124108.37410613065</v>
      </c>
      <c r="F2503" s="12">
        <v>407837.45365935739</v>
      </c>
      <c r="G2503" s="12">
        <v>249011.88730288119</v>
      </c>
    </row>
    <row r="2504" spans="1:7" x14ac:dyDescent="0.2">
      <c r="A2504">
        <v>2503</v>
      </c>
      <c r="B2504" s="12">
        <v>3360874.9219519664</v>
      </c>
      <c r="C2504" s="12">
        <v>127429.60550785896</v>
      </c>
      <c r="D2504" s="12">
        <v>167379.34373184378</v>
      </c>
      <c r="E2504" s="12">
        <v>327150.05039832613</v>
      </c>
      <c r="F2504" s="12">
        <v>621958.99963802891</v>
      </c>
      <c r="G2504" s="12">
        <v>241064.60034611827</v>
      </c>
    </row>
    <row r="2505" spans="1:7" x14ac:dyDescent="0.2">
      <c r="A2505">
        <v>2504</v>
      </c>
      <c r="B2505" s="12">
        <v>3420807.3881053641</v>
      </c>
      <c r="C2505" s="12">
        <v>127842.41236585658</v>
      </c>
      <c r="D2505" s="12">
        <v>103789.9427419852</v>
      </c>
      <c r="E2505" s="12">
        <v>276631.16552786995</v>
      </c>
      <c r="F2505" s="12">
        <v>508263.52063571173</v>
      </c>
      <c r="G2505" s="12">
        <v>245310.57213542826</v>
      </c>
    </row>
    <row r="2506" spans="1:7" x14ac:dyDescent="0.2">
      <c r="A2506">
        <v>2505</v>
      </c>
      <c r="B2506" s="12">
        <v>3429119.0321317217</v>
      </c>
      <c r="C2506" s="12">
        <v>123574.27068679764</v>
      </c>
      <c r="D2506" s="12">
        <v>171403.01265763128</v>
      </c>
      <c r="E2506" s="12">
        <v>334789.54693807522</v>
      </c>
      <c r="F2506" s="12">
        <v>629766.8302825042</v>
      </c>
      <c r="G2506" s="12">
        <v>246384.87795809677</v>
      </c>
    </row>
    <row r="2507" spans="1:7" x14ac:dyDescent="0.2">
      <c r="A2507">
        <v>2506</v>
      </c>
      <c r="B2507" s="12">
        <v>3342725.8466640911</v>
      </c>
      <c r="C2507" s="12">
        <v>102000.1518969264</v>
      </c>
      <c r="D2507" s="12">
        <v>186530.12306006963</v>
      </c>
      <c r="E2507" s="12">
        <v>147102.02018089039</v>
      </c>
      <c r="F2507" s="12">
        <v>435632.29513788642</v>
      </c>
      <c r="G2507" s="12">
        <v>239670.78808294862</v>
      </c>
    </row>
    <row r="2508" spans="1:7" x14ac:dyDescent="0.2">
      <c r="A2508">
        <v>2507</v>
      </c>
      <c r="B2508" s="12">
        <v>3357256.2302909577</v>
      </c>
      <c r="C2508" s="12">
        <v>154533.30299845431</v>
      </c>
      <c r="D2508" s="12">
        <v>119578.85023568654</v>
      </c>
      <c r="E2508" s="12">
        <v>90175.812762399612</v>
      </c>
      <c r="F2508" s="12">
        <v>364287.96599654044</v>
      </c>
      <c r="G2508" s="12">
        <v>240673.87352889756</v>
      </c>
    </row>
    <row r="2509" spans="1:7" x14ac:dyDescent="0.2">
      <c r="A2509">
        <v>2508</v>
      </c>
      <c r="B2509" s="12">
        <v>3306847.4379049116</v>
      </c>
      <c r="C2509" s="12">
        <v>128535.30070656101</v>
      </c>
      <c r="D2509" s="12">
        <v>138021.60027243468</v>
      </c>
      <c r="E2509" s="12">
        <v>240769.21250589247</v>
      </c>
      <c r="F2509" s="12">
        <v>507326.11348488822</v>
      </c>
      <c r="G2509" s="12">
        <v>236983.76259121037</v>
      </c>
    </row>
    <row r="2510" spans="1:7" x14ac:dyDescent="0.2">
      <c r="A2510">
        <v>2509</v>
      </c>
      <c r="B2510" s="12">
        <v>3414706.6900258991</v>
      </c>
      <c r="C2510" s="12">
        <v>150437.35144032381</v>
      </c>
      <c r="D2510" s="12">
        <v>153454.94261357826</v>
      </c>
      <c r="E2510" s="12">
        <v>77070.262077863808</v>
      </c>
      <c r="F2510" s="12">
        <v>380962.55613176583</v>
      </c>
      <c r="G2510" s="12">
        <v>245004.43557716638</v>
      </c>
    </row>
    <row r="2511" spans="1:7" x14ac:dyDescent="0.2">
      <c r="A2511">
        <v>2510</v>
      </c>
      <c r="B2511" s="12">
        <v>3475032.3060233518</v>
      </c>
      <c r="C2511" s="12">
        <v>105933.66357504981</v>
      </c>
      <c r="D2511" s="12">
        <v>321843.36810779193</v>
      </c>
      <c r="E2511" s="12">
        <v>113877.90220774498</v>
      </c>
      <c r="F2511" s="12">
        <v>541654.93389058672</v>
      </c>
      <c r="G2511" s="12">
        <v>249479.74887330126</v>
      </c>
    </row>
    <row r="2512" spans="1:7" x14ac:dyDescent="0.2">
      <c r="A2512">
        <v>2511</v>
      </c>
      <c r="B2512" s="12">
        <v>3502239.4047993575</v>
      </c>
      <c r="C2512" s="12">
        <v>144995.92495225047</v>
      </c>
      <c r="D2512" s="12">
        <v>213420.28546042545</v>
      </c>
      <c r="E2512" s="12">
        <v>191215.0285956068</v>
      </c>
      <c r="F2512" s="12">
        <v>549631.23900828278</v>
      </c>
      <c r="G2512" s="12">
        <v>251751.54664525302</v>
      </c>
    </row>
    <row r="2513" spans="1:7" x14ac:dyDescent="0.2">
      <c r="A2513">
        <v>2512</v>
      </c>
      <c r="B2513" s="12">
        <v>3457479.964784795</v>
      </c>
      <c r="C2513" s="12">
        <v>154476.70498141015</v>
      </c>
      <c r="D2513" s="12">
        <v>122530.42067949897</v>
      </c>
      <c r="E2513" s="12">
        <v>184931.01912313537</v>
      </c>
      <c r="F2513" s="12">
        <v>461938.14478404447</v>
      </c>
      <c r="G2513" s="12">
        <v>248111.84086403644</v>
      </c>
    </row>
    <row r="2514" spans="1:7" x14ac:dyDescent="0.2">
      <c r="A2514">
        <v>2513</v>
      </c>
      <c r="B2514" s="12">
        <v>3384660.4470868935</v>
      </c>
      <c r="C2514" s="12">
        <v>159797.80973163157</v>
      </c>
      <c r="D2514" s="12">
        <v>256799.54943191566</v>
      </c>
      <c r="E2514" s="12">
        <v>213856.76546612152</v>
      </c>
      <c r="F2514" s="12">
        <v>630454.12462966878</v>
      </c>
      <c r="G2514" s="12">
        <v>242861.83639062554</v>
      </c>
    </row>
    <row r="2515" spans="1:7" x14ac:dyDescent="0.2">
      <c r="A2515">
        <v>2514</v>
      </c>
      <c r="B2515" s="12">
        <v>3492860.4975943957</v>
      </c>
      <c r="C2515" s="12">
        <v>168928.22242964775</v>
      </c>
      <c r="D2515" s="12">
        <v>132743.40962324696</v>
      </c>
      <c r="E2515" s="12">
        <v>177075.45047885345</v>
      </c>
      <c r="F2515" s="12">
        <v>478747.08253174811</v>
      </c>
      <c r="G2515" s="12">
        <v>250847.08398571974</v>
      </c>
    </row>
    <row r="2516" spans="1:7" x14ac:dyDescent="0.2">
      <c r="A2516">
        <v>2515</v>
      </c>
      <c r="B2516" s="12">
        <v>3413494.5297087375</v>
      </c>
      <c r="C2516" s="12">
        <v>159350.68544807288</v>
      </c>
      <c r="D2516" s="12">
        <v>113016.02554010383</v>
      </c>
      <c r="E2516" s="12">
        <v>297602.43082650728</v>
      </c>
      <c r="F2516" s="12">
        <v>569969.14181468403</v>
      </c>
      <c r="G2516" s="12">
        <v>245179.65304335393</v>
      </c>
    </row>
    <row r="2517" spans="1:7" x14ac:dyDescent="0.2">
      <c r="A2517">
        <v>2516</v>
      </c>
      <c r="B2517" s="12">
        <v>3486727.6432328545</v>
      </c>
      <c r="C2517" s="12">
        <v>135910.05460272526</v>
      </c>
      <c r="D2517" s="12">
        <v>123473.2443629664</v>
      </c>
      <c r="E2517" s="12">
        <v>136211.82781694125</v>
      </c>
      <c r="F2517" s="12">
        <v>395595.1267826329</v>
      </c>
      <c r="G2517" s="12">
        <v>250532.94771593361</v>
      </c>
    </row>
    <row r="2518" spans="1:7" x14ac:dyDescent="0.2">
      <c r="A2518">
        <v>2517</v>
      </c>
      <c r="B2518" s="12">
        <v>3511759.1203346634</v>
      </c>
      <c r="C2518" s="12">
        <v>150503.35684177279</v>
      </c>
      <c r="D2518" s="12">
        <v>159392.02108120554</v>
      </c>
      <c r="E2518" s="12">
        <v>133572.38989394301</v>
      </c>
      <c r="F2518" s="12">
        <v>443467.76781692135</v>
      </c>
      <c r="G2518" s="12">
        <v>252844.45614183566</v>
      </c>
    </row>
    <row r="2519" spans="1:7" x14ac:dyDescent="0.2">
      <c r="A2519">
        <v>2518</v>
      </c>
      <c r="B2519" s="12">
        <v>3434930.8410157557</v>
      </c>
      <c r="C2519" s="12">
        <v>151766.81978302536</v>
      </c>
      <c r="D2519" s="12">
        <v>126316.2894744302</v>
      </c>
      <c r="E2519" s="12">
        <v>104695.63437677355</v>
      </c>
      <c r="F2519" s="12">
        <v>382778.74363422912</v>
      </c>
      <c r="G2519" s="12">
        <v>246519.40083145411</v>
      </c>
    </row>
    <row r="2520" spans="1:7" x14ac:dyDescent="0.2">
      <c r="A2520">
        <v>2519</v>
      </c>
      <c r="B2520" s="12">
        <v>3608285.6216459391</v>
      </c>
      <c r="C2520" s="12">
        <v>117269.12173687445</v>
      </c>
      <c r="D2520" s="12">
        <v>118348.33687077987</v>
      </c>
      <c r="E2520" s="12">
        <v>107106.52261129413</v>
      </c>
      <c r="F2520" s="12">
        <v>342723.98121894844</v>
      </c>
      <c r="G2520" s="12">
        <v>260488.74349147582</v>
      </c>
    </row>
    <row r="2521" spans="1:7" x14ac:dyDescent="0.2">
      <c r="A2521">
        <v>2520</v>
      </c>
      <c r="B2521" s="12">
        <v>3506590.4293296081</v>
      </c>
      <c r="C2521" s="12">
        <v>148822.80066531146</v>
      </c>
      <c r="D2521" s="12">
        <v>111837.99400857728</v>
      </c>
      <c r="E2521" s="12">
        <v>115501.12842489489</v>
      </c>
      <c r="F2521" s="12">
        <v>376161.92309878365</v>
      </c>
      <c r="G2521" s="12">
        <v>252095.29896954741</v>
      </c>
    </row>
    <row r="2522" spans="1:7" x14ac:dyDescent="0.2">
      <c r="A2522">
        <v>2521</v>
      </c>
      <c r="B2522" s="12">
        <v>3445315.7446067734</v>
      </c>
      <c r="C2522" s="12">
        <v>175745.40012755772</v>
      </c>
      <c r="D2522" s="12">
        <v>211600.51621271079</v>
      </c>
      <c r="E2522" s="12">
        <v>99990.825849755201</v>
      </c>
      <c r="F2522" s="12">
        <v>487336.74219002371</v>
      </c>
      <c r="G2522" s="12">
        <v>247723.74110155014</v>
      </c>
    </row>
    <row r="2523" spans="1:7" x14ac:dyDescent="0.2">
      <c r="A2523">
        <v>2522</v>
      </c>
      <c r="B2523" s="12">
        <v>3526260.9407926495</v>
      </c>
      <c r="C2523" s="12">
        <v>157316.11086781631</v>
      </c>
      <c r="D2523" s="12">
        <v>126288.08291319868</v>
      </c>
      <c r="E2523" s="12">
        <v>631750.84906547866</v>
      </c>
      <c r="F2523" s="12">
        <v>915355.04284649366</v>
      </c>
      <c r="G2523" s="12">
        <v>254051.46243078372</v>
      </c>
    </row>
    <row r="2524" spans="1:7" x14ac:dyDescent="0.2">
      <c r="A2524">
        <v>2523</v>
      </c>
      <c r="B2524" s="12">
        <v>3439727.312676983</v>
      </c>
      <c r="C2524" s="12">
        <v>142819.75106231967</v>
      </c>
      <c r="D2524" s="12">
        <v>159616.7466547669</v>
      </c>
      <c r="E2524" s="12">
        <v>190537.07357379864</v>
      </c>
      <c r="F2524" s="12">
        <v>492973.57129088521</v>
      </c>
      <c r="G2524" s="12">
        <v>246762.69722328914</v>
      </c>
    </row>
    <row r="2525" spans="1:7" x14ac:dyDescent="0.2">
      <c r="A2525">
        <v>2524</v>
      </c>
      <c r="B2525" s="12">
        <v>3419822.8351532086</v>
      </c>
      <c r="C2525" s="12">
        <v>186005.50289454788</v>
      </c>
      <c r="D2525" s="12">
        <v>130151.1918779362</v>
      </c>
      <c r="E2525" s="12">
        <v>117699.37115890124</v>
      </c>
      <c r="F2525" s="12">
        <v>433856.06593138532</v>
      </c>
      <c r="G2525" s="12">
        <v>245890.72096819058</v>
      </c>
    </row>
    <row r="2526" spans="1:7" x14ac:dyDescent="0.2">
      <c r="A2526">
        <v>2525</v>
      </c>
      <c r="B2526" s="12">
        <v>3340282.5581422197</v>
      </c>
      <c r="C2526" s="12">
        <v>154614.18820698315</v>
      </c>
      <c r="D2526" s="12">
        <v>131022.75993861904</v>
      </c>
      <c r="E2526" s="12">
        <v>427742.51155424584</v>
      </c>
      <c r="F2526" s="12">
        <v>713379.45969984797</v>
      </c>
      <c r="G2526" s="12">
        <v>239291.44284749244</v>
      </c>
    </row>
    <row r="2527" spans="1:7" x14ac:dyDescent="0.2">
      <c r="A2527">
        <v>2526</v>
      </c>
      <c r="B2527" s="12">
        <v>3377126.2364351125</v>
      </c>
      <c r="C2527" s="12">
        <v>162933.46078337892</v>
      </c>
      <c r="D2527" s="12">
        <v>177918.72337002793</v>
      </c>
      <c r="E2527" s="12">
        <v>89978.833069477798</v>
      </c>
      <c r="F2527" s="12">
        <v>430831.01722288469</v>
      </c>
      <c r="G2527" s="12">
        <v>242377.79689410533</v>
      </c>
    </row>
    <row r="2528" spans="1:7" x14ac:dyDescent="0.2">
      <c r="A2528">
        <v>2527</v>
      </c>
      <c r="B2528" s="12">
        <v>3418698.3695792048</v>
      </c>
      <c r="C2528" s="12">
        <v>165606.78707647781</v>
      </c>
      <c r="D2528" s="12">
        <v>182989.36041646698</v>
      </c>
      <c r="E2528" s="12">
        <v>101262.49558341684</v>
      </c>
      <c r="F2528" s="12">
        <v>449858.64307636162</v>
      </c>
      <c r="G2528" s="12">
        <v>245271.74879323473</v>
      </c>
    </row>
    <row r="2529" spans="1:7" x14ac:dyDescent="0.2">
      <c r="A2529">
        <v>2528</v>
      </c>
      <c r="B2529" s="12">
        <v>3498154.5911465376</v>
      </c>
      <c r="C2529" s="12">
        <v>174549.08516275525</v>
      </c>
      <c r="D2529" s="12">
        <v>122695.35336629891</v>
      </c>
      <c r="E2529" s="12">
        <v>388691.63886969024</v>
      </c>
      <c r="F2529" s="12">
        <v>685936.07739874441</v>
      </c>
      <c r="G2529" s="12">
        <v>251687.01582732846</v>
      </c>
    </row>
    <row r="2530" spans="1:7" x14ac:dyDescent="0.2">
      <c r="A2530">
        <v>2529</v>
      </c>
      <c r="B2530" s="12">
        <v>3359734.5044364273</v>
      </c>
      <c r="C2530" s="12">
        <v>153698.94236554034</v>
      </c>
      <c r="D2530" s="12">
        <v>85130.765116289447</v>
      </c>
      <c r="E2530" s="12">
        <v>70796.203136480923</v>
      </c>
      <c r="F2530" s="12">
        <v>309625.91061831074</v>
      </c>
      <c r="G2530" s="12">
        <v>240769.83901303235</v>
      </c>
    </row>
    <row r="2531" spans="1:7" x14ac:dyDescent="0.2">
      <c r="A2531">
        <v>2530</v>
      </c>
      <c r="B2531" s="12">
        <v>3620726.3022278193</v>
      </c>
      <c r="C2531" s="12">
        <v>166919.0841977956</v>
      </c>
      <c r="D2531" s="12">
        <v>206224.17154541766</v>
      </c>
      <c r="E2531" s="12">
        <v>271749.78208430822</v>
      </c>
      <c r="F2531" s="12">
        <v>644893.03782752145</v>
      </c>
      <c r="G2531" s="12">
        <v>260916.72993801651</v>
      </c>
    </row>
    <row r="2532" spans="1:7" x14ac:dyDescent="0.2">
      <c r="A2532">
        <v>2531</v>
      </c>
      <c r="B2532" s="12">
        <v>3346795.1766323186</v>
      </c>
      <c r="C2532" s="12">
        <v>140197.47628203221</v>
      </c>
      <c r="D2532" s="12">
        <v>118990.63223955584</v>
      </c>
      <c r="E2532" s="12">
        <v>172314.84242999321</v>
      </c>
      <c r="F2532" s="12">
        <v>431502.95095158124</v>
      </c>
      <c r="G2532" s="12">
        <v>239998.01220269653</v>
      </c>
    </row>
    <row r="2533" spans="1:7" x14ac:dyDescent="0.2">
      <c r="A2533">
        <v>2532</v>
      </c>
      <c r="B2533" s="12">
        <v>3432808.5766453263</v>
      </c>
      <c r="C2533" s="12">
        <v>151096.44256575438</v>
      </c>
      <c r="D2533" s="12">
        <v>256371.30432863286</v>
      </c>
      <c r="E2533" s="12">
        <v>108808.89141785176</v>
      </c>
      <c r="F2533" s="12">
        <v>516276.63831223897</v>
      </c>
      <c r="G2533" s="12">
        <v>246608.24603557214</v>
      </c>
    </row>
    <row r="2534" spans="1:7" x14ac:dyDescent="0.2">
      <c r="A2534">
        <v>2533</v>
      </c>
      <c r="B2534" s="12">
        <v>3436122.5076361462</v>
      </c>
      <c r="C2534" s="12">
        <v>145501.36126100298</v>
      </c>
      <c r="D2534" s="12">
        <v>140525.80829532479</v>
      </c>
      <c r="E2534" s="12">
        <v>791192.63559617847</v>
      </c>
      <c r="F2534" s="12">
        <v>1077219.8051525061</v>
      </c>
      <c r="G2534" s="12">
        <v>247044.02983354876</v>
      </c>
    </row>
    <row r="2535" spans="1:7" x14ac:dyDescent="0.2">
      <c r="A2535">
        <v>2534</v>
      </c>
      <c r="B2535" s="12">
        <v>3440929.9771568184</v>
      </c>
      <c r="C2535" s="12">
        <v>159764.72293892666</v>
      </c>
      <c r="D2535" s="12">
        <v>132650.55604440969</v>
      </c>
      <c r="E2535" s="12">
        <v>474200.940997025</v>
      </c>
      <c r="F2535" s="12">
        <v>766616.21998036141</v>
      </c>
      <c r="G2535" s="12">
        <v>247629.00428519622</v>
      </c>
    </row>
    <row r="2536" spans="1:7" x14ac:dyDescent="0.2">
      <c r="A2536">
        <v>2535</v>
      </c>
      <c r="B2536" s="12">
        <v>3586524.0113760303</v>
      </c>
      <c r="C2536" s="12">
        <v>154851.52083103004</v>
      </c>
      <c r="D2536" s="12">
        <v>199448.80767528355</v>
      </c>
      <c r="E2536" s="12">
        <v>402404.70979505358</v>
      </c>
      <c r="F2536" s="12">
        <v>756705.0383013672</v>
      </c>
      <c r="G2536" s="12">
        <v>259303.21017435266</v>
      </c>
    </row>
    <row r="2537" spans="1:7" x14ac:dyDescent="0.2">
      <c r="A2537">
        <v>2536</v>
      </c>
      <c r="B2537" s="12">
        <v>3365378.9562527123</v>
      </c>
      <c r="C2537" s="12">
        <v>140902.23172102106</v>
      </c>
      <c r="D2537" s="12">
        <v>133910.89680992466</v>
      </c>
      <c r="E2537" s="12">
        <v>33295.37429575374</v>
      </c>
      <c r="F2537" s="12">
        <v>308108.50282669946</v>
      </c>
      <c r="G2537" s="12">
        <v>240967.22174309165</v>
      </c>
    </row>
    <row r="2538" spans="1:7" x14ac:dyDescent="0.2">
      <c r="A2538">
        <v>2537</v>
      </c>
      <c r="B2538" s="12">
        <v>3440707.0513415895</v>
      </c>
      <c r="C2538" s="12">
        <v>147097.53633810065</v>
      </c>
      <c r="D2538" s="12">
        <v>164238.45415516626</v>
      </c>
      <c r="E2538" s="12">
        <v>143401.10671291343</v>
      </c>
      <c r="F2538" s="12">
        <v>454737.09720618033</v>
      </c>
      <c r="G2538" s="12">
        <v>246672.36688806937</v>
      </c>
    </row>
    <row r="2539" spans="1:7" x14ac:dyDescent="0.2">
      <c r="A2539">
        <v>2538</v>
      </c>
      <c r="B2539" s="12">
        <v>3458670.1481357142</v>
      </c>
      <c r="C2539" s="12">
        <v>150674.5093904463</v>
      </c>
      <c r="D2539" s="12">
        <v>133979.3261180961</v>
      </c>
      <c r="E2539" s="12">
        <v>126748.91050729821</v>
      </c>
      <c r="F2539" s="12">
        <v>411402.74601584056</v>
      </c>
      <c r="G2539" s="12">
        <v>248512.75221127635</v>
      </c>
    </row>
    <row r="2540" spans="1:7" x14ac:dyDescent="0.2">
      <c r="A2540">
        <v>2539</v>
      </c>
      <c r="B2540" s="12">
        <v>3387979.4166199043</v>
      </c>
      <c r="C2540" s="12">
        <v>127395.84752787153</v>
      </c>
      <c r="D2540" s="12">
        <v>220898.5709213774</v>
      </c>
      <c r="E2540" s="12">
        <v>222134.82373047655</v>
      </c>
      <c r="F2540" s="12">
        <v>570429.24217972555</v>
      </c>
      <c r="G2540" s="12">
        <v>242747.92148043317</v>
      </c>
    </row>
    <row r="2541" spans="1:7" x14ac:dyDescent="0.2">
      <c r="A2541">
        <v>2540</v>
      </c>
      <c r="B2541" s="12">
        <v>3292731.8791515436</v>
      </c>
      <c r="C2541" s="12">
        <v>126955.02090005639</v>
      </c>
      <c r="D2541" s="12">
        <v>170510.13503797341</v>
      </c>
      <c r="E2541" s="12">
        <v>141666.05834410965</v>
      </c>
      <c r="F2541" s="12">
        <v>439131.21428213944</v>
      </c>
      <c r="G2541" s="12">
        <v>235597.93534877998</v>
      </c>
    </row>
    <row r="2542" spans="1:7" x14ac:dyDescent="0.2">
      <c r="A2542">
        <v>2541</v>
      </c>
      <c r="B2542" s="12">
        <v>3408955.7231263653</v>
      </c>
      <c r="C2542" s="12">
        <v>154541.35583770828</v>
      </c>
      <c r="D2542" s="12">
        <v>221501.90167084328</v>
      </c>
      <c r="E2542" s="12">
        <v>108205.84444577168</v>
      </c>
      <c r="F2542" s="12">
        <v>484249.10195432324</v>
      </c>
      <c r="G2542" s="12">
        <v>244458.34369123075</v>
      </c>
    </row>
    <row r="2543" spans="1:7" x14ac:dyDescent="0.2">
      <c r="A2543">
        <v>2542</v>
      </c>
      <c r="B2543" s="12">
        <v>3442137.3573484486</v>
      </c>
      <c r="C2543" s="12">
        <v>164989.26504178584</v>
      </c>
      <c r="D2543" s="12">
        <v>125437.56759052745</v>
      </c>
      <c r="E2543" s="12">
        <v>233193.15421571798</v>
      </c>
      <c r="F2543" s="12">
        <v>523619.98684803129</v>
      </c>
      <c r="G2543" s="12">
        <v>247283.35483853391</v>
      </c>
    </row>
    <row r="2544" spans="1:7" x14ac:dyDescent="0.2">
      <c r="A2544">
        <v>2543</v>
      </c>
      <c r="B2544" s="12">
        <v>3508569.7966729067</v>
      </c>
      <c r="C2544" s="12">
        <v>162371.78615791767</v>
      </c>
      <c r="D2544" s="12">
        <v>184059.93046424646</v>
      </c>
      <c r="E2544" s="12">
        <v>349611.76957699953</v>
      </c>
      <c r="F2544" s="12">
        <v>696043.4861991636</v>
      </c>
      <c r="G2544" s="12">
        <v>252495.38464464783</v>
      </c>
    </row>
    <row r="2545" spans="1:7" x14ac:dyDescent="0.2">
      <c r="A2545">
        <v>2544</v>
      </c>
      <c r="B2545" s="12">
        <v>3431983.8931107968</v>
      </c>
      <c r="C2545" s="12">
        <v>117167.90933290921</v>
      </c>
      <c r="D2545" s="12">
        <v>191843.72504687257</v>
      </c>
      <c r="E2545" s="12">
        <v>233065.62988219142</v>
      </c>
      <c r="F2545" s="12">
        <v>542077.26426197321</v>
      </c>
      <c r="G2545" s="12">
        <v>246757.60020730057</v>
      </c>
    </row>
    <row r="2546" spans="1:7" x14ac:dyDescent="0.2">
      <c r="A2546">
        <v>2545</v>
      </c>
      <c r="B2546" s="12">
        <v>3504167.5025707171</v>
      </c>
      <c r="C2546" s="12">
        <v>137822.30779842753</v>
      </c>
      <c r="D2546" s="12">
        <v>133373.53517548557</v>
      </c>
      <c r="E2546" s="12">
        <v>208632.40078505242</v>
      </c>
      <c r="F2546" s="12">
        <v>479828.24375896552</v>
      </c>
      <c r="G2546" s="12">
        <v>252439.9262305779</v>
      </c>
    </row>
    <row r="2547" spans="1:7" x14ac:dyDescent="0.2">
      <c r="A2547">
        <v>2546</v>
      </c>
      <c r="B2547" s="12">
        <v>3288726.0757795437</v>
      </c>
      <c r="C2547" s="12">
        <v>146895.8394690782</v>
      </c>
      <c r="D2547" s="12">
        <v>164070.7303224784</v>
      </c>
      <c r="E2547" s="12">
        <v>212367.6827472907</v>
      </c>
      <c r="F2547" s="12">
        <v>523334.25253884727</v>
      </c>
      <c r="G2547" s="12">
        <v>235519.22955970737</v>
      </c>
    </row>
    <row r="2548" spans="1:7" x14ac:dyDescent="0.2">
      <c r="A2548">
        <v>2547</v>
      </c>
      <c r="B2548" s="12">
        <v>3430537.6202834714</v>
      </c>
      <c r="C2548" s="12">
        <v>146816.6557965742</v>
      </c>
      <c r="D2548" s="12">
        <v>144037.7331133984</v>
      </c>
      <c r="E2548" s="12">
        <v>345504.10684538516</v>
      </c>
      <c r="F2548" s="12">
        <v>636358.49575535778</v>
      </c>
      <c r="G2548" s="12">
        <v>246108.6875871084</v>
      </c>
    </row>
    <row r="2549" spans="1:7" x14ac:dyDescent="0.2">
      <c r="A2549">
        <v>2548</v>
      </c>
      <c r="B2549" s="12">
        <v>3218531.7782431827</v>
      </c>
      <c r="C2549" s="12">
        <v>105849.2898097978</v>
      </c>
      <c r="D2549" s="12">
        <v>203148.38182896702</v>
      </c>
      <c r="E2549" s="12">
        <v>170959.76631938457</v>
      </c>
      <c r="F2549" s="12">
        <v>479957.43795814936</v>
      </c>
      <c r="G2549" s="12">
        <v>230207.53734216088</v>
      </c>
    </row>
    <row r="2550" spans="1:7" x14ac:dyDescent="0.2">
      <c r="A2550">
        <v>2549</v>
      </c>
      <c r="B2550" s="12">
        <v>3396656.9645211361</v>
      </c>
      <c r="C2550" s="12">
        <v>134221.71980179468</v>
      </c>
      <c r="D2550" s="12">
        <v>96686.400992532625</v>
      </c>
      <c r="E2550" s="12">
        <v>252231.00241353741</v>
      </c>
      <c r="F2550" s="12">
        <v>483139.1232078647</v>
      </c>
      <c r="G2550" s="12">
        <v>243455.14987146639</v>
      </c>
    </row>
    <row r="2551" spans="1:7" x14ac:dyDescent="0.2">
      <c r="A2551">
        <v>2550</v>
      </c>
      <c r="B2551" s="12">
        <v>3541627.6475389292</v>
      </c>
      <c r="C2551" s="12">
        <v>142102.61341974646</v>
      </c>
      <c r="D2551" s="12">
        <v>145596.353921745</v>
      </c>
      <c r="E2551" s="12">
        <v>99449.490557214129</v>
      </c>
      <c r="F2551" s="12">
        <v>387148.45789870562</v>
      </c>
      <c r="G2551" s="12">
        <v>255042.48708258278</v>
      </c>
    </row>
    <row r="2552" spans="1:7" x14ac:dyDescent="0.2">
      <c r="A2552">
        <v>2551</v>
      </c>
      <c r="B2552" s="12">
        <v>3454681.2182217399</v>
      </c>
      <c r="C2552" s="12">
        <v>141776.80559358478</v>
      </c>
      <c r="D2552" s="12">
        <v>158634.31748889256</v>
      </c>
      <c r="E2552" s="12">
        <v>473646.95885090256</v>
      </c>
      <c r="F2552" s="12">
        <v>774058.08193337987</v>
      </c>
      <c r="G2552" s="12">
        <v>248651.90097044242</v>
      </c>
    </row>
    <row r="2553" spans="1:7" x14ac:dyDescent="0.2">
      <c r="A2553">
        <v>2552</v>
      </c>
      <c r="B2553" s="12">
        <v>3356728.3157213936</v>
      </c>
      <c r="C2553" s="12">
        <v>143508.96487904762</v>
      </c>
      <c r="D2553" s="12">
        <v>149094.9301730243</v>
      </c>
      <c r="E2553" s="12">
        <v>626561.81966333871</v>
      </c>
      <c r="F2553" s="12">
        <v>919165.71471541061</v>
      </c>
      <c r="G2553" s="12">
        <v>240746.85497915698</v>
      </c>
    </row>
    <row r="2554" spans="1:7" x14ac:dyDescent="0.2">
      <c r="A2554">
        <v>2553</v>
      </c>
      <c r="B2554" s="12">
        <v>3391453.6446996159</v>
      </c>
      <c r="C2554" s="12">
        <v>143631.72116495884</v>
      </c>
      <c r="D2554" s="12">
        <v>81219.879787993967</v>
      </c>
      <c r="E2554" s="12">
        <v>314754.28249310807</v>
      </c>
      <c r="F2554" s="12">
        <v>539605.88344606082</v>
      </c>
      <c r="G2554" s="12">
        <v>243505.45050689793</v>
      </c>
    </row>
    <row r="2555" spans="1:7" x14ac:dyDescent="0.2">
      <c r="A2555">
        <v>2554</v>
      </c>
      <c r="B2555" s="12">
        <v>3486721.0044659446</v>
      </c>
      <c r="C2555" s="12">
        <v>152245.28096245287</v>
      </c>
      <c r="D2555" s="12">
        <v>161512.7514281107</v>
      </c>
      <c r="E2555" s="12">
        <v>76342.022417555956</v>
      </c>
      <c r="F2555" s="12">
        <v>390100.05480811954</v>
      </c>
      <c r="G2555" s="12">
        <v>250614.29909579264</v>
      </c>
    </row>
    <row r="2556" spans="1:7" x14ac:dyDescent="0.2">
      <c r="A2556">
        <v>2555</v>
      </c>
      <c r="B2556" s="12">
        <v>3320118.4436825914</v>
      </c>
      <c r="C2556" s="12">
        <v>164958.82499761449</v>
      </c>
      <c r="D2556" s="12">
        <v>119575.179002776</v>
      </c>
      <c r="E2556" s="12">
        <v>73251.238534931195</v>
      </c>
      <c r="F2556" s="12">
        <v>357785.24253532168</v>
      </c>
      <c r="G2556" s="12">
        <v>237296.40108279113</v>
      </c>
    </row>
    <row r="2557" spans="1:7" x14ac:dyDescent="0.2">
      <c r="A2557">
        <v>2556</v>
      </c>
      <c r="B2557" s="12">
        <v>3462261.9096313878</v>
      </c>
      <c r="C2557" s="12">
        <v>170008.90296857484</v>
      </c>
      <c r="D2557" s="12">
        <v>143520.84878296108</v>
      </c>
      <c r="E2557" s="12">
        <v>151473.59461813708</v>
      </c>
      <c r="F2557" s="12">
        <v>465003.34636967303</v>
      </c>
      <c r="G2557" s="12">
        <v>248934.78761995374</v>
      </c>
    </row>
    <row r="2558" spans="1:7" x14ac:dyDescent="0.2">
      <c r="A2558">
        <v>2557</v>
      </c>
      <c r="B2558" s="12">
        <v>3403329.6440226599</v>
      </c>
      <c r="C2558" s="12">
        <v>121102.08141548558</v>
      </c>
      <c r="D2558" s="12">
        <v>119304.86828109265</v>
      </c>
      <c r="E2558" s="12">
        <v>124392.09221220859</v>
      </c>
      <c r="F2558" s="12">
        <v>364799.04190878681</v>
      </c>
      <c r="G2558" s="12">
        <v>244096.64481600132</v>
      </c>
    </row>
    <row r="2559" spans="1:7" x14ac:dyDescent="0.2">
      <c r="A2559">
        <v>2558</v>
      </c>
      <c r="B2559" s="12">
        <v>3506406.4198133196</v>
      </c>
      <c r="C2559" s="12">
        <v>133918.05398659868</v>
      </c>
      <c r="D2559" s="12">
        <v>100363.24903843564</v>
      </c>
      <c r="E2559" s="12">
        <v>312673.08575402678</v>
      </c>
      <c r="F2559" s="12">
        <v>546954.38877906115</v>
      </c>
      <c r="G2559" s="12">
        <v>252050.5106933224</v>
      </c>
    </row>
    <row r="2560" spans="1:7" x14ac:dyDescent="0.2">
      <c r="A2560">
        <v>2559</v>
      </c>
      <c r="B2560" s="12">
        <v>3373163.4114890164</v>
      </c>
      <c r="C2560" s="12">
        <v>151410.86393969608</v>
      </c>
      <c r="D2560" s="12">
        <v>243571.75512008913</v>
      </c>
      <c r="E2560" s="12">
        <v>203564.64756964613</v>
      </c>
      <c r="F2560" s="12">
        <v>598547.2666294314</v>
      </c>
      <c r="G2560" s="12">
        <v>242096.05466973048</v>
      </c>
    </row>
    <row r="2561" spans="1:7" x14ac:dyDescent="0.2">
      <c r="A2561">
        <v>2560</v>
      </c>
      <c r="B2561" s="12">
        <v>3394159.3826300288</v>
      </c>
      <c r="C2561" s="12">
        <v>155938.45968462765</v>
      </c>
      <c r="D2561" s="12">
        <v>231642.12183758689</v>
      </c>
      <c r="E2561" s="12">
        <v>73318.811149395638</v>
      </c>
      <c r="F2561" s="12">
        <v>460899.39267161023</v>
      </c>
      <c r="G2561" s="12">
        <v>243779.94501502736</v>
      </c>
    </row>
    <row r="2562" spans="1:7" x14ac:dyDescent="0.2">
      <c r="A2562">
        <v>2561</v>
      </c>
      <c r="B2562" s="12">
        <v>3278502.33280975</v>
      </c>
      <c r="C2562" s="12">
        <v>145572.6539127061</v>
      </c>
      <c r="D2562" s="12">
        <v>150544.04164204266</v>
      </c>
      <c r="E2562" s="12">
        <v>187068.49575071718</v>
      </c>
      <c r="F2562" s="12">
        <v>483185.19130546594</v>
      </c>
      <c r="G2562" s="12">
        <v>234576.53297675762</v>
      </c>
    </row>
    <row r="2563" spans="1:7" x14ac:dyDescent="0.2">
      <c r="A2563">
        <v>2562</v>
      </c>
      <c r="B2563" s="12">
        <v>3356734.747782148</v>
      </c>
      <c r="C2563" s="12">
        <v>132361.83093018091</v>
      </c>
      <c r="D2563" s="12">
        <v>137536.28428506659</v>
      </c>
      <c r="E2563" s="12">
        <v>230072.14126509993</v>
      </c>
      <c r="F2563" s="12">
        <v>499970.25648034742</v>
      </c>
      <c r="G2563" s="12">
        <v>241110.19786065485</v>
      </c>
    </row>
    <row r="2564" spans="1:7" x14ac:dyDescent="0.2">
      <c r="A2564">
        <v>2563</v>
      </c>
      <c r="B2564" s="12">
        <v>3387470.9877971313</v>
      </c>
      <c r="C2564" s="12">
        <v>226886.356528556</v>
      </c>
      <c r="D2564" s="12">
        <v>181641.81579300537</v>
      </c>
      <c r="E2564" s="12">
        <v>187456.12171689855</v>
      </c>
      <c r="F2564" s="12">
        <v>595984.29403845989</v>
      </c>
      <c r="G2564" s="12">
        <v>242770.24184030795</v>
      </c>
    </row>
    <row r="2565" spans="1:7" x14ac:dyDescent="0.2">
      <c r="A2565">
        <v>2564</v>
      </c>
      <c r="B2565" s="12">
        <v>3230820.4242905648</v>
      </c>
      <c r="C2565" s="12">
        <v>149902.90180789147</v>
      </c>
      <c r="D2565" s="12">
        <v>105026.35737014475</v>
      </c>
      <c r="E2565" s="12">
        <v>87491.772174005542</v>
      </c>
      <c r="F2565" s="12">
        <v>342421.03135204175</v>
      </c>
      <c r="G2565" s="12">
        <v>230574.36254125135</v>
      </c>
    </row>
    <row r="2566" spans="1:7" x14ac:dyDescent="0.2">
      <c r="A2566">
        <v>2565</v>
      </c>
      <c r="B2566" s="12">
        <v>3529574.6995967366</v>
      </c>
      <c r="C2566" s="12">
        <v>132400.14620899217</v>
      </c>
      <c r="D2566" s="12">
        <v>141523.10940577896</v>
      </c>
      <c r="E2566" s="12">
        <v>276971.12606491544</v>
      </c>
      <c r="F2566" s="12">
        <v>550894.3816796866</v>
      </c>
      <c r="G2566" s="12">
        <v>254279.89594316666</v>
      </c>
    </row>
    <row r="2567" spans="1:7" x14ac:dyDescent="0.2">
      <c r="A2567">
        <v>2566</v>
      </c>
      <c r="B2567" s="12">
        <v>3388513.8225499913</v>
      </c>
      <c r="C2567" s="12">
        <v>163524.62798288482</v>
      </c>
      <c r="D2567" s="12">
        <v>167409.26593936534</v>
      </c>
      <c r="E2567" s="12">
        <v>407113.33395462204</v>
      </c>
      <c r="F2567" s="12">
        <v>738047.22787687217</v>
      </c>
      <c r="G2567" s="12">
        <v>243593.0641049007</v>
      </c>
    </row>
    <row r="2568" spans="1:7" x14ac:dyDescent="0.2">
      <c r="A2568">
        <v>2567</v>
      </c>
      <c r="B2568" s="12">
        <v>3292768.125543979</v>
      </c>
      <c r="C2568" s="12">
        <v>175495.80189621611</v>
      </c>
      <c r="D2568" s="12">
        <v>78241.570532636426</v>
      </c>
      <c r="E2568" s="12">
        <v>38096.049319942249</v>
      </c>
      <c r="F2568" s="12">
        <v>291833.42174879479</v>
      </c>
      <c r="G2568" s="12">
        <v>235986.89876074472</v>
      </c>
    </row>
    <row r="2569" spans="1:7" x14ac:dyDescent="0.2">
      <c r="A2569">
        <v>2568</v>
      </c>
      <c r="B2569" s="12">
        <v>3494905.397634001</v>
      </c>
      <c r="C2569" s="12">
        <v>126860.08050391563</v>
      </c>
      <c r="D2569" s="12">
        <v>322493.70233625569</v>
      </c>
      <c r="E2569" s="12">
        <v>114533.15534284881</v>
      </c>
      <c r="F2569" s="12">
        <v>563886.9381830201</v>
      </c>
      <c r="G2569" s="12">
        <v>251271.20470249924</v>
      </c>
    </row>
    <row r="2570" spans="1:7" x14ac:dyDescent="0.2">
      <c r="A2570">
        <v>2569</v>
      </c>
      <c r="B2570" s="12">
        <v>3381003.2759255441</v>
      </c>
      <c r="C2570" s="12">
        <v>125611.85531872927</v>
      </c>
      <c r="D2570" s="12">
        <v>181552.9270771532</v>
      </c>
      <c r="E2570" s="12">
        <v>124175.72318372763</v>
      </c>
      <c r="F2570" s="12">
        <v>431340.50557961012</v>
      </c>
      <c r="G2570" s="12">
        <v>242281.86137006752</v>
      </c>
    </row>
    <row r="2571" spans="1:7" x14ac:dyDescent="0.2">
      <c r="A2571">
        <v>2570</v>
      </c>
      <c r="B2571" s="12">
        <v>3404681.4728615787</v>
      </c>
      <c r="C2571" s="12">
        <v>141208.61038446828</v>
      </c>
      <c r="D2571" s="12">
        <v>158315.55701519622</v>
      </c>
      <c r="E2571" s="12">
        <v>144724.69509598106</v>
      </c>
      <c r="F2571" s="12">
        <v>444248.86249564559</v>
      </c>
      <c r="G2571" s="12">
        <v>244408.82282317249</v>
      </c>
    </row>
    <row r="2572" spans="1:7" x14ac:dyDescent="0.2">
      <c r="A2572">
        <v>2571</v>
      </c>
      <c r="B2572" s="12">
        <v>3376175.6793791614</v>
      </c>
      <c r="C2572" s="12">
        <v>160737.07078926207</v>
      </c>
      <c r="D2572" s="12">
        <v>141883.26279853805</v>
      </c>
      <c r="E2572" s="12">
        <v>206357.77915023878</v>
      </c>
      <c r="F2572" s="12">
        <v>508978.11273803894</v>
      </c>
      <c r="G2572" s="12">
        <v>241849.5521791818</v>
      </c>
    </row>
    <row r="2573" spans="1:7" x14ac:dyDescent="0.2">
      <c r="A2573">
        <v>2572</v>
      </c>
      <c r="B2573" s="12">
        <v>3356837.9337787824</v>
      </c>
      <c r="C2573" s="12">
        <v>134192.28188801542</v>
      </c>
      <c r="D2573" s="12">
        <v>114417.81919513969</v>
      </c>
      <c r="E2573" s="12">
        <v>146280.63467082157</v>
      </c>
      <c r="F2573" s="12">
        <v>394890.73575397668</v>
      </c>
      <c r="G2573" s="12">
        <v>241101.97674692381</v>
      </c>
    </row>
    <row r="2574" spans="1:7" x14ac:dyDescent="0.2">
      <c r="A2574">
        <v>2573</v>
      </c>
      <c r="B2574" s="12">
        <v>3353096.8072923766</v>
      </c>
      <c r="C2574" s="12">
        <v>109953.01579271462</v>
      </c>
      <c r="D2574" s="12">
        <v>109988.10889245867</v>
      </c>
      <c r="E2574" s="12">
        <v>136104.20715001156</v>
      </c>
      <c r="F2574" s="12">
        <v>356045.33183518483</v>
      </c>
      <c r="G2574" s="12">
        <v>240330.06163470578</v>
      </c>
    </row>
    <row r="2575" spans="1:7" x14ac:dyDescent="0.2">
      <c r="A2575">
        <v>2574</v>
      </c>
      <c r="B2575" s="12">
        <v>3480356.3535297117</v>
      </c>
      <c r="C2575" s="12">
        <v>167437.77669520563</v>
      </c>
      <c r="D2575" s="12">
        <v>184354.01426994521</v>
      </c>
      <c r="E2575" s="12">
        <v>394972.13123523013</v>
      </c>
      <c r="F2575" s="12">
        <v>746763.92220038094</v>
      </c>
      <c r="G2575" s="12">
        <v>250824.55008242271</v>
      </c>
    </row>
    <row r="2576" spans="1:7" x14ac:dyDescent="0.2">
      <c r="A2576">
        <v>2575</v>
      </c>
      <c r="B2576" s="12">
        <v>3349178.4604267678</v>
      </c>
      <c r="C2576" s="12">
        <v>127186.09090676825</v>
      </c>
      <c r="D2576" s="12">
        <v>192570.93957693651</v>
      </c>
      <c r="E2576" s="12">
        <v>120668.6038553524</v>
      </c>
      <c r="F2576" s="12">
        <v>440425.63433905714</v>
      </c>
      <c r="G2576" s="12">
        <v>240119.61989172426</v>
      </c>
    </row>
    <row r="2577" spans="1:7" x14ac:dyDescent="0.2">
      <c r="A2577">
        <v>2576</v>
      </c>
      <c r="B2577" s="12">
        <v>3435663.2390120639</v>
      </c>
      <c r="C2577" s="12">
        <v>175336.04027184207</v>
      </c>
      <c r="D2577" s="12">
        <v>126614.98456882873</v>
      </c>
      <c r="E2577" s="12">
        <v>65347.133064550413</v>
      </c>
      <c r="F2577" s="12">
        <v>367298.15790522122</v>
      </c>
      <c r="G2577" s="12">
        <v>246957.48550076422</v>
      </c>
    </row>
    <row r="2578" spans="1:7" x14ac:dyDescent="0.2">
      <c r="A2578">
        <v>2577</v>
      </c>
      <c r="B2578" s="12">
        <v>3430463.1001371583</v>
      </c>
      <c r="C2578" s="12">
        <v>122487.06748446151</v>
      </c>
      <c r="D2578" s="12">
        <v>129304.14118991725</v>
      </c>
      <c r="E2578" s="12">
        <v>241996.47944776385</v>
      </c>
      <c r="F2578" s="12">
        <v>493787.68812214257</v>
      </c>
      <c r="G2578" s="12">
        <v>246562.98170872539</v>
      </c>
    </row>
    <row r="2579" spans="1:7" x14ac:dyDescent="0.2">
      <c r="A2579">
        <v>2578</v>
      </c>
      <c r="B2579" s="12">
        <v>3387382.7855898608</v>
      </c>
      <c r="C2579" s="12">
        <v>180396.43852744589</v>
      </c>
      <c r="D2579" s="12">
        <v>170989.32186799886</v>
      </c>
      <c r="E2579" s="12">
        <v>339895.79224038386</v>
      </c>
      <c r="F2579" s="12">
        <v>691281.55263582862</v>
      </c>
      <c r="G2579" s="12">
        <v>242873.44467427471</v>
      </c>
    </row>
    <row r="2580" spans="1:7" x14ac:dyDescent="0.2">
      <c r="A2580">
        <v>2579</v>
      </c>
      <c r="B2580" s="12">
        <v>3428619.5684387214</v>
      </c>
      <c r="C2580" s="12">
        <v>160800.01546492291</v>
      </c>
      <c r="D2580" s="12">
        <v>105061.38664811026</v>
      </c>
      <c r="E2580" s="12">
        <v>241950.52773351641</v>
      </c>
      <c r="F2580" s="12">
        <v>507811.92984654958</v>
      </c>
      <c r="G2580" s="12">
        <v>246096.40385928622</v>
      </c>
    </row>
    <row r="2581" spans="1:7" x14ac:dyDescent="0.2">
      <c r="A2581">
        <v>2580</v>
      </c>
      <c r="B2581" s="12">
        <v>3404450.3346896884</v>
      </c>
      <c r="C2581" s="12">
        <v>169002.87957115271</v>
      </c>
      <c r="D2581" s="12">
        <v>123620.83903962096</v>
      </c>
      <c r="E2581" s="12">
        <v>97313.289841048318</v>
      </c>
      <c r="F2581" s="12">
        <v>389937.00845182198</v>
      </c>
      <c r="G2581" s="12">
        <v>244424.56204673866</v>
      </c>
    </row>
    <row r="2582" spans="1:7" x14ac:dyDescent="0.2">
      <c r="A2582">
        <v>2581</v>
      </c>
      <c r="B2582" s="12">
        <v>3445989.7237464646</v>
      </c>
      <c r="C2582" s="12">
        <v>177704.32795162767</v>
      </c>
      <c r="D2582" s="12">
        <v>128307.02787762275</v>
      </c>
      <c r="E2582" s="12">
        <v>241059.3237506533</v>
      </c>
      <c r="F2582" s="12">
        <v>547070.67957990372</v>
      </c>
      <c r="G2582" s="12">
        <v>247947.19171169421</v>
      </c>
    </row>
    <row r="2583" spans="1:7" x14ac:dyDescent="0.2">
      <c r="A2583">
        <v>2582</v>
      </c>
      <c r="B2583" s="12">
        <v>3527768.0193763515</v>
      </c>
      <c r="C2583" s="12">
        <v>181954.41331286621</v>
      </c>
      <c r="D2583" s="12">
        <v>130688.82235406667</v>
      </c>
      <c r="E2583" s="12">
        <v>273174.29666042089</v>
      </c>
      <c r="F2583" s="12">
        <v>585817.53232735372</v>
      </c>
      <c r="G2583" s="12">
        <v>254648.28500002279</v>
      </c>
    </row>
    <row r="2584" spans="1:7" x14ac:dyDescent="0.2">
      <c r="A2584">
        <v>2583</v>
      </c>
      <c r="B2584" s="12">
        <v>3441969.6796385553</v>
      </c>
      <c r="C2584" s="12">
        <v>107121.11267030802</v>
      </c>
      <c r="D2584" s="12">
        <v>138068.61122813672</v>
      </c>
      <c r="E2584" s="12">
        <v>187621.2591155261</v>
      </c>
      <c r="F2584" s="12">
        <v>432810.98301397084</v>
      </c>
      <c r="G2584" s="12">
        <v>247344.64020907597</v>
      </c>
    </row>
    <row r="2585" spans="1:7" x14ac:dyDescent="0.2">
      <c r="A2585">
        <v>2584</v>
      </c>
      <c r="B2585" s="12">
        <v>3495830.1362016085</v>
      </c>
      <c r="C2585" s="12">
        <v>154577.06334269568</v>
      </c>
      <c r="D2585" s="12">
        <v>199892.04659519938</v>
      </c>
      <c r="E2585" s="12">
        <v>188672.84749310647</v>
      </c>
      <c r="F2585" s="12">
        <v>543141.95743100159</v>
      </c>
      <c r="G2585" s="12">
        <v>251180.26505183944</v>
      </c>
    </row>
    <row r="2586" spans="1:7" x14ac:dyDescent="0.2">
      <c r="A2586">
        <v>2585</v>
      </c>
      <c r="B2586" s="12">
        <v>3479526.9634649232</v>
      </c>
      <c r="C2586" s="12">
        <v>140189.14524838218</v>
      </c>
      <c r="D2586" s="12">
        <v>269412.98265442421</v>
      </c>
      <c r="E2586" s="12">
        <v>224087.95643465553</v>
      </c>
      <c r="F2586" s="12">
        <v>633690.08433746197</v>
      </c>
      <c r="G2586" s="12">
        <v>250286.91130893037</v>
      </c>
    </row>
    <row r="2587" spans="1:7" x14ac:dyDescent="0.2">
      <c r="A2587">
        <v>2586</v>
      </c>
      <c r="B2587" s="12">
        <v>3367178.3288754867</v>
      </c>
      <c r="C2587" s="12">
        <v>132827.73909579811</v>
      </c>
      <c r="D2587" s="12">
        <v>125837.86920946727</v>
      </c>
      <c r="E2587" s="12">
        <v>167860.38526020979</v>
      </c>
      <c r="F2587" s="12">
        <v>426525.99356547516</v>
      </c>
      <c r="G2587" s="12">
        <v>241090.76336242192</v>
      </c>
    </row>
    <row r="2588" spans="1:7" x14ac:dyDescent="0.2">
      <c r="A2588">
        <v>2587</v>
      </c>
      <c r="B2588" s="12">
        <v>3417617.3911327571</v>
      </c>
      <c r="C2588" s="12">
        <v>153276.01888669131</v>
      </c>
      <c r="D2588" s="12">
        <v>91830.658095146617</v>
      </c>
      <c r="E2588" s="12">
        <v>75337.733658442026</v>
      </c>
      <c r="F2588" s="12">
        <v>320444.41064027994</v>
      </c>
      <c r="G2588" s="12">
        <v>245434.50682517581</v>
      </c>
    </row>
    <row r="2589" spans="1:7" x14ac:dyDescent="0.2">
      <c r="A2589">
        <v>2588</v>
      </c>
      <c r="B2589" s="12">
        <v>3343695.9768469883</v>
      </c>
      <c r="C2589" s="12">
        <v>115170.04957135185</v>
      </c>
      <c r="D2589" s="12">
        <v>149364.63521960637</v>
      </c>
      <c r="E2589" s="12">
        <v>74003.455978317215</v>
      </c>
      <c r="F2589" s="12">
        <v>338538.14076927537</v>
      </c>
      <c r="G2589" s="12">
        <v>239525.49696145608</v>
      </c>
    </row>
    <row r="2590" spans="1:7" x14ac:dyDescent="0.2">
      <c r="A2590">
        <v>2589</v>
      </c>
      <c r="B2590" s="12">
        <v>3452417.0966200419</v>
      </c>
      <c r="C2590" s="12">
        <v>164695.60918082672</v>
      </c>
      <c r="D2590" s="12">
        <v>111977.06503350947</v>
      </c>
      <c r="E2590" s="12">
        <v>167990.40683658046</v>
      </c>
      <c r="F2590" s="12">
        <v>444663.08105091669</v>
      </c>
      <c r="G2590" s="12">
        <v>248533.75313026452</v>
      </c>
    </row>
    <row r="2591" spans="1:7" x14ac:dyDescent="0.2">
      <c r="A2591">
        <v>2590</v>
      </c>
      <c r="B2591" s="12">
        <v>3392043.0315823862</v>
      </c>
      <c r="C2591" s="12">
        <v>146675.06034535126</v>
      </c>
      <c r="D2591" s="12">
        <v>85594.889197740602</v>
      </c>
      <c r="E2591" s="12">
        <v>187546.8922799711</v>
      </c>
      <c r="F2591" s="12">
        <v>419816.84182306298</v>
      </c>
      <c r="G2591" s="12">
        <v>243603.97325321316</v>
      </c>
    </row>
    <row r="2592" spans="1:7" x14ac:dyDescent="0.2">
      <c r="A2592">
        <v>2591</v>
      </c>
      <c r="B2592" s="12">
        <v>3349569.050782125</v>
      </c>
      <c r="C2592" s="12">
        <v>139575.22367822524</v>
      </c>
      <c r="D2592" s="12">
        <v>130205.81861028052</v>
      </c>
      <c r="E2592" s="12">
        <v>195219.34991952465</v>
      </c>
      <c r="F2592" s="12">
        <v>465000.39220803045</v>
      </c>
      <c r="G2592" s="12">
        <v>239324.6650933245</v>
      </c>
    </row>
    <row r="2593" spans="1:7" x14ac:dyDescent="0.2">
      <c r="A2593">
        <v>2592</v>
      </c>
      <c r="B2593" s="12">
        <v>3535633.1023051934</v>
      </c>
      <c r="C2593" s="12">
        <v>139858.58598988981</v>
      </c>
      <c r="D2593" s="12">
        <v>169413.4449121285</v>
      </c>
      <c r="E2593" s="12">
        <v>575271.15866318007</v>
      </c>
      <c r="F2593" s="12">
        <v>884543.18956519838</v>
      </c>
      <c r="G2593" s="12">
        <v>254408.99863726602</v>
      </c>
    </row>
    <row r="2594" spans="1:7" x14ac:dyDescent="0.2">
      <c r="A2594">
        <v>2593</v>
      </c>
      <c r="B2594" s="12">
        <v>3352384.8056346951</v>
      </c>
      <c r="C2594" s="12">
        <v>188095.06320290631</v>
      </c>
      <c r="D2594" s="12">
        <v>181502.8964910678</v>
      </c>
      <c r="E2594" s="12">
        <v>458823.27306728484</v>
      </c>
      <c r="F2594" s="12">
        <v>828421.23276125896</v>
      </c>
      <c r="G2594" s="12">
        <v>240554.35302564385</v>
      </c>
    </row>
    <row r="2595" spans="1:7" x14ac:dyDescent="0.2">
      <c r="A2595">
        <v>2594</v>
      </c>
      <c r="B2595" s="12">
        <v>3365498.0311318026</v>
      </c>
      <c r="C2595" s="12">
        <v>150413.16921298718</v>
      </c>
      <c r="D2595" s="12">
        <v>98768.530257800041</v>
      </c>
      <c r="E2595" s="12">
        <v>1110544.5390696041</v>
      </c>
      <c r="F2595" s="12">
        <v>1359726.2385403914</v>
      </c>
      <c r="G2595" s="12">
        <v>241407.49897342306</v>
      </c>
    </row>
    <row r="2596" spans="1:7" x14ac:dyDescent="0.2">
      <c r="A2596">
        <v>2595</v>
      </c>
      <c r="B2596" s="12">
        <v>3382729.6660986934</v>
      </c>
      <c r="C2596" s="12">
        <v>142073.36107900977</v>
      </c>
      <c r="D2596" s="12">
        <v>213581.75988387395</v>
      </c>
      <c r="E2596" s="12">
        <v>267624.08028851438</v>
      </c>
      <c r="F2596" s="12">
        <v>623279.20125139807</v>
      </c>
      <c r="G2596" s="12">
        <v>242980.68588826529</v>
      </c>
    </row>
    <row r="2597" spans="1:7" x14ac:dyDescent="0.2">
      <c r="A2597">
        <v>2596</v>
      </c>
      <c r="B2597" s="12">
        <v>3328843.0663502035</v>
      </c>
      <c r="C2597" s="12">
        <v>154636.75511552097</v>
      </c>
      <c r="D2597" s="12">
        <v>139931.67066986198</v>
      </c>
      <c r="E2597" s="12">
        <v>151587.21550969864</v>
      </c>
      <c r="F2597" s="12">
        <v>446155.64129508159</v>
      </c>
      <c r="G2597" s="12">
        <v>238399.54938698758</v>
      </c>
    </row>
    <row r="2598" spans="1:7" x14ac:dyDescent="0.2">
      <c r="A2598">
        <v>2597</v>
      </c>
      <c r="B2598" s="12">
        <v>3355558.2222910495</v>
      </c>
      <c r="C2598" s="12">
        <v>141661.20062451501</v>
      </c>
      <c r="D2598" s="12">
        <v>200561.43370359621</v>
      </c>
      <c r="E2598" s="12">
        <v>78234.224416067722</v>
      </c>
      <c r="F2598" s="12">
        <v>420456.8587441789</v>
      </c>
      <c r="G2598" s="12">
        <v>241053.83826490713</v>
      </c>
    </row>
    <row r="2599" spans="1:7" x14ac:dyDescent="0.2">
      <c r="A2599">
        <v>2598</v>
      </c>
      <c r="B2599" s="12">
        <v>3402042.9861199106</v>
      </c>
      <c r="C2599" s="12">
        <v>173692.25144327286</v>
      </c>
      <c r="D2599" s="12">
        <v>192006.11046516569</v>
      </c>
      <c r="E2599" s="12">
        <v>404299.84595414298</v>
      </c>
      <c r="F2599" s="12">
        <v>769998.20786258159</v>
      </c>
      <c r="G2599" s="12">
        <v>244386.40869519857</v>
      </c>
    </row>
    <row r="2600" spans="1:7" x14ac:dyDescent="0.2">
      <c r="A2600">
        <v>2599</v>
      </c>
      <c r="B2600" s="12">
        <v>3333859.6124037243</v>
      </c>
      <c r="C2600" s="12">
        <v>157680.2192749393</v>
      </c>
      <c r="D2600" s="12">
        <v>100117.33748647454</v>
      </c>
      <c r="E2600" s="12">
        <v>175892.61552584911</v>
      </c>
      <c r="F2600" s="12">
        <v>433690.17228726298</v>
      </c>
      <c r="G2600" s="12">
        <v>238730.18259249238</v>
      </c>
    </row>
    <row r="2601" spans="1:7" x14ac:dyDescent="0.2">
      <c r="A2601">
        <v>2600</v>
      </c>
      <c r="B2601" s="12">
        <v>3333928.2822482716</v>
      </c>
      <c r="C2601" s="12">
        <v>148995.67404993591</v>
      </c>
      <c r="D2601" s="12">
        <v>211385.01859473268</v>
      </c>
      <c r="E2601" s="12">
        <v>156111.85312602401</v>
      </c>
      <c r="F2601" s="12">
        <v>516492.54577069264</v>
      </c>
      <c r="G2601" s="12">
        <v>238879.03656367891</v>
      </c>
    </row>
    <row r="2602" spans="1:7" x14ac:dyDescent="0.2">
      <c r="A2602">
        <v>2601</v>
      </c>
      <c r="B2602" s="12">
        <v>3294460.8229841292</v>
      </c>
      <c r="C2602" s="12">
        <v>113599.21638944346</v>
      </c>
      <c r="D2602" s="12">
        <v>102780.00260859181</v>
      </c>
      <c r="E2602" s="12">
        <v>39607.026445542579</v>
      </c>
      <c r="F2602" s="12">
        <v>255986.24544357785</v>
      </c>
      <c r="G2602" s="12">
        <v>236030.0790055278</v>
      </c>
    </row>
    <row r="2603" spans="1:7" x14ac:dyDescent="0.2">
      <c r="A2603">
        <v>2602</v>
      </c>
      <c r="B2603" s="12">
        <v>3338470.8905060063</v>
      </c>
      <c r="C2603" s="12">
        <v>175859.64644615701</v>
      </c>
      <c r="D2603" s="12">
        <v>135204.77471617155</v>
      </c>
      <c r="E2603" s="12">
        <v>608095.98982667318</v>
      </c>
      <c r="F2603" s="12">
        <v>919160.41098900174</v>
      </c>
      <c r="G2603" s="12">
        <v>239420.18368225239</v>
      </c>
    </row>
    <row r="2604" spans="1:7" x14ac:dyDescent="0.2">
      <c r="A2604">
        <v>2603</v>
      </c>
      <c r="B2604" s="12">
        <v>3478725.4744108361</v>
      </c>
      <c r="C2604" s="12">
        <v>130713.34232918528</v>
      </c>
      <c r="D2604" s="12">
        <v>102926.05079547297</v>
      </c>
      <c r="E2604" s="12">
        <v>263923.65668586094</v>
      </c>
      <c r="F2604" s="12">
        <v>497563.04981051921</v>
      </c>
      <c r="G2604" s="12">
        <v>249978.92537137523</v>
      </c>
    </row>
    <row r="2605" spans="1:7" x14ac:dyDescent="0.2">
      <c r="A2605">
        <v>2604</v>
      </c>
      <c r="B2605" s="12">
        <v>3348454.9018815975</v>
      </c>
      <c r="C2605" s="12">
        <v>127106.2439961686</v>
      </c>
      <c r="D2605" s="12">
        <v>79819.379564822215</v>
      </c>
      <c r="E2605" s="12">
        <v>208196.63308762628</v>
      </c>
      <c r="F2605" s="12">
        <v>415122.2566486171</v>
      </c>
      <c r="G2605" s="12">
        <v>240252.9202776032</v>
      </c>
    </row>
    <row r="2606" spans="1:7" x14ac:dyDescent="0.2">
      <c r="A2606">
        <v>2605</v>
      </c>
      <c r="B2606" s="12">
        <v>3420956.4098248011</v>
      </c>
      <c r="C2606" s="12">
        <v>136250.25656575951</v>
      </c>
      <c r="D2606" s="12">
        <v>199518.25351554708</v>
      </c>
      <c r="E2606" s="12">
        <v>131458.3931497072</v>
      </c>
      <c r="F2606" s="12">
        <v>467226.9032310138</v>
      </c>
      <c r="G2606" s="12">
        <v>245725.69430999461</v>
      </c>
    </row>
    <row r="2607" spans="1:7" x14ac:dyDescent="0.2">
      <c r="A2607">
        <v>2606</v>
      </c>
      <c r="B2607" s="12">
        <v>3367469.7502046246</v>
      </c>
      <c r="C2607" s="12">
        <v>174386.07069096217</v>
      </c>
      <c r="D2607" s="12">
        <v>145405.36246805088</v>
      </c>
      <c r="E2607" s="12">
        <v>210308.76425778482</v>
      </c>
      <c r="F2607" s="12">
        <v>530100.19741679786</v>
      </c>
      <c r="G2607" s="12">
        <v>241797.34542053138</v>
      </c>
    </row>
    <row r="2608" spans="1:7" x14ac:dyDescent="0.2">
      <c r="A2608">
        <v>2607</v>
      </c>
      <c r="B2608" s="12">
        <v>3466595.9982459648</v>
      </c>
      <c r="C2608" s="12">
        <v>162661.73372908859</v>
      </c>
      <c r="D2608" s="12">
        <v>233555.56118175943</v>
      </c>
      <c r="E2608" s="12">
        <v>78765.055312556768</v>
      </c>
      <c r="F2608" s="12">
        <v>474982.35022340482</v>
      </c>
      <c r="G2608" s="12">
        <v>249362.0052773903</v>
      </c>
    </row>
    <row r="2609" spans="1:7" x14ac:dyDescent="0.2">
      <c r="A2609">
        <v>2608</v>
      </c>
      <c r="B2609" s="12">
        <v>3348760.0332964631</v>
      </c>
      <c r="C2609" s="12">
        <v>144737.89530240349</v>
      </c>
      <c r="D2609" s="12">
        <v>125074.4657850628</v>
      </c>
      <c r="E2609" s="12">
        <v>125216.47219699511</v>
      </c>
      <c r="F2609" s="12">
        <v>395028.83328446141</v>
      </c>
      <c r="G2609" s="12">
        <v>240396.29600611332</v>
      </c>
    </row>
    <row r="2610" spans="1:7" x14ac:dyDescent="0.2">
      <c r="A2610">
        <v>2609</v>
      </c>
      <c r="B2610" s="12">
        <v>3424553.6593530178</v>
      </c>
      <c r="C2610" s="12">
        <v>152077.6289653322</v>
      </c>
      <c r="D2610" s="12">
        <v>132578.44095519526</v>
      </c>
      <c r="E2610" s="12">
        <v>192941.41534778473</v>
      </c>
      <c r="F2610" s="12">
        <v>477597.48526831216</v>
      </c>
      <c r="G2610" s="12">
        <v>245788.14382056269</v>
      </c>
    </row>
    <row r="2611" spans="1:7" x14ac:dyDescent="0.2">
      <c r="A2611">
        <v>2610</v>
      </c>
      <c r="B2611" s="12">
        <v>3530835.4773712549</v>
      </c>
      <c r="C2611" s="12">
        <v>115237.13296537721</v>
      </c>
      <c r="D2611" s="12">
        <v>229116.77902176944</v>
      </c>
      <c r="E2611" s="12">
        <v>300982.04551022238</v>
      </c>
      <c r="F2611" s="12">
        <v>645335.95749736903</v>
      </c>
      <c r="G2611" s="12">
        <v>254110.74634887432</v>
      </c>
    </row>
    <row r="2612" spans="1:7" x14ac:dyDescent="0.2">
      <c r="A2612">
        <v>2611</v>
      </c>
      <c r="B2612" s="12">
        <v>3357669.4439389254</v>
      </c>
      <c r="C2612" s="12">
        <v>138052.37522497444</v>
      </c>
      <c r="D2612" s="12">
        <v>215722.95814331115</v>
      </c>
      <c r="E2612" s="12">
        <v>357616.48404473672</v>
      </c>
      <c r="F2612" s="12">
        <v>711391.81741302228</v>
      </c>
      <c r="G2612" s="12">
        <v>241193.52519522543</v>
      </c>
    </row>
    <row r="2613" spans="1:7" x14ac:dyDescent="0.2">
      <c r="A2613">
        <v>2612</v>
      </c>
      <c r="B2613" s="12">
        <v>3423239.177288136</v>
      </c>
      <c r="C2613" s="12">
        <v>146212.41141654344</v>
      </c>
      <c r="D2613" s="12">
        <v>145725.66600717558</v>
      </c>
      <c r="E2613" s="12">
        <v>421247.47809847217</v>
      </c>
      <c r="F2613" s="12">
        <v>713185.55552219111</v>
      </c>
      <c r="G2613" s="12">
        <v>246502.78578228547</v>
      </c>
    </row>
    <row r="2614" spans="1:7" x14ac:dyDescent="0.2">
      <c r="A2614">
        <v>2613</v>
      </c>
      <c r="B2614" s="12">
        <v>3374043.7945070532</v>
      </c>
      <c r="C2614" s="12">
        <v>120823.95770521641</v>
      </c>
      <c r="D2614" s="12">
        <v>109509.32825650396</v>
      </c>
      <c r="E2614" s="12">
        <v>80979.259163275827</v>
      </c>
      <c r="F2614" s="12">
        <v>311312.54512499622</v>
      </c>
      <c r="G2614" s="12">
        <v>242085.28336754246</v>
      </c>
    </row>
    <row r="2615" spans="1:7" x14ac:dyDescent="0.2">
      <c r="A2615">
        <v>2614</v>
      </c>
      <c r="B2615" s="12">
        <v>3353617.0256807869</v>
      </c>
      <c r="C2615" s="12">
        <v>129792.09613399736</v>
      </c>
      <c r="D2615" s="12">
        <v>114498.80572683777</v>
      </c>
      <c r="E2615" s="12">
        <v>290667.94815969403</v>
      </c>
      <c r="F2615" s="12">
        <v>534958.85002052924</v>
      </c>
      <c r="G2615" s="12">
        <v>240489.46291021782</v>
      </c>
    </row>
    <row r="2616" spans="1:7" x14ac:dyDescent="0.2">
      <c r="A2616">
        <v>2615</v>
      </c>
      <c r="B2616" s="12">
        <v>3512808.2211504211</v>
      </c>
      <c r="C2616" s="12">
        <v>121437.66058118019</v>
      </c>
      <c r="D2616" s="12">
        <v>84678.892824519469</v>
      </c>
      <c r="E2616" s="12">
        <v>341902.2655293381</v>
      </c>
      <c r="F2616" s="12">
        <v>548018.81893503782</v>
      </c>
      <c r="G2616" s="12">
        <v>252656.28688177472</v>
      </c>
    </row>
    <row r="2617" spans="1:7" x14ac:dyDescent="0.2">
      <c r="A2617">
        <v>2616</v>
      </c>
      <c r="B2617" s="12">
        <v>3459836.1843698877</v>
      </c>
      <c r="C2617" s="12">
        <v>146289.99650674098</v>
      </c>
      <c r="D2617" s="12">
        <v>142130.67373569339</v>
      </c>
      <c r="E2617" s="12">
        <v>412927.05534794449</v>
      </c>
      <c r="F2617" s="12">
        <v>701347.72559037886</v>
      </c>
      <c r="G2617" s="12">
        <v>248796.83049721783</v>
      </c>
    </row>
    <row r="2618" spans="1:7" x14ac:dyDescent="0.2">
      <c r="A2618">
        <v>2617</v>
      </c>
      <c r="B2618" s="12">
        <v>3273901.9285469553</v>
      </c>
      <c r="C2618" s="12">
        <v>138371.48824399881</v>
      </c>
      <c r="D2618" s="12">
        <v>126369.05431655163</v>
      </c>
      <c r="E2618" s="12">
        <v>379383.84250214417</v>
      </c>
      <c r="F2618" s="12">
        <v>644124.38506269455</v>
      </c>
      <c r="G2618" s="12">
        <v>234325.54294048611</v>
      </c>
    </row>
    <row r="2619" spans="1:7" x14ac:dyDescent="0.2">
      <c r="A2619">
        <v>2618</v>
      </c>
      <c r="B2619" s="12">
        <v>3444352.3993854187</v>
      </c>
      <c r="C2619" s="12">
        <v>127692.03323138859</v>
      </c>
      <c r="D2619" s="12">
        <v>107444.05281732442</v>
      </c>
      <c r="E2619" s="12">
        <v>173258.08941084886</v>
      </c>
      <c r="F2619" s="12">
        <v>408394.17545956187</v>
      </c>
      <c r="G2619" s="12">
        <v>247608.03895644657</v>
      </c>
    </row>
    <row r="2620" spans="1:7" x14ac:dyDescent="0.2">
      <c r="A2620">
        <v>2619</v>
      </c>
      <c r="B2620" s="12">
        <v>3354461.6234306782</v>
      </c>
      <c r="C2620" s="12">
        <v>183178.1826421025</v>
      </c>
      <c r="D2620" s="12">
        <v>81681.997837998235</v>
      </c>
      <c r="E2620" s="12">
        <v>420190.56912585365</v>
      </c>
      <c r="F2620" s="12">
        <v>685050.74960595439</v>
      </c>
      <c r="G2620" s="12">
        <v>240740.69537687959</v>
      </c>
    </row>
    <row r="2621" spans="1:7" x14ac:dyDescent="0.2">
      <c r="A2621">
        <v>2620</v>
      </c>
      <c r="B2621" s="12">
        <v>3462170.0243803752</v>
      </c>
      <c r="C2621" s="12">
        <v>146508.54072772746</v>
      </c>
      <c r="D2621" s="12">
        <v>144840.88937407429</v>
      </c>
      <c r="E2621" s="12">
        <v>264639.47205737676</v>
      </c>
      <c r="F2621" s="12">
        <v>555988.90215917851</v>
      </c>
      <c r="G2621" s="12">
        <v>248849.36465216684</v>
      </c>
    </row>
    <row r="2622" spans="1:7" x14ac:dyDescent="0.2">
      <c r="A2622">
        <v>2621</v>
      </c>
      <c r="B2622" s="12">
        <v>3399972.7281417875</v>
      </c>
      <c r="C2622" s="12">
        <v>131643.05362887259</v>
      </c>
      <c r="D2622" s="12">
        <v>77398.425977395949</v>
      </c>
      <c r="E2622" s="12">
        <v>459095.43653458403</v>
      </c>
      <c r="F2622" s="12">
        <v>668136.9161408525</v>
      </c>
      <c r="G2622" s="12">
        <v>244050.06235550312</v>
      </c>
    </row>
    <row r="2623" spans="1:7" x14ac:dyDescent="0.2">
      <c r="A2623">
        <v>2622</v>
      </c>
      <c r="B2623" s="12">
        <v>3474322.0234468398</v>
      </c>
      <c r="C2623" s="12">
        <v>158253.49806764946</v>
      </c>
      <c r="D2623" s="12">
        <v>159657.62961074276</v>
      </c>
      <c r="E2623" s="12">
        <v>458656.10825930955</v>
      </c>
      <c r="F2623" s="12">
        <v>776567.23593770177</v>
      </c>
      <c r="G2623" s="12">
        <v>249805.24782637259</v>
      </c>
    </row>
    <row r="2624" spans="1:7" x14ac:dyDescent="0.2">
      <c r="A2624">
        <v>2623</v>
      </c>
      <c r="B2624" s="12">
        <v>3363223.447419662</v>
      </c>
      <c r="C2624" s="12">
        <v>142344.61797462238</v>
      </c>
      <c r="D2624" s="12">
        <v>127999.17203018663</v>
      </c>
      <c r="E2624" s="12">
        <v>502725.61562865251</v>
      </c>
      <c r="F2624" s="12">
        <v>773069.40563346155</v>
      </c>
      <c r="G2624" s="12">
        <v>241192.5107551511</v>
      </c>
    </row>
    <row r="2625" spans="1:7" x14ac:dyDescent="0.2">
      <c r="A2625">
        <v>2624</v>
      </c>
      <c r="B2625" s="12">
        <v>3315025.1735819355</v>
      </c>
      <c r="C2625" s="12">
        <v>127018.19341599768</v>
      </c>
      <c r="D2625" s="12">
        <v>111747.36461103821</v>
      </c>
      <c r="E2625" s="12">
        <v>94926.18553523875</v>
      </c>
      <c r="F2625" s="12">
        <v>333691.74356227467</v>
      </c>
      <c r="G2625" s="12">
        <v>237510.60661085541</v>
      </c>
    </row>
    <row r="2626" spans="1:7" x14ac:dyDescent="0.2">
      <c r="A2626">
        <v>2625</v>
      </c>
      <c r="B2626" s="12">
        <v>3476047.1888393834</v>
      </c>
      <c r="C2626" s="12">
        <v>105653.32191368174</v>
      </c>
      <c r="D2626" s="12">
        <v>132076.85291250065</v>
      </c>
      <c r="E2626" s="12">
        <v>78260.535886465674</v>
      </c>
      <c r="F2626" s="12">
        <v>315990.71071264806</v>
      </c>
      <c r="G2626" s="12">
        <v>250283.77215218818</v>
      </c>
    </row>
    <row r="2627" spans="1:7" x14ac:dyDescent="0.2">
      <c r="A2627">
        <v>2626</v>
      </c>
      <c r="B2627" s="12">
        <v>3368367.3703268068</v>
      </c>
      <c r="C2627" s="12">
        <v>141138.6538447979</v>
      </c>
      <c r="D2627" s="12">
        <v>99132.847505072714</v>
      </c>
      <c r="E2627" s="12">
        <v>129215.20765694467</v>
      </c>
      <c r="F2627" s="12">
        <v>369486.70900681528</v>
      </c>
      <c r="G2627" s="12">
        <v>241605.02517389861</v>
      </c>
    </row>
    <row r="2628" spans="1:7" x14ac:dyDescent="0.2">
      <c r="A2628">
        <v>2627</v>
      </c>
      <c r="B2628" s="12">
        <v>3421624.6993310791</v>
      </c>
      <c r="C2628" s="12">
        <v>158036.34755845947</v>
      </c>
      <c r="D2628" s="12">
        <v>92822.786467007245</v>
      </c>
      <c r="E2628" s="12">
        <v>222348.89560704798</v>
      </c>
      <c r="F2628" s="12">
        <v>473208.02963251469</v>
      </c>
      <c r="G2628" s="12">
        <v>246401.95582119556</v>
      </c>
    </row>
    <row r="2629" spans="1:7" x14ac:dyDescent="0.2">
      <c r="A2629">
        <v>2628</v>
      </c>
      <c r="B2629" s="12">
        <v>3621143.3939338112</v>
      </c>
      <c r="C2629" s="12">
        <v>147625.68764442264</v>
      </c>
      <c r="D2629" s="12">
        <v>115508.6298032332</v>
      </c>
      <c r="E2629" s="12">
        <v>457074.20414578723</v>
      </c>
      <c r="F2629" s="12">
        <v>720208.52159344312</v>
      </c>
      <c r="G2629" s="12">
        <v>261784.94704344266</v>
      </c>
    </row>
    <row r="2630" spans="1:7" x14ac:dyDescent="0.2">
      <c r="A2630">
        <v>2629</v>
      </c>
      <c r="B2630" s="12">
        <v>3601890.0055006682</v>
      </c>
      <c r="C2630" s="12">
        <v>143574.73767976987</v>
      </c>
      <c r="D2630" s="12">
        <v>203174.08054052654</v>
      </c>
      <c r="E2630" s="12">
        <v>184204.74502930549</v>
      </c>
      <c r="F2630" s="12">
        <v>530953.56324960187</v>
      </c>
      <c r="G2630" s="12">
        <v>259713.91676213942</v>
      </c>
    </row>
    <row r="2631" spans="1:7" x14ac:dyDescent="0.2">
      <c r="A2631">
        <v>2630</v>
      </c>
      <c r="B2631" s="12">
        <v>3481189.3930511111</v>
      </c>
      <c r="C2631" s="12">
        <v>155884.32124999817</v>
      </c>
      <c r="D2631" s="12">
        <v>189185.42265929139</v>
      </c>
      <c r="E2631" s="12">
        <v>200034.11763990307</v>
      </c>
      <c r="F2631" s="12">
        <v>545103.86154919269</v>
      </c>
      <c r="G2631" s="12">
        <v>250312.23535071471</v>
      </c>
    </row>
    <row r="2632" spans="1:7" x14ac:dyDescent="0.2">
      <c r="A2632">
        <v>2631</v>
      </c>
      <c r="B2632" s="12">
        <v>3303001.1152707236</v>
      </c>
      <c r="C2632" s="12">
        <v>129188.10173619349</v>
      </c>
      <c r="D2632" s="12">
        <v>116588.67086742879</v>
      </c>
      <c r="E2632" s="12">
        <v>324037.27400196902</v>
      </c>
      <c r="F2632" s="12">
        <v>569814.04660559131</v>
      </c>
      <c r="G2632" s="12">
        <v>236574.96415211976</v>
      </c>
    </row>
    <row r="2633" spans="1:7" x14ac:dyDescent="0.2">
      <c r="A2633">
        <v>2632</v>
      </c>
      <c r="B2633" s="12">
        <v>3397260.3931077537</v>
      </c>
      <c r="C2633" s="12">
        <v>141878.99389697387</v>
      </c>
      <c r="D2633" s="12">
        <v>103025.74545153676</v>
      </c>
      <c r="E2633" s="12">
        <v>127880.20410192557</v>
      </c>
      <c r="F2633" s="12">
        <v>372784.94345043623</v>
      </c>
      <c r="G2633" s="12">
        <v>244113.02989357655</v>
      </c>
    </row>
    <row r="2634" spans="1:7" x14ac:dyDescent="0.2">
      <c r="A2634">
        <v>2633</v>
      </c>
      <c r="B2634" s="12">
        <v>3394075.0504454509</v>
      </c>
      <c r="C2634" s="12">
        <v>148803.39251224117</v>
      </c>
      <c r="D2634" s="12">
        <v>83501.70415588461</v>
      </c>
      <c r="E2634" s="12">
        <v>70363.328069040217</v>
      </c>
      <c r="F2634" s="12">
        <v>302668.42473716597</v>
      </c>
      <c r="G2634" s="12">
        <v>243434.00738361469</v>
      </c>
    </row>
    <row r="2635" spans="1:7" x14ac:dyDescent="0.2">
      <c r="A2635">
        <v>2634</v>
      </c>
      <c r="B2635" s="12">
        <v>3539688.4161531739</v>
      </c>
      <c r="C2635" s="12">
        <v>140018.38910675669</v>
      </c>
      <c r="D2635" s="12">
        <v>142155.07443304901</v>
      </c>
      <c r="E2635" s="12">
        <v>360141.82207818108</v>
      </c>
      <c r="F2635" s="12">
        <v>642315.28561798681</v>
      </c>
      <c r="G2635" s="12">
        <v>254750.76138084242</v>
      </c>
    </row>
    <row r="2636" spans="1:7" x14ac:dyDescent="0.2">
      <c r="A2636">
        <v>2635</v>
      </c>
      <c r="B2636" s="12">
        <v>3390204.4755857862</v>
      </c>
      <c r="C2636" s="12">
        <v>148743.53519040116</v>
      </c>
      <c r="D2636" s="12">
        <v>167234.28409537781</v>
      </c>
      <c r="E2636" s="12">
        <v>244435.40965511734</v>
      </c>
      <c r="F2636" s="12">
        <v>560413.22894089634</v>
      </c>
      <c r="G2636" s="12">
        <v>243232.85214619551</v>
      </c>
    </row>
    <row r="2637" spans="1:7" x14ac:dyDescent="0.2">
      <c r="A2637">
        <v>2636</v>
      </c>
      <c r="B2637" s="12">
        <v>3400433.7416676576</v>
      </c>
      <c r="C2637" s="12">
        <v>144566.41648969078</v>
      </c>
      <c r="D2637" s="12">
        <v>124013.63007570372</v>
      </c>
      <c r="E2637" s="12">
        <v>114217.37272138083</v>
      </c>
      <c r="F2637" s="12">
        <v>382797.41928677534</v>
      </c>
      <c r="G2637" s="12">
        <v>244092.2311928292</v>
      </c>
    </row>
    <row r="2638" spans="1:7" x14ac:dyDescent="0.2">
      <c r="A2638">
        <v>2637</v>
      </c>
      <c r="B2638" s="12">
        <v>3394999.1987426183</v>
      </c>
      <c r="C2638" s="12">
        <v>120487.59375920087</v>
      </c>
      <c r="D2638" s="12">
        <v>211485.58422863274</v>
      </c>
      <c r="E2638" s="12">
        <v>106751.38814076499</v>
      </c>
      <c r="F2638" s="12">
        <v>438724.56612859864</v>
      </c>
      <c r="G2638" s="12">
        <v>243581.00182582869</v>
      </c>
    </row>
    <row r="2639" spans="1:7" x14ac:dyDescent="0.2">
      <c r="A2639">
        <v>2638</v>
      </c>
      <c r="B2639" s="12">
        <v>3395732.6547810608</v>
      </c>
      <c r="C2639" s="12">
        <v>140153.76813560253</v>
      </c>
      <c r="D2639" s="12">
        <v>183759.9930708108</v>
      </c>
      <c r="E2639" s="12">
        <v>261122.75230276465</v>
      </c>
      <c r="F2639" s="12">
        <v>585036.51350917795</v>
      </c>
      <c r="G2639" s="12">
        <v>244082.74764708616</v>
      </c>
    </row>
    <row r="2640" spans="1:7" x14ac:dyDescent="0.2">
      <c r="A2640">
        <v>2639</v>
      </c>
      <c r="B2640" s="12">
        <v>3428147.7723043547</v>
      </c>
      <c r="C2640" s="12">
        <v>199009.64779681881</v>
      </c>
      <c r="D2640" s="12">
        <v>139530.06067452038</v>
      </c>
      <c r="E2640" s="12">
        <v>284402.34091331821</v>
      </c>
      <c r="F2640" s="12">
        <v>622942.04938465741</v>
      </c>
      <c r="G2640" s="12">
        <v>246451.57364629637</v>
      </c>
    </row>
    <row r="2641" spans="1:7" x14ac:dyDescent="0.2">
      <c r="A2641">
        <v>2640</v>
      </c>
      <c r="B2641" s="12">
        <v>3337193.9981856053</v>
      </c>
      <c r="C2641" s="12">
        <v>156433.35085586275</v>
      </c>
      <c r="D2641" s="12">
        <v>131782.83917201904</v>
      </c>
      <c r="E2641" s="12">
        <v>73904.247860145464</v>
      </c>
      <c r="F2641" s="12">
        <v>362120.43788802723</v>
      </c>
      <c r="G2641" s="12">
        <v>239220.96101949149</v>
      </c>
    </row>
    <row r="2642" spans="1:7" x14ac:dyDescent="0.2">
      <c r="A2642">
        <v>2641</v>
      </c>
      <c r="B2642" s="12">
        <v>3454640.1750204982</v>
      </c>
      <c r="C2642" s="12">
        <v>167712.02028097818</v>
      </c>
      <c r="D2642" s="12">
        <v>145918.97826820036</v>
      </c>
      <c r="E2642" s="12">
        <v>131150.16960800716</v>
      </c>
      <c r="F2642" s="12">
        <v>444781.16815718566</v>
      </c>
      <c r="G2642" s="12">
        <v>248186.26788383775</v>
      </c>
    </row>
    <row r="2643" spans="1:7" x14ac:dyDescent="0.2">
      <c r="A2643">
        <v>2642</v>
      </c>
      <c r="B2643" s="12">
        <v>3311496.0960729336</v>
      </c>
      <c r="C2643" s="12">
        <v>149906.02394176411</v>
      </c>
      <c r="D2643" s="12">
        <v>274550.83441939444</v>
      </c>
      <c r="E2643" s="12">
        <v>316992.50258377934</v>
      </c>
      <c r="F2643" s="12">
        <v>741449.36094493791</v>
      </c>
      <c r="G2643" s="12">
        <v>236998.57440547278</v>
      </c>
    </row>
    <row r="2644" spans="1:7" x14ac:dyDescent="0.2">
      <c r="A2644">
        <v>2643</v>
      </c>
      <c r="B2644" s="12">
        <v>3440478.0612850185</v>
      </c>
      <c r="C2644" s="12">
        <v>149979.29439763346</v>
      </c>
      <c r="D2644" s="12">
        <v>149601.13227974885</v>
      </c>
      <c r="E2644" s="12">
        <v>195180.57106658194</v>
      </c>
      <c r="F2644" s="12">
        <v>494760.99774396425</v>
      </c>
      <c r="G2644" s="12">
        <v>246580.91350391909</v>
      </c>
    </row>
    <row r="2645" spans="1:7" x14ac:dyDescent="0.2">
      <c r="A2645">
        <v>2644</v>
      </c>
      <c r="B2645" s="12">
        <v>3436965.1064582882</v>
      </c>
      <c r="C2645" s="12">
        <v>139672.05771243758</v>
      </c>
      <c r="D2645" s="12">
        <v>121095.84575402846</v>
      </c>
      <c r="E2645" s="12">
        <v>93957.465158785475</v>
      </c>
      <c r="F2645" s="12">
        <v>354725.36862525152</v>
      </c>
      <c r="G2645" s="12">
        <v>247023.10348139645</v>
      </c>
    </row>
    <row r="2646" spans="1:7" x14ac:dyDescent="0.2">
      <c r="A2646">
        <v>2645</v>
      </c>
      <c r="B2646" s="12">
        <v>3383550.8622799655</v>
      </c>
      <c r="C2646" s="12">
        <v>126429.14173253454</v>
      </c>
      <c r="D2646" s="12">
        <v>97891.768819812773</v>
      </c>
      <c r="E2646" s="12">
        <v>139632.31860525283</v>
      </c>
      <c r="F2646" s="12">
        <v>363953.22915760014</v>
      </c>
      <c r="G2646" s="12">
        <v>242803.21364763725</v>
      </c>
    </row>
    <row r="2647" spans="1:7" x14ac:dyDescent="0.2">
      <c r="A2647">
        <v>2646</v>
      </c>
      <c r="B2647" s="12">
        <v>3425491.0354040391</v>
      </c>
      <c r="C2647" s="12">
        <v>188935.84692442554</v>
      </c>
      <c r="D2647" s="12">
        <v>336223.72214137774</v>
      </c>
      <c r="E2647" s="12">
        <v>547446.72117718658</v>
      </c>
      <c r="F2647" s="12">
        <v>1072606.29024299</v>
      </c>
      <c r="G2647" s="12">
        <v>246116.55044900489</v>
      </c>
    </row>
    <row r="2648" spans="1:7" x14ac:dyDescent="0.2">
      <c r="A2648">
        <v>2647</v>
      </c>
      <c r="B2648" s="12">
        <v>3340606.7702101818</v>
      </c>
      <c r="C2648" s="12">
        <v>156074.70574661129</v>
      </c>
      <c r="D2648" s="12">
        <v>183695.08505923976</v>
      </c>
      <c r="E2648" s="12">
        <v>128587.22501977043</v>
      </c>
      <c r="F2648" s="12">
        <v>468357.01582562149</v>
      </c>
      <c r="G2648" s="12">
        <v>239221.10976236971</v>
      </c>
    </row>
    <row r="2649" spans="1:7" x14ac:dyDescent="0.2">
      <c r="A2649">
        <v>2648</v>
      </c>
      <c r="B2649" s="12">
        <v>3514118.1542316759</v>
      </c>
      <c r="C2649" s="12">
        <v>143713.89299106717</v>
      </c>
      <c r="D2649" s="12">
        <v>138539.21990187559</v>
      </c>
      <c r="E2649" s="12">
        <v>99415.659679859644</v>
      </c>
      <c r="F2649" s="12">
        <v>381668.77257280238</v>
      </c>
      <c r="G2649" s="12">
        <v>252749.69392826612</v>
      </c>
    </row>
    <row r="2650" spans="1:7" x14ac:dyDescent="0.2">
      <c r="A2650">
        <v>2649</v>
      </c>
      <c r="B2650" s="12">
        <v>3271048.8502805261</v>
      </c>
      <c r="C2650" s="12">
        <v>117828.6307385847</v>
      </c>
      <c r="D2650" s="12">
        <v>109289.81040854759</v>
      </c>
      <c r="E2650" s="12">
        <v>157515.166191317</v>
      </c>
      <c r="F2650" s="12">
        <v>384633.60733844934</v>
      </c>
      <c r="G2650" s="12">
        <v>234319.71436532511</v>
      </c>
    </row>
    <row r="2651" spans="1:7" x14ac:dyDescent="0.2">
      <c r="A2651">
        <v>2650</v>
      </c>
      <c r="B2651" s="12">
        <v>3420670.1987632196</v>
      </c>
      <c r="C2651" s="12">
        <v>183076.33897045325</v>
      </c>
      <c r="D2651" s="12">
        <v>141298.09332404085</v>
      </c>
      <c r="E2651" s="12">
        <v>179684.5055764963</v>
      </c>
      <c r="F2651" s="12">
        <v>504058.93787099043</v>
      </c>
      <c r="G2651" s="12">
        <v>245579.90349721475</v>
      </c>
    </row>
    <row r="2652" spans="1:7" x14ac:dyDescent="0.2">
      <c r="A2652">
        <v>2651</v>
      </c>
      <c r="B2652" s="12">
        <v>3447324.0354564125</v>
      </c>
      <c r="C2652" s="12">
        <v>164037.96956691725</v>
      </c>
      <c r="D2652" s="12">
        <v>130905.07377055728</v>
      </c>
      <c r="E2652" s="12">
        <v>170139.49306144106</v>
      </c>
      <c r="F2652" s="12">
        <v>465082.53639891557</v>
      </c>
      <c r="G2652" s="12">
        <v>247878.21888181823</v>
      </c>
    </row>
    <row r="2653" spans="1:7" x14ac:dyDescent="0.2">
      <c r="A2653">
        <v>2652</v>
      </c>
      <c r="B2653" s="12">
        <v>3353795.9109983547</v>
      </c>
      <c r="C2653" s="12">
        <v>137900.07263749375</v>
      </c>
      <c r="D2653" s="12">
        <v>114964.10823257599</v>
      </c>
      <c r="E2653" s="12">
        <v>49786.28369140299</v>
      </c>
      <c r="F2653" s="12">
        <v>302650.46456147276</v>
      </c>
      <c r="G2653" s="12">
        <v>240334.63091084443</v>
      </c>
    </row>
    <row r="2654" spans="1:7" x14ac:dyDescent="0.2">
      <c r="A2654">
        <v>2653</v>
      </c>
      <c r="B2654" s="12">
        <v>3585232.5679042125</v>
      </c>
      <c r="C2654" s="12">
        <v>119617.03075255163</v>
      </c>
      <c r="D2654" s="12">
        <v>98718.20774849462</v>
      </c>
      <c r="E2654" s="12">
        <v>263715.58227235457</v>
      </c>
      <c r="F2654" s="12">
        <v>482050.82077340083</v>
      </c>
      <c r="G2654" s="12">
        <v>258735.10176910117</v>
      </c>
    </row>
    <row r="2655" spans="1:7" x14ac:dyDescent="0.2">
      <c r="A2655">
        <v>2654</v>
      </c>
      <c r="B2655" s="12">
        <v>3384851.1048528021</v>
      </c>
      <c r="C2655" s="12">
        <v>131056.81443392094</v>
      </c>
      <c r="D2655" s="12">
        <v>141441.87720777423</v>
      </c>
      <c r="E2655" s="12">
        <v>93718.538616087855</v>
      </c>
      <c r="F2655" s="12">
        <v>366217.23025778303</v>
      </c>
      <c r="G2655" s="12">
        <v>243068.50103912054</v>
      </c>
    </row>
    <row r="2656" spans="1:7" x14ac:dyDescent="0.2">
      <c r="A2656">
        <v>2655</v>
      </c>
      <c r="B2656" s="12">
        <v>3465707.61368006</v>
      </c>
      <c r="C2656" s="12">
        <v>125121.57540099886</v>
      </c>
      <c r="D2656" s="12">
        <v>137322.82376271521</v>
      </c>
      <c r="E2656" s="12">
        <v>89642.367988349317</v>
      </c>
      <c r="F2656" s="12">
        <v>352086.76715206343</v>
      </c>
      <c r="G2656" s="12">
        <v>249088.37221101529</v>
      </c>
    </row>
    <row r="2657" spans="1:7" x14ac:dyDescent="0.2">
      <c r="A2657">
        <v>2656</v>
      </c>
      <c r="B2657" s="12">
        <v>3506505.4462952493</v>
      </c>
      <c r="C2657" s="12">
        <v>145857.9658641014</v>
      </c>
      <c r="D2657" s="12">
        <v>158718.12452852973</v>
      </c>
      <c r="E2657" s="12">
        <v>152479.84553551313</v>
      </c>
      <c r="F2657" s="12">
        <v>457055.93592814426</v>
      </c>
      <c r="G2657" s="12">
        <v>252705.03023007663</v>
      </c>
    </row>
    <row r="2658" spans="1:7" x14ac:dyDescent="0.2">
      <c r="A2658">
        <v>2657</v>
      </c>
      <c r="B2658" s="12">
        <v>3383112.9998990619</v>
      </c>
      <c r="C2658" s="12">
        <v>126498.12381806881</v>
      </c>
      <c r="D2658" s="12">
        <v>348167.27759387874</v>
      </c>
      <c r="E2658" s="12">
        <v>189498.70460698754</v>
      </c>
      <c r="F2658" s="12">
        <v>664164.1060189351</v>
      </c>
      <c r="G2658" s="12">
        <v>242548.4288032566</v>
      </c>
    </row>
    <row r="2659" spans="1:7" x14ac:dyDescent="0.2">
      <c r="A2659">
        <v>2658</v>
      </c>
      <c r="B2659" s="12">
        <v>3326115.8563517882</v>
      </c>
      <c r="C2659" s="12">
        <v>152325.73416873766</v>
      </c>
      <c r="D2659" s="12">
        <v>167762.27023662371</v>
      </c>
      <c r="E2659" s="12">
        <v>785456.08662308881</v>
      </c>
      <c r="F2659" s="12">
        <v>1105544.0910284501</v>
      </c>
      <c r="G2659" s="12">
        <v>238449.14195229637</v>
      </c>
    </row>
    <row r="2660" spans="1:7" x14ac:dyDescent="0.2">
      <c r="A2660">
        <v>2659</v>
      </c>
      <c r="B2660" s="12">
        <v>3330767.9225266841</v>
      </c>
      <c r="C2660" s="12">
        <v>142473.09577618225</v>
      </c>
      <c r="D2660" s="12">
        <v>152674.18781965002</v>
      </c>
      <c r="E2660" s="12">
        <v>718477.8730300921</v>
      </c>
      <c r="F2660" s="12">
        <v>1013625.1566259244</v>
      </c>
      <c r="G2660" s="12">
        <v>238963.50295523315</v>
      </c>
    </row>
    <row r="2661" spans="1:7" x14ac:dyDescent="0.2">
      <c r="A2661">
        <v>2660</v>
      </c>
      <c r="B2661" s="12">
        <v>3249398.2301957952</v>
      </c>
      <c r="C2661" s="12">
        <v>177205.05412291858</v>
      </c>
      <c r="D2661" s="12">
        <v>149637.56583154647</v>
      </c>
      <c r="E2661" s="12">
        <v>221426.08272589205</v>
      </c>
      <c r="F2661" s="12">
        <v>548268.70268035715</v>
      </c>
      <c r="G2661" s="12">
        <v>232476.6758391058</v>
      </c>
    </row>
    <row r="2662" spans="1:7" x14ac:dyDescent="0.2">
      <c r="A2662">
        <v>2661</v>
      </c>
      <c r="B2662" s="12">
        <v>3363731.5353476405</v>
      </c>
      <c r="C2662" s="12">
        <v>130463.7340667939</v>
      </c>
      <c r="D2662" s="12">
        <v>193974.28132988728</v>
      </c>
      <c r="E2662" s="12">
        <v>249946.73081714305</v>
      </c>
      <c r="F2662" s="12">
        <v>574384.74621382426</v>
      </c>
      <c r="G2662" s="12">
        <v>241174.23859362782</v>
      </c>
    </row>
    <row r="2663" spans="1:7" x14ac:dyDescent="0.2">
      <c r="A2663">
        <v>2662</v>
      </c>
      <c r="B2663" s="12">
        <v>3437672.1775493342</v>
      </c>
      <c r="C2663" s="12">
        <v>157988.36717371683</v>
      </c>
      <c r="D2663" s="12">
        <v>145483.63617720059</v>
      </c>
      <c r="E2663" s="12">
        <v>164636.42348418658</v>
      </c>
      <c r="F2663" s="12">
        <v>468108.42683510401</v>
      </c>
      <c r="G2663" s="12">
        <v>247018.92201672943</v>
      </c>
    </row>
    <row r="2664" spans="1:7" x14ac:dyDescent="0.2">
      <c r="A2664">
        <v>2663</v>
      </c>
      <c r="B2664" s="12">
        <v>3380094.2355973325</v>
      </c>
      <c r="C2664" s="12">
        <v>139213.5960132973</v>
      </c>
      <c r="D2664" s="12">
        <v>166560.10088117776</v>
      </c>
      <c r="E2664" s="12">
        <v>175479.68197488357</v>
      </c>
      <c r="F2664" s="12">
        <v>481253.37886935857</v>
      </c>
      <c r="G2664" s="12">
        <v>242708.3075153656</v>
      </c>
    </row>
    <row r="2665" spans="1:7" x14ac:dyDescent="0.2">
      <c r="A2665">
        <v>2664</v>
      </c>
      <c r="B2665" s="12">
        <v>3311894.7450690763</v>
      </c>
      <c r="C2665" s="12">
        <v>158535.03609315498</v>
      </c>
      <c r="D2665" s="12">
        <v>176370.11450525952</v>
      </c>
      <c r="E2665" s="12">
        <v>258919.93935835673</v>
      </c>
      <c r="F2665" s="12">
        <v>593825.08995677123</v>
      </c>
      <c r="G2665" s="12">
        <v>236792.13393956967</v>
      </c>
    </row>
    <row r="2666" spans="1:7" x14ac:dyDescent="0.2">
      <c r="A2666">
        <v>2665</v>
      </c>
      <c r="B2666" s="12">
        <v>3455906.0508309547</v>
      </c>
      <c r="C2666" s="12">
        <v>180137.89701575128</v>
      </c>
      <c r="D2666" s="12">
        <v>85697.382625144528</v>
      </c>
      <c r="E2666" s="12">
        <v>302433.60245753854</v>
      </c>
      <c r="F2666" s="12">
        <v>568268.88209843426</v>
      </c>
      <c r="G2666" s="12">
        <v>248441.91171061859</v>
      </c>
    </row>
    <row r="2667" spans="1:7" x14ac:dyDescent="0.2">
      <c r="A2667">
        <v>2666</v>
      </c>
      <c r="B2667" s="12">
        <v>3342195.4686680837</v>
      </c>
      <c r="C2667" s="12">
        <v>108344.2791511016</v>
      </c>
      <c r="D2667" s="12">
        <v>72321.562867306886</v>
      </c>
      <c r="E2667" s="12">
        <v>284902.37180075637</v>
      </c>
      <c r="F2667" s="12">
        <v>465568.21381916484</v>
      </c>
      <c r="G2667" s="12">
        <v>239372.2888634252</v>
      </c>
    </row>
    <row r="2668" spans="1:7" x14ac:dyDescent="0.2">
      <c r="A2668">
        <v>2667</v>
      </c>
      <c r="B2668" s="12">
        <v>3414464.6794512086</v>
      </c>
      <c r="C2668" s="12">
        <v>162932.48462390012</v>
      </c>
      <c r="D2668" s="12">
        <v>183068.87616949645</v>
      </c>
      <c r="E2668" s="12">
        <v>255918.5010481787</v>
      </c>
      <c r="F2668" s="12">
        <v>601919.86184157524</v>
      </c>
      <c r="G2668" s="12">
        <v>245467.73724378168</v>
      </c>
    </row>
    <row r="2669" spans="1:7" x14ac:dyDescent="0.2">
      <c r="A2669">
        <v>2668</v>
      </c>
      <c r="B2669" s="12">
        <v>3461793.4290003176</v>
      </c>
      <c r="C2669" s="12">
        <v>132897.31040875457</v>
      </c>
      <c r="D2669" s="12">
        <v>117364.26204104217</v>
      </c>
      <c r="E2669" s="12">
        <v>322347.21905721189</v>
      </c>
      <c r="F2669" s="12">
        <v>572608.7915070086</v>
      </c>
      <c r="G2669" s="12">
        <v>248647.66738096849</v>
      </c>
    </row>
    <row r="2670" spans="1:7" x14ac:dyDescent="0.2">
      <c r="A2670">
        <v>2669</v>
      </c>
      <c r="B2670" s="12">
        <v>3431677.1265677814</v>
      </c>
      <c r="C2670" s="12">
        <v>142199.86555898745</v>
      </c>
      <c r="D2670" s="12">
        <v>97488.605806536827</v>
      </c>
      <c r="E2670" s="12">
        <v>190212.66536353109</v>
      </c>
      <c r="F2670" s="12">
        <v>429901.13672905538</v>
      </c>
      <c r="G2670" s="12">
        <v>246477.45139027864</v>
      </c>
    </row>
    <row r="2671" spans="1:7" x14ac:dyDescent="0.2">
      <c r="A2671">
        <v>2670</v>
      </c>
      <c r="B2671" s="12">
        <v>3405671.8957847846</v>
      </c>
      <c r="C2671" s="12">
        <v>122636.02002979237</v>
      </c>
      <c r="D2671" s="12">
        <v>179226.16337006213</v>
      </c>
      <c r="E2671" s="12">
        <v>51223.341913471573</v>
      </c>
      <c r="F2671" s="12">
        <v>353085.5253133261</v>
      </c>
      <c r="G2671" s="12">
        <v>244426.14644154452</v>
      </c>
    </row>
    <row r="2672" spans="1:7" x14ac:dyDescent="0.2">
      <c r="A2672">
        <v>2671</v>
      </c>
      <c r="B2672" s="12">
        <v>3435938.4997738176</v>
      </c>
      <c r="C2672" s="12">
        <v>164275.86769765549</v>
      </c>
      <c r="D2672" s="12">
        <v>180010.2954449759</v>
      </c>
      <c r="E2672" s="12">
        <v>80703.291137306442</v>
      </c>
      <c r="F2672" s="12">
        <v>424989.45427993784</v>
      </c>
      <c r="G2672" s="12">
        <v>246833.80302936037</v>
      </c>
    </row>
    <row r="2673" spans="1:7" x14ac:dyDescent="0.2">
      <c r="A2673">
        <v>2672</v>
      </c>
      <c r="B2673" s="12">
        <v>3358132.5423832326</v>
      </c>
      <c r="C2673" s="12">
        <v>125648.48472639208</v>
      </c>
      <c r="D2673" s="12">
        <v>176483.71758502067</v>
      </c>
      <c r="E2673" s="12">
        <v>755204.01224187447</v>
      </c>
      <c r="F2673" s="12">
        <v>1057336.2145532873</v>
      </c>
      <c r="G2673" s="12">
        <v>240575.53649621754</v>
      </c>
    </row>
    <row r="2674" spans="1:7" x14ac:dyDescent="0.2">
      <c r="A2674">
        <v>2673</v>
      </c>
      <c r="B2674" s="12">
        <v>3384098.3738675299</v>
      </c>
      <c r="C2674" s="12">
        <v>136525.71628416836</v>
      </c>
      <c r="D2674" s="12">
        <v>109484.07421646953</v>
      </c>
      <c r="E2674" s="12">
        <v>113793.20318057311</v>
      </c>
      <c r="F2674" s="12">
        <v>359802.99368121102</v>
      </c>
      <c r="G2674" s="12">
        <v>242849.28427112114</v>
      </c>
    </row>
    <row r="2675" spans="1:7" x14ac:dyDescent="0.2">
      <c r="A2675">
        <v>2674</v>
      </c>
      <c r="B2675" s="12">
        <v>3483638.9656014717</v>
      </c>
      <c r="C2675" s="12">
        <v>141060.89612799493</v>
      </c>
      <c r="D2675" s="12">
        <v>113583.25482239037</v>
      </c>
      <c r="E2675" s="12">
        <v>161527.6254506798</v>
      </c>
      <c r="F2675" s="12">
        <v>416171.77640106512</v>
      </c>
      <c r="G2675" s="12">
        <v>250511.09029604576</v>
      </c>
    </row>
    <row r="2676" spans="1:7" x14ac:dyDescent="0.2">
      <c r="A2676">
        <v>2675</v>
      </c>
      <c r="B2676" s="12">
        <v>3353936.2906167246</v>
      </c>
      <c r="C2676" s="12">
        <v>170868.44571898485</v>
      </c>
      <c r="D2676" s="12">
        <v>151879.70651487657</v>
      </c>
      <c r="E2676" s="12">
        <v>95111.450895044531</v>
      </c>
      <c r="F2676" s="12">
        <v>417859.60312890593</v>
      </c>
      <c r="G2676" s="12">
        <v>240409.31530361096</v>
      </c>
    </row>
    <row r="2677" spans="1:7" x14ac:dyDescent="0.2">
      <c r="A2677">
        <v>2676</v>
      </c>
      <c r="B2677" s="12">
        <v>3312252.7863742397</v>
      </c>
      <c r="C2677" s="12">
        <v>137058.87909079448</v>
      </c>
      <c r="D2677" s="12">
        <v>158688.73705794275</v>
      </c>
      <c r="E2677" s="12">
        <v>392627.01645599201</v>
      </c>
      <c r="F2677" s="12">
        <v>688374.63260472927</v>
      </c>
      <c r="G2677" s="12">
        <v>237384.51112862315</v>
      </c>
    </row>
    <row r="2678" spans="1:7" x14ac:dyDescent="0.2">
      <c r="A2678">
        <v>2677</v>
      </c>
      <c r="B2678" s="12">
        <v>3428566.5813319939</v>
      </c>
      <c r="C2678" s="12">
        <v>129463.88531573371</v>
      </c>
      <c r="D2678" s="12">
        <v>139071.95168148322</v>
      </c>
      <c r="E2678" s="12">
        <v>169588.61592646249</v>
      </c>
      <c r="F2678" s="12">
        <v>438124.45292367938</v>
      </c>
      <c r="G2678" s="12">
        <v>246324.27072040676</v>
      </c>
    </row>
    <row r="2679" spans="1:7" x14ac:dyDescent="0.2">
      <c r="A2679">
        <v>2678</v>
      </c>
      <c r="B2679" s="12">
        <v>3383120.4290347109</v>
      </c>
      <c r="C2679" s="12">
        <v>136917.89594715787</v>
      </c>
      <c r="D2679" s="12">
        <v>75700.387502262078</v>
      </c>
      <c r="E2679" s="12">
        <v>180726.82733708154</v>
      </c>
      <c r="F2679" s="12">
        <v>393345.11078650149</v>
      </c>
      <c r="G2679" s="12">
        <v>242835.74153604265</v>
      </c>
    </row>
    <row r="2680" spans="1:7" x14ac:dyDescent="0.2">
      <c r="A2680">
        <v>2679</v>
      </c>
      <c r="B2680" s="12">
        <v>3471797.6076396983</v>
      </c>
      <c r="C2680" s="12">
        <v>145855.19912273419</v>
      </c>
      <c r="D2680" s="12">
        <v>181138.02230107575</v>
      </c>
      <c r="E2680" s="12">
        <v>142686.53102665232</v>
      </c>
      <c r="F2680" s="12">
        <v>469679.75245046226</v>
      </c>
      <c r="G2680" s="12">
        <v>249325.86627086371</v>
      </c>
    </row>
    <row r="2681" spans="1:7" x14ac:dyDescent="0.2">
      <c r="A2681">
        <v>2680</v>
      </c>
      <c r="B2681" s="12">
        <v>3261049.491601516</v>
      </c>
      <c r="C2681" s="12">
        <v>127392.03149203968</v>
      </c>
      <c r="D2681" s="12">
        <v>154167.70580259967</v>
      </c>
      <c r="E2681" s="12">
        <v>169522.52998298488</v>
      </c>
      <c r="F2681" s="12">
        <v>451082.26727762423</v>
      </c>
      <c r="G2681" s="12">
        <v>233266.28212065934</v>
      </c>
    </row>
    <row r="2682" spans="1:7" x14ac:dyDescent="0.2">
      <c r="A2682">
        <v>2681</v>
      </c>
      <c r="B2682" s="12">
        <v>3387800.9461155357</v>
      </c>
      <c r="C2682" s="12">
        <v>159139.78912348038</v>
      </c>
      <c r="D2682" s="12">
        <v>139955.07349371249</v>
      </c>
      <c r="E2682" s="12">
        <v>227003.81928339909</v>
      </c>
      <c r="F2682" s="12">
        <v>526098.68190059206</v>
      </c>
      <c r="G2682" s="12">
        <v>243092.86802123982</v>
      </c>
    </row>
    <row r="2683" spans="1:7" x14ac:dyDescent="0.2">
      <c r="A2683">
        <v>2682</v>
      </c>
      <c r="B2683" s="12">
        <v>3363041.9148444603</v>
      </c>
      <c r="C2683" s="12">
        <v>125508.17883673194</v>
      </c>
      <c r="D2683" s="12">
        <v>151878.64409580512</v>
      </c>
      <c r="E2683" s="12">
        <v>164075.04180907784</v>
      </c>
      <c r="F2683" s="12">
        <v>441461.8647416149</v>
      </c>
      <c r="G2683" s="12">
        <v>241109.4783703422</v>
      </c>
    </row>
    <row r="2684" spans="1:7" x14ac:dyDescent="0.2">
      <c r="A2684">
        <v>2683</v>
      </c>
      <c r="B2684" s="12">
        <v>3358523.2874033814</v>
      </c>
      <c r="C2684" s="12">
        <v>121633.32844678756</v>
      </c>
      <c r="D2684" s="12">
        <v>174587.76167214208</v>
      </c>
      <c r="E2684" s="12">
        <v>284434.66414836049</v>
      </c>
      <c r="F2684" s="12">
        <v>580655.75426729012</v>
      </c>
      <c r="G2684" s="12">
        <v>240909.56926622897</v>
      </c>
    </row>
    <row r="2685" spans="1:7" x14ac:dyDescent="0.2">
      <c r="A2685">
        <v>2684</v>
      </c>
      <c r="B2685" s="12">
        <v>3430210.1978969332</v>
      </c>
      <c r="C2685" s="12">
        <v>143520.48657934825</v>
      </c>
      <c r="D2685" s="12">
        <v>133863.05009747602</v>
      </c>
      <c r="E2685" s="12">
        <v>326600.76055871957</v>
      </c>
      <c r="F2685" s="12">
        <v>603984.29723554384</v>
      </c>
      <c r="G2685" s="12">
        <v>246402.41797757041</v>
      </c>
    </row>
    <row r="2686" spans="1:7" x14ac:dyDescent="0.2">
      <c r="A2686">
        <v>2685</v>
      </c>
      <c r="B2686" s="12">
        <v>3333788.9005141463</v>
      </c>
      <c r="C2686" s="12">
        <v>159445.1657805586</v>
      </c>
      <c r="D2686" s="12">
        <v>110187.17999732334</v>
      </c>
      <c r="E2686" s="12">
        <v>499932.84933931939</v>
      </c>
      <c r="F2686" s="12">
        <v>769565.19511720131</v>
      </c>
      <c r="G2686" s="12">
        <v>238848.20190501475</v>
      </c>
    </row>
    <row r="2687" spans="1:7" x14ac:dyDescent="0.2">
      <c r="A2687">
        <v>2686</v>
      </c>
      <c r="B2687" s="12">
        <v>3401069.309184901</v>
      </c>
      <c r="C2687" s="12">
        <v>130916.95630161357</v>
      </c>
      <c r="D2687" s="12">
        <v>310930.79623483174</v>
      </c>
      <c r="E2687" s="12">
        <v>306337.79754280479</v>
      </c>
      <c r="F2687" s="12">
        <v>748185.55007925001</v>
      </c>
      <c r="G2687" s="12">
        <v>244482.81649994204</v>
      </c>
    </row>
    <row r="2688" spans="1:7" x14ac:dyDescent="0.2">
      <c r="A2688">
        <v>2687</v>
      </c>
      <c r="B2688" s="12">
        <v>3366656.5739889448</v>
      </c>
      <c r="C2688" s="12">
        <v>178445.62918213784</v>
      </c>
      <c r="D2688" s="12">
        <v>122081.82311326418</v>
      </c>
      <c r="E2688" s="12">
        <v>183622.73135373974</v>
      </c>
      <c r="F2688" s="12">
        <v>484150.18364914175</v>
      </c>
      <c r="G2688" s="12">
        <v>241908.73945773082</v>
      </c>
    </row>
    <row r="2689" spans="1:7" x14ac:dyDescent="0.2">
      <c r="A2689">
        <v>2688</v>
      </c>
      <c r="B2689" s="12">
        <v>3391301.065888125</v>
      </c>
      <c r="C2689" s="12">
        <v>158936.07319491616</v>
      </c>
      <c r="D2689" s="12">
        <v>113010.56565580158</v>
      </c>
      <c r="E2689" s="12">
        <v>84384.944877047034</v>
      </c>
      <c r="F2689" s="12">
        <v>356331.58372776478</v>
      </c>
      <c r="G2689" s="12">
        <v>243307.96223589103</v>
      </c>
    </row>
    <row r="2690" spans="1:7" x14ac:dyDescent="0.2">
      <c r="A2690">
        <v>2689</v>
      </c>
      <c r="B2690" s="12">
        <v>3504946.9113037908</v>
      </c>
      <c r="C2690" s="12">
        <v>127935.58829633883</v>
      </c>
      <c r="D2690" s="12">
        <v>214033.37659954396</v>
      </c>
      <c r="E2690" s="12">
        <v>170807.90289465839</v>
      </c>
      <c r="F2690" s="12">
        <v>512776.86779054115</v>
      </c>
      <c r="G2690" s="12">
        <v>251969.95741828275</v>
      </c>
    </row>
    <row r="2691" spans="1:7" x14ac:dyDescent="0.2">
      <c r="A2691">
        <v>2690</v>
      </c>
      <c r="B2691" s="12">
        <v>3292359.6348408405</v>
      </c>
      <c r="C2691" s="12">
        <v>150712.73850077973</v>
      </c>
      <c r="D2691" s="12">
        <v>101046.12771687061</v>
      </c>
      <c r="E2691" s="12">
        <v>62842.107557188276</v>
      </c>
      <c r="F2691" s="12">
        <v>314600.97377483861</v>
      </c>
      <c r="G2691" s="12">
        <v>235425.43221930158</v>
      </c>
    </row>
    <row r="2692" spans="1:7" x14ac:dyDescent="0.2">
      <c r="A2692">
        <v>2691</v>
      </c>
      <c r="B2692" s="12">
        <v>3410144.1297650193</v>
      </c>
      <c r="C2692" s="12">
        <v>118085.7723814772</v>
      </c>
      <c r="D2692" s="12">
        <v>222968.05872435294</v>
      </c>
      <c r="E2692" s="12">
        <v>241735.34350624529</v>
      </c>
      <c r="F2692" s="12">
        <v>582789.17461207544</v>
      </c>
      <c r="G2692" s="12">
        <v>244325.26583421993</v>
      </c>
    </row>
    <row r="2693" spans="1:7" x14ac:dyDescent="0.2">
      <c r="A2693">
        <v>2692</v>
      </c>
      <c r="B2693" s="12">
        <v>3291918.168461733</v>
      </c>
      <c r="C2693" s="12">
        <v>165608.1440952603</v>
      </c>
      <c r="D2693" s="12">
        <v>127565.38521413917</v>
      </c>
      <c r="E2693" s="12">
        <v>228872.8987483402</v>
      </c>
      <c r="F2693" s="12">
        <v>522046.42805773969</v>
      </c>
      <c r="G2693" s="12">
        <v>235454.20008262762</v>
      </c>
    </row>
    <row r="2694" spans="1:7" x14ac:dyDescent="0.2">
      <c r="A2694">
        <v>2693</v>
      </c>
      <c r="B2694" s="12">
        <v>3396254.0539583806</v>
      </c>
      <c r="C2694" s="12">
        <v>147571.91778285743</v>
      </c>
      <c r="D2694" s="12">
        <v>178560.76855040307</v>
      </c>
      <c r="E2694" s="12">
        <v>78401.68852178863</v>
      </c>
      <c r="F2694" s="12">
        <v>404534.37485504913</v>
      </c>
      <c r="G2694" s="12">
        <v>243886.25978942751</v>
      </c>
    </row>
    <row r="2695" spans="1:7" x14ac:dyDescent="0.2">
      <c r="A2695">
        <v>2694</v>
      </c>
      <c r="B2695" s="12">
        <v>3420871.8680405961</v>
      </c>
      <c r="C2695" s="12">
        <v>149515.04376170933</v>
      </c>
      <c r="D2695" s="12">
        <v>177378.72268691575</v>
      </c>
      <c r="E2695" s="12">
        <v>116522.67016414642</v>
      </c>
      <c r="F2695" s="12">
        <v>443416.43661277147</v>
      </c>
      <c r="G2695" s="12">
        <v>245575.97351146067</v>
      </c>
    </row>
    <row r="2696" spans="1:7" x14ac:dyDescent="0.2">
      <c r="A2696">
        <v>2695</v>
      </c>
      <c r="B2696" s="12">
        <v>3393015.5762069304</v>
      </c>
      <c r="C2696" s="12">
        <v>148191.98943875392</v>
      </c>
      <c r="D2696" s="12">
        <v>121569.53650148661</v>
      </c>
      <c r="E2696" s="12">
        <v>166022.35949475804</v>
      </c>
      <c r="F2696" s="12">
        <v>435783.88543499855</v>
      </c>
      <c r="G2696" s="12">
        <v>243147.80412555856</v>
      </c>
    </row>
    <row r="2697" spans="1:7" x14ac:dyDescent="0.2">
      <c r="A2697">
        <v>2696</v>
      </c>
      <c r="B2697" s="12">
        <v>3343724.9634334277</v>
      </c>
      <c r="C2697" s="12">
        <v>164473.07203450333</v>
      </c>
      <c r="D2697" s="12">
        <v>169596.99454379524</v>
      </c>
      <c r="E2697" s="12">
        <v>245758.85913834829</v>
      </c>
      <c r="F2697" s="12">
        <v>579828.92571664683</v>
      </c>
      <c r="G2697" s="12">
        <v>240155.91654468462</v>
      </c>
    </row>
    <row r="2698" spans="1:7" x14ac:dyDescent="0.2">
      <c r="A2698">
        <v>2697</v>
      </c>
      <c r="B2698" s="12">
        <v>3322350.8767013648</v>
      </c>
      <c r="C2698" s="12">
        <v>193412.29122728342</v>
      </c>
      <c r="D2698" s="12">
        <v>179473.53020737931</v>
      </c>
      <c r="E2698" s="12">
        <v>370606.35960653354</v>
      </c>
      <c r="F2698" s="12">
        <v>743492.18104119622</v>
      </c>
      <c r="G2698" s="12">
        <v>237854.76541723291</v>
      </c>
    </row>
    <row r="2699" spans="1:7" x14ac:dyDescent="0.2">
      <c r="A2699">
        <v>2698</v>
      </c>
      <c r="B2699" s="12">
        <v>3435182.4233690226</v>
      </c>
      <c r="C2699" s="12">
        <v>155635.4945353927</v>
      </c>
      <c r="D2699" s="12">
        <v>179991.62207274695</v>
      </c>
      <c r="E2699" s="12">
        <v>162419.69728900367</v>
      </c>
      <c r="F2699" s="12">
        <v>498046.81389714335</v>
      </c>
      <c r="G2699" s="12">
        <v>246848.36725464763</v>
      </c>
    </row>
    <row r="2700" spans="1:7" x14ac:dyDescent="0.2">
      <c r="A2700">
        <v>2699</v>
      </c>
      <c r="B2700" s="12">
        <v>3571373.5682778372</v>
      </c>
      <c r="C2700" s="12">
        <v>172370.98070546516</v>
      </c>
      <c r="D2700" s="12">
        <v>176028.27312640732</v>
      </c>
      <c r="E2700" s="12">
        <v>149027.12283943733</v>
      </c>
      <c r="F2700" s="12">
        <v>497426.37667130982</v>
      </c>
      <c r="G2700" s="12">
        <v>257201.30560853134</v>
      </c>
    </row>
    <row r="2701" spans="1:7" x14ac:dyDescent="0.2">
      <c r="A2701">
        <v>2700</v>
      </c>
      <c r="B2701" s="12">
        <v>3385770.8218385074</v>
      </c>
      <c r="C2701" s="12">
        <v>137616.89321247142</v>
      </c>
      <c r="D2701" s="12">
        <v>169921.46609973823</v>
      </c>
      <c r="E2701" s="12">
        <v>133281.52201546798</v>
      </c>
      <c r="F2701" s="12">
        <v>440819.88132767763</v>
      </c>
      <c r="G2701" s="12">
        <v>243201.04673724034</v>
      </c>
    </row>
    <row r="2702" spans="1:7" x14ac:dyDescent="0.2">
      <c r="A2702">
        <v>2701</v>
      </c>
      <c r="B2702" s="12">
        <v>3428391.14193962</v>
      </c>
      <c r="C2702" s="12">
        <v>129206.18901118719</v>
      </c>
      <c r="D2702" s="12">
        <v>190711.71064648245</v>
      </c>
      <c r="E2702" s="12">
        <v>70718.881722871767</v>
      </c>
      <c r="F2702" s="12">
        <v>390636.78138054139</v>
      </c>
      <c r="G2702" s="12">
        <v>246886.28427671929</v>
      </c>
    </row>
    <row r="2703" spans="1:7" x14ac:dyDescent="0.2">
      <c r="A2703">
        <v>2702</v>
      </c>
      <c r="B2703" s="12">
        <v>3510742.083078478</v>
      </c>
      <c r="C2703" s="12">
        <v>141331.00826469681</v>
      </c>
      <c r="D2703" s="12">
        <v>238413.14488927255</v>
      </c>
      <c r="E2703" s="12">
        <v>141601.56719958448</v>
      </c>
      <c r="F2703" s="12">
        <v>521345.72035355377</v>
      </c>
      <c r="G2703" s="12">
        <v>252590.3099509532</v>
      </c>
    </row>
    <row r="2704" spans="1:7" x14ac:dyDescent="0.2">
      <c r="A2704">
        <v>2703</v>
      </c>
      <c r="B2704" s="12">
        <v>3445199.4998859256</v>
      </c>
      <c r="C2704" s="12">
        <v>158812.47730233675</v>
      </c>
      <c r="D2704" s="12">
        <v>112442.78616619874</v>
      </c>
      <c r="E2704" s="12">
        <v>329568.42850711901</v>
      </c>
      <c r="F2704" s="12">
        <v>600823.69197565457</v>
      </c>
      <c r="G2704" s="12">
        <v>247443.43458890394</v>
      </c>
    </row>
    <row r="2705" spans="1:7" x14ac:dyDescent="0.2">
      <c r="A2705">
        <v>2704</v>
      </c>
      <c r="B2705" s="12">
        <v>3530817.2301490842</v>
      </c>
      <c r="C2705" s="12">
        <v>146814.13580098486</v>
      </c>
      <c r="D2705" s="12">
        <v>132117.04363644443</v>
      </c>
      <c r="E2705" s="12">
        <v>77965.473912840127</v>
      </c>
      <c r="F2705" s="12">
        <v>356896.65335026942</v>
      </c>
      <c r="G2705" s="12">
        <v>254070.69166047138</v>
      </c>
    </row>
    <row r="2706" spans="1:7" x14ac:dyDescent="0.2">
      <c r="A2706">
        <v>2705</v>
      </c>
      <c r="B2706" s="12">
        <v>3367291.4042660487</v>
      </c>
      <c r="C2706" s="12">
        <v>142741.23971259416</v>
      </c>
      <c r="D2706" s="12">
        <v>149313.46625259999</v>
      </c>
      <c r="E2706" s="12">
        <v>149436.13114864935</v>
      </c>
      <c r="F2706" s="12">
        <v>441490.83711384353</v>
      </c>
      <c r="G2706" s="12">
        <v>241482.80956815538</v>
      </c>
    </row>
    <row r="2707" spans="1:7" x14ac:dyDescent="0.2">
      <c r="A2707">
        <v>2706</v>
      </c>
      <c r="B2707" s="12">
        <v>3419490.9516573786</v>
      </c>
      <c r="C2707" s="12">
        <v>161886.80390428944</v>
      </c>
      <c r="D2707" s="12">
        <v>102954.17129350935</v>
      </c>
      <c r="E2707" s="12">
        <v>251673.482251434</v>
      </c>
      <c r="F2707" s="12">
        <v>516514.45744923281</v>
      </c>
      <c r="G2707" s="12">
        <v>245573.51560722082</v>
      </c>
    </row>
    <row r="2708" spans="1:7" x14ac:dyDescent="0.2">
      <c r="A2708">
        <v>2707</v>
      </c>
      <c r="B2708" s="12">
        <v>3375862.8903688006</v>
      </c>
      <c r="C2708" s="12">
        <v>132316.1874780131</v>
      </c>
      <c r="D2708" s="12">
        <v>119747.16599820752</v>
      </c>
      <c r="E2708" s="12">
        <v>261052.95636946236</v>
      </c>
      <c r="F2708" s="12">
        <v>513116.30984568299</v>
      </c>
      <c r="G2708" s="12">
        <v>242351.80032927773</v>
      </c>
    </row>
    <row r="2709" spans="1:7" x14ac:dyDescent="0.2">
      <c r="A2709">
        <v>2708</v>
      </c>
      <c r="B2709" s="12">
        <v>3473865.2951010652</v>
      </c>
      <c r="C2709" s="12">
        <v>146673.19501918653</v>
      </c>
      <c r="D2709" s="12">
        <v>166178.86173756456</v>
      </c>
      <c r="E2709" s="12">
        <v>48605.31013203218</v>
      </c>
      <c r="F2709" s="12">
        <v>361457.36688878329</v>
      </c>
      <c r="G2709" s="12">
        <v>249936.69793946936</v>
      </c>
    </row>
    <row r="2710" spans="1:7" x14ac:dyDescent="0.2">
      <c r="A2710">
        <v>2709</v>
      </c>
      <c r="B2710" s="12">
        <v>3353735.6538506928</v>
      </c>
      <c r="C2710" s="12">
        <v>171115.36265626119</v>
      </c>
      <c r="D2710" s="12">
        <v>115019.51912864763</v>
      </c>
      <c r="E2710" s="12">
        <v>138704.99708119294</v>
      </c>
      <c r="F2710" s="12">
        <v>424839.87886610173</v>
      </c>
      <c r="G2710" s="12">
        <v>241120.64883348133</v>
      </c>
    </row>
    <row r="2711" spans="1:7" x14ac:dyDescent="0.2">
      <c r="A2711">
        <v>2710</v>
      </c>
      <c r="B2711" s="12">
        <v>3341718.255299787</v>
      </c>
      <c r="C2711" s="12">
        <v>139050.89374268844</v>
      </c>
      <c r="D2711" s="12">
        <v>210283.57648197058</v>
      </c>
      <c r="E2711" s="12">
        <v>172148.80155578186</v>
      </c>
      <c r="F2711" s="12">
        <v>521483.27178044087</v>
      </c>
      <c r="G2711" s="12">
        <v>240084.15499564898</v>
      </c>
    </row>
    <row r="2712" spans="1:7" x14ac:dyDescent="0.2">
      <c r="A2712">
        <v>2711</v>
      </c>
      <c r="B2712" s="12">
        <v>3404102.3001161958</v>
      </c>
      <c r="C2712" s="12">
        <v>160301.67027911998</v>
      </c>
      <c r="D2712" s="12">
        <v>284803.56726365484</v>
      </c>
      <c r="E2712" s="12">
        <v>244291.03866744461</v>
      </c>
      <c r="F2712" s="12">
        <v>689396.27621021937</v>
      </c>
      <c r="G2712" s="12">
        <v>244551.89733254089</v>
      </c>
    </row>
    <row r="2713" spans="1:7" x14ac:dyDescent="0.2">
      <c r="A2713">
        <v>2712</v>
      </c>
      <c r="B2713" s="12">
        <v>3386740.5208071996</v>
      </c>
      <c r="C2713" s="12">
        <v>154542.21165175681</v>
      </c>
      <c r="D2713" s="12">
        <v>195080.50445129821</v>
      </c>
      <c r="E2713" s="12">
        <v>112103.12781270324</v>
      </c>
      <c r="F2713" s="12">
        <v>461725.84391575831</v>
      </c>
      <c r="G2713" s="12">
        <v>242807.56554482627</v>
      </c>
    </row>
    <row r="2714" spans="1:7" x14ac:dyDescent="0.2">
      <c r="A2714">
        <v>2713</v>
      </c>
      <c r="B2714" s="12">
        <v>3489720.091410554</v>
      </c>
      <c r="C2714" s="12">
        <v>163723.31619738377</v>
      </c>
      <c r="D2714" s="12">
        <v>253669.01439050387</v>
      </c>
      <c r="E2714" s="12">
        <v>427686.24540117965</v>
      </c>
      <c r="F2714" s="12">
        <v>845078.57598906732</v>
      </c>
      <c r="G2714" s="12">
        <v>251141.92651517069</v>
      </c>
    </row>
    <row r="2715" spans="1:7" x14ac:dyDescent="0.2">
      <c r="A2715">
        <v>2714</v>
      </c>
      <c r="B2715" s="12">
        <v>3362694.1792960875</v>
      </c>
      <c r="C2715" s="12">
        <v>129849.05184922866</v>
      </c>
      <c r="D2715" s="12">
        <v>216683.26077685671</v>
      </c>
      <c r="E2715" s="12">
        <v>167857.98492202259</v>
      </c>
      <c r="F2715" s="12">
        <v>514390.29754810792</v>
      </c>
      <c r="G2715" s="12">
        <v>241164.72027004315</v>
      </c>
    </row>
    <row r="2716" spans="1:7" x14ac:dyDescent="0.2">
      <c r="A2716">
        <v>2715</v>
      </c>
      <c r="B2716" s="12">
        <v>3400480.9401271562</v>
      </c>
      <c r="C2716" s="12">
        <v>131765.52418824806</v>
      </c>
      <c r="D2716" s="12">
        <v>160527.93301850825</v>
      </c>
      <c r="E2716" s="12">
        <v>143013.98104088724</v>
      </c>
      <c r="F2716" s="12">
        <v>435307.43824764359</v>
      </c>
      <c r="G2716" s="12">
        <v>243842.02659576217</v>
      </c>
    </row>
    <row r="2717" spans="1:7" x14ac:dyDescent="0.2">
      <c r="A2717">
        <v>2716</v>
      </c>
      <c r="B2717" s="12">
        <v>3659534.0175166489</v>
      </c>
      <c r="C2717" s="12">
        <v>168518.27512279942</v>
      </c>
      <c r="D2717" s="12">
        <v>91126.974410856579</v>
      </c>
      <c r="E2717" s="12">
        <v>233174.4916958698</v>
      </c>
      <c r="F2717" s="12">
        <v>492819.74122952577</v>
      </c>
      <c r="G2717" s="12">
        <v>264458.30519964913</v>
      </c>
    </row>
    <row r="2718" spans="1:7" x14ac:dyDescent="0.2">
      <c r="A2718">
        <v>2717</v>
      </c>
      <c r="B2718" s="12">
        <v>3396353.2193333618</v>
      </c>
      <c r="C2718" s="12">
        <v>131988.33248302696</v>
      </c>
      <c r="D2718" s="12">
        <v>81160.408185008317</v>
      </c>
      <c r="E2718" s="12">
        <v>275703.96740964934</v>
      </c>
      <c r="F2718" s="12">
        <v>488852.70807768463</v>
      </c>
      <c r="G2718" s="12">
        <v>243767.66531666089</v>
      </c>
    </row>
    <row r="2719" spans="1:7" x14ac:dyDescent="0.2">
      <c r="A2719">
        <v>2718</v>
      </c>
      <c r="B2719" s="12">
        <v>3491600.2471324601</v>
      </c>
      <c r="C2719" s="12">
        <v>129927.55167604853</v>
      </c>
      <c r="D2719" s="12">
        <v>158453.22089715238</v>
      </c>
      <c r="E2719" s="12">
        <v>278832.06449789164</v>
      </c>
      <c r="F2719" s="12">
        <v>567212.83707109257</v>
      </c>
      <c r="G2719" s="12">
        <v>251259.8150893834</v>
      </c>
    </row>
    <row r="2720" spans="1:7" x14ac:dyDescent="0.2">
      <c r="A2720">
        <v>2719</v>
      </c>
      <c r="B2720" s="12">
        <v>3419944.8580668131</v>
      </c>
      <c r="C2720" s="12">
        <v>122821.11398956736</v>
      </c>
      <c r="D2720" s="12">
        <v>191374.24343872719</v>
      </c>
      <c r="E2720" s="12">
        <v>211656.01841424865</v>
      </c>
      <c r="F2720" s="12">
        <v>525851.3758425432</v>
      </c>
      <c r="G2720" s="12">
        <v>245294.22561755026</v>
      </c>
    </row>
    <row r="2721" spans="1:7" x14ac:dyDescent="0.2">
      <c r="A2721">
        <v>2720</v>
      </c>
      <c r="B2721" s="12">
        <v>3298014.3383859615</v>
      </c>
      <c r="C2721" s="12">
        <v>173009.37224589841</v>
      </c>
      <c r="D2721" s="12">
        <v>113916.25556471443</v>
      </c>
      <c r="E2721" s="12">
        <v>113777.18005533384</v>
      </c>
      <c r="F2721" s="12">
        <v>400702.80786594667</v>
      </c>
      <c r="G2721" s="12">
        <v>236742.42254410181</v>
      </c>
    </row>
    <row r="2722" spans="1:7" x14ac:dyDescent="0.2">
      <c r="A2722">
        <v>2721</v>
      </c>
      <c r="B2722" s="12">
        <v>3410030.8635984035</v>
      </c>
      <c r="C2722" s="12">
        <v>118153.78216105131</v>
      </c>
      <c r="D2722" s="12">
        <v>153036.47191650281</v>
      </c>
      <c r="E2722" s="12">
        <v>210769.22963884324</v>
      </c>
      <c r="F2722" s="12">
        <v>481959.48371639731</v>
      </c>
      <c r="G2722" s="12">
        <v>245231.55180162171</v>
      </c>
    </row>
    <row r="2723" spans="1:7" x14ac:dyDescent="0.2">
      <c r="A2723">
        <v>2722</v>
      </c>
      <c r="B2723" s="12">
        <v>3341291.0280508748</v>
      </c>
      <c r="C2723" s="12">
        <v>138851.88498445807</v>
      </c>
      <c r="D2723" s="12">
        <v>119153.66299214288</v>
      </c>
      <c r="E2723" s="12">
        <v>137282.71017376523</v>
      </c>
      <c r="F2723" s="12">
        <v>395288.25815036613</v>
      </c>
      <c r="G2723" s="12">
        <v>238984.11653696664</v>
      </c>
    </row>
    <row r="2724" spans="1:7" x14ac:dyDescent="0.2">
      <c r="A2724">
        <v>2723</v>
      </c>
      <c r="B2724" s="12">
        <v>3486413.787755385</v>
      </c>
      <c r="C2724" s="12">
        <v>164645.22880752987</v>
      </c>
      <c r="D2724" s="12">
        <v>141774.10290944876</v>
      </c>
      <c r="E2724" s="12">
        <v>69391.211951559191</v>
      </c>
      <c r="F2724" s="12">
        <v>375810.54366853781</v>
      </c>
      <c r="G2724" s="12">
        <v>250302.42363060795</v>
      </c>
    </row>
    <row r="2725" spans="1:7" x14ac:dyDescent="0.2">
      <c r="A2725">
        <v>2724</v>
      </c>
      <c r="B2725" s="12">
        <v>3382138.6809715801</v>
      </c>
      <c r="C2725" s="12">
        <v>154635.0271333814</v>
      </c>
      <c r="D2725" s="12">
        <v>219240.44522239434</v>
      </c>
      <c r="E2725" s="12">
        <v>615755.23926808033</v>
      </c>
      <c r="F2725" s="12">
        <v>989630.7116238561</v>
      </c>
      <c r="G2725" s="12">
        <v>242584.81329498332</v>
      </c>
    </row>
    <row r="2726" spans="1:7" x14ac:dyDescent="0.2">
      <c r="A2726">
        <v>2725</v>
      </c>
      <c r="B2726" s="12">
        <v>3376877.2480965685</v>
      </c>
      <c r="C2726" s="12">
        <v>129298.68260390288</v>
      </c>
      <c r="D2726" s="12">
        <v>92518.674914759569</v>
      </c>
      <c r="E2726" s="12">
        <v>96412.396092303665</v>
      </c>
      <c r="F2726" s="12">
        <v>318229.75361096615</v>
      </c>
      <c r="G2726" s="12">
        <v>242332.46475375499</v>
      </c>
    </row>
    <row r="2727" spans="1:7" x14ac:dyDescent="0.2">
      <c r="A2727">
        <v>2726</v>
      </c>
      <c r="B2727" s="12">
        <v>3334393.4521702775</v>
      </c>
      <c r="C2727" s="12">
        <v>171290.55224783224</v>
      </c>
      <c r="D2727" s="12">
        <v>103516.94448857984</v>
      </c>
      <c r="E2727" s="12">
        <v>165758.03526439157</v>
      </c>
      <c r="F2727" s="12">
        <v>440565.53200080362</v>
      </c>
      <c r="G2727" s="12">
        <v>239030.93114349776</v>
      </c>
    </row>
    <row r="2728" spans="1:7" x14ac:dyDescent="0.2">
      <c r="A2728">
        <v>2727</v>
      </c>
      <c r="B2728" s="12">
        <v>3428560.4273853721</v>
      </c>
      <c r="C2728" s="12">
        <v>133426.58163634944</v>
      </c>
      <c r="D2728" s="12">
        <v>181507.8497528389</v>
      </c>
      <c r="E2728" s="12">
        <v>75437.557712827547</v>
      </c>
      <c r="F2728" s="12">
        <v>390371.98910201585</v>
      </c>
      <c r="G2728" s="12">
        <v>246872.11031638164</v>
      </c>
    </row>
    <row r="2729" spans="1:7" x14ac:dyDescent="0.2">
      <c r="A2729">
        <v>2728</v>
      </c>
      <c r="B2729" s="12">
        <v>3451389.7010115315</v>
      </c>
      <c r="C2729" s="12">
        <v>161016.97156564111</v>
      </c>
      <c r="D2729" s="12">
        <v>83248.314362395526</v>
      </c>
      <c r="E2729" s="12">
        <v>291539.96339805884</v>
      </c>
      <c r="F2729" s="12">
        <v>535805.24932609545</v>
      </c>
      <c r="G2729" s="12">
        <v>248007.99712151333</v>
      </c>
    </row>
    <row r="2730" spans="1:7" x14ac:dyDescent="0.2">
      <c r="A2730">
        <v>2729</v>
      </c>
      <c r="B2730" s="12">
        <v>3476745.137384885</v>
      </c>
      <c r="C2730" s="12">
        <v>192903.58278958572</v>
      </c>
      <c r="D2730" s="12">
        <v>97275.993023986797</v>
      </c>
      <c r="E2730" s="12">
        <v>176782.87226419733</v>
      </c>
      <c r="F2730" s="12">
        <v>466962.44807776983</v>
      </c>
      <c r="G2730" s="12">
        <v>249619.21981645928</v>
      </c>
    </row>
    <row r="2731" spans="1:7" x14ac:dyDescent="0.2">
      <c r="A2731">
        <v>2730</v>
      </c>
      <c r="B2731" s="12">
        <v>3315862.3870090605</v>
      </c>
      <c r="C2731" s="12">
        <v>199488.12407600711</v>
      </c>
      <c r="D2731" s="12">
        <v>157312.81527966366</v>
      </c>
      <c r="E2731" s="12">
        <v>168500.53563302965</v>
      </c>
      <c r="F2731" s="12">
        <v>525301.47498870036</v>
      </c>
      <c r="G2731" s="12">
        <v>237246.54611894739</v>
      </c>
    </row>
    <row r="2732" spans="1:7" x14ac:dyDescent="0.2">
      <c r="A2732">
        <v>2731</v>
      </c>
      <c r="B2732" s="12">
        <v>3476518.6327047041</v>
      </c>
      <c r="C2732" s="12">
        <v>168275.20731755416</v>
      </c>
      <c r="D2732" s="12">
        <v>197160.70777349157</v>
      </c>
      <c r="E2732" s="12">
        <v>136991.10706318755</v>
      </c>
      <c r="F2732" s="12">
        <v>502427.0221542333</v>
      </c>
      <c r="G2732" s="12">
        <v>250305.07471808858</v>
      </c>
    </row>
    <row r="2733" spans="1:7" x14ac:dyDescent="0.2">
      <c r="A2733">
        <v>2732</v>
      </c>
      <c r="B2733" s="12">
        <v>3526743.8804856818</v>
      </c>
      <c r="C2733" s="12">
        <v>146230.4723244218</v>
      </c>
      <c r="D2733" s="12">
        <v>187181.60529711985</v>
      </c>
      <c r="E2733" s="12">
        <v>103606.86369293451</v>
      </c>
      <c r="F2733" s="12">
        <v>437018.94131447619</v>
      </c>
      <c r="G2733" s="12">
        <v>253898.7673343572</v>
      </c>
    </row>
    <row r="2734" spans="1:7" x14ac:dyDescent="0.2">
      <c r="A2734">
        <v>2733</v>
      </c>
      <c r="B2734" s="12">
        <v>3364599.3862270275</v>
      </c>
      <c r="C2734" s="12">
        <v>136970.67194498182</v>
      </c>
      <c r="D2734" s="12">
        <v>197636.17028992175</v>
      </c>
      <c r="E2734" s="12">
        <v>149250.21679664671</v>
      </c>
      <c r="F2734" s="12">
        <v>483857.05903155031</v>
      </c>
      <c r="G2734" s="12">
        <v>241257.62267774469</v>
      </c>
    </row>
    <row r="2735" spans="1:7" x14ac:dyDescent="0.2">
      <c r="A2735">
        <v>2734</v>
      </c>
      <c r="B2735" s="12">
        <v>3458015.5007383288</v>
      </c>
      <c r="C2735" s="12">
        <v>139048.27071442679</v>
      </c>
      <c r="D2735" s="12">
        <v>155578.99340203122</v>
      </c>
      <c r="E2735" s="12">
        <v>317833.46704652841</v>
      </c>
      <c r="F2735" s="12">
        <v>612460.73116298649</v>
      </c>
      <c r="G2735" s="12">
        <v>248085.88868497961</v>
      </c>
    </row>
    <row r="2736" spans="1:7" x14ac:dyDescent="0.2">
      <c r="A2736">
        <v>2735</v>
      </c>
      <c r="B2736" s="12">
        <v>3338164.4002888659</v>
      </c>
      <c r="C2736" s="12">
        <v>131054.21247321912</v>
      </c>
      <c r="D2736" s="12">
        <v>106859.86674915337</v>
      </c>
      <c r="E2736" s="12">
        <v>192313.4164593172</v>
      </c>
      <c r="F2736" s="12">
        <v>430227.4956816897</v>
      </c>
      <c r="G2736" s="12">
        <v>239334.45868658568</v>
      </c>
    </row>
    <row r="2737" spans="1:7" x14ac:dyDescent="0.2">
      <c r="A2737">
        <v>2736</v>
      </c>
      <c r="B2737" s="12">
        <v>3409679.233259941</v>
      </c>
      <c r="C2737" s="12">
        <v>176138.5275522889</v>
      </c>
      <c r="D2737" s="12">
        <v>154342.40594037465</v>
      </c>
      <c r="E2737" s="12">
        <v>137398.87818859683</v>
      </c>
      <c r="F2737" s="12">
        <v>467879.81168126035</v>
      </c>
      <c r="G2737" s="12">
        <v>245135.07805942686</v>
      </c>
    </row>
    <row r="2738" spans="1:7" x14ac:dyDescent="0.2">
      <c r="A2738">
        <v>2737</v>
      </c>
      <c r="B2738" s="12">
        <v>3375837.100335171</v>
      </c>
      <c r="C2738" s="12">
        <v>172301.35422006427</v>
      </c>
      <c r="D2738" s="12">
        <v>131350.81587050454</v>
      </c>
      <c r="E2738" s="12">
        <v>86469.991429107889</v>
      </c>
      <c r="F2738" s="12">
        <v>390122.16151967674</v>
      </c>
      <c r="G2738" s="12">
        <v>241699.25864263598</v>
      </c>
    </row>
    <row r="2739" spans="1:7" x14ac:dyDescent="0.2">
      <c r="A2739">
        <v>2738</v>
      </c>
      <c r="B2739" s="12">
        <v>3486937.9621054148</v>
      </c>
      <c r="C2739" s="12">
        <v>152494.01653966674</v>
      </c>
      <c r="D2739" s="12">
        <v>94944.063816240203</v>
      </c>
      <c r="E2739" s="12">
        <v>246182.48830842259</v>
      </c>
      <c r="F2739" s="12">
        <v>493620.56866432953</v>
      </c>
      <c r="G2739" s="12">
        <v>250912.56690181719</v>
      </c>
    </row>
    <row r="2740" spans="1:7" x14ac:dyDescent="0.2">
      <c r="A2740">
        <v>2739</v>
      </c>
      <c r="B2740" s="12">
        <v>3679087.3466519779</v>
      </c>
      <c r="C2740" s="12">
        <v>145510.50428996939</v>
      </c>
      <c r="D2740" s="12">
        <v>165941.83185691471</v>
      </c>
      <c r="E2740" s="12">
        <v>426135.93190470309</v>
      </c>
      <c r="F2740" s="12">
        <v>737588.26805158728</v>
      </c>
      <c r="G2740" s="12">
        <v>265815.72476142243</v>
      </c>
    </row>
    <row r="2741" spans="1:7" x14ac:dyDescent="0.2">
      <c r="A2741">
        <v>2740</v>
      </c>
      <c r="B2741" s="12">
        <v>3304063.7123529967</v>
      </c>
      <c r="C2741" s="12">
        <v>127684.31490349639</v>
      </c>
      <c r="D2741" s="12">
        <v>238032.21142899879</v>
      </c>
      <c r="E2741" s="12">
        <v>534054.13466641784</v>
      </c>
      <c r="F2741" s="12">
        <v>899770.66099891299</v>
      </c>
      <c r="G2741" s="12">
        <v>236847.91857232619</v>
      </c>
    </row>
    <row r="2742" spans="1:7" x14ac:dyDescent="0.2">
      <c r="A2742">
        <v>2741</v>
      </c>
      <c r="B2742" s="12">
        <v>3438953.2616146873</v>
      </c>
      <c r="C2742" s="12">
        <v>141596.39110470595</v>
      </c>
      <c r="D2742" s="12">
        <v>169269.95547504685</v>
      </c>
      <c r="E2742" s="12">
        <v>141244.82020327542</v>
      </c>
      <c r="F2742" s="12">
        <v>452111.16678302822</v>
      </c>
      <c r="G2742" s="12">
        <v>247212.95212352628</v>
      </c>
    </row>
    <row r="2743" spans="1:7" x14ac:dyDescent="0.2">
      <c r="A2743">
        <v>2742</v>
      </c>
      <c r="B2743" s="12">
        <v>3505446.1195036666</v>
      </c>
      <c r="C2743" s="12">
        <v>147990.02246736505</v>
      </c>
      <c r="D2743" s="12">
        <v>223820.29939803266</v>
      </c>
      <c r="E2743" s="12">
        <v>185410.63482055956</v>
      </c>
      <c r="F2743" s="12">
        <v>557220.95668595727</v>
      </c>
      <c r="G2743" s="12">
        <v>252272.80109348593</v>
      </c>
    </row>
    <row r="2744" spans="1:7" x14ac:dyDescent="0.2">
      <c r="A2744">
        <v>2743</v>
      </c>
      <c r="B2744" s="12">
        <v>3316994.9346845164</v>
      </c>
      <c r="C2744" s="12">
        <v>171180.35317477785</v>
      </c>
      <c r="D2744" s="12">
        <v>90863.947766905083</v>
      </c>
      <c r="E2744" s="12">
        <v>367484.24184710375</v>
      </c>
      <c r="F2744" s="12">
        <v>629528.5427887867</v>
      </c>
      <c r="G2744" s="12">
        <v>237388.76457240991</v>
      </c>
    </row>
    <row r="2745" spans="1:7" x14ac:dyDescent="0.2">
      <c r="A2745">
        <v>2744</v>
      </c>
      <c r="B2745" s="12">
        <v>3472593.2161324876</v>
      </c>
      <c r="C2745" s="12">
        <v>148708.24083507605</v>
      </c>
      <c r="D2745" s="12">
        <v>165980.48135130591</v>
      </c>
      <c r="E2745" s="12">
        <v>228958.71137890083</v>
      </c>
      <c r="F2745" s="12">
        <v>543647.43356528273</v>
      </c>
      <c r="G2745" s="12">
        <v>249716.30794774427</v>
      </c>
    </row>
    <row r="2746" spans="1:7" x14ac:dyDescent="0.2">
      <c r="A2746">
        <v>2745</v>
      </c>
      <c r="B2746" s="12">
        <v>3356477.8226170233</v>
      </c>
      <c r="C2746" s="12">
        <v>137780.99202299493</v>
      </c>
      <c r="D2746" s="12">
        <v>122696.14772553317</v>
      </c>
      <c r="E2746" s="12">
        <v>275872.1450881575</v>
      </c>
      <c r="F2746" s="12">
        <v>536349.28483668563</v>
      </c>
      <c r="G2746" s="12">
        <v>240638.89443500171</v>
      </c>
    </row>
    <row r="2747" spans="1:7" x14ac:dyDescent="0.2">
      <c r="A2747">
        <v>2746</v>
      </c>
      <c r="B2747" s="12">
        <v>3503615.3338199127</v>
      </c>
      <c r="C2747" s="12">
        <v>111969.53541305268</v>
      </c>
      <c r="D2747" s="12">
        <v>128235.54177715308</v>
      </c>
      <c r="E2747" s="12">
        <v>85049.261208490876</v>
      </c>
      <c r="F2747" s="12">
        <v>325254.33839869662</v>
      </c>
      <c r="G2747" s="12">
        <v>252239.68745818792</v>
      </c>
    </row>
    <row r="2748" spans="1:7" x14ac:dyDescent="0.2">
      <c r="A2748">
        <v>2747</v>
      </c>
      <c r="B2748" s="12">
        <v>3446784.3389512026</v>
      </c>
      <c r="C2748" s="12">
        <v>171887.09842962687</v>
      </c>
      <c r="D2748" s="12">
        <v>103530.29606598507</v>
      </c>
      <c r="E2748" s="12">
        <v>150346.66387689929</v>
      </c>
      <c r="F2748" s="12">
        <v>425764.05837251124</v>
      </c>
      <c r="G2748" s="12">
        <v>247839.31771573061</v>
      </c>
    </row>
    <row r="2749" spans="1:7" x14ac:dyDescent="0.2">
      <c r="A2749">
        <v>2748</v>
      </c>
      <c r="B2749" s="12">
        <v>3305471.8992670565</v>
      </c>
      <c r="C2749" s="12">
        <v>167160.7422222837</v>
      </c>
      <c r="D2749" s="12">
        <v>147171.87319811434</v>
      </c>
      <c r="E2749" s="12">
        <v>497461.75985442678</v>
      </c>
      <c r="F2749" s="12">
        <v>811794.37527482491</v>
      </c>
      <c r="G2749" s="12">
        <v>236923.52809967819</v>
      </c>
    </row>
    <row r="2750" spans="1:7" x14ac:dyDescent="0.2">
      <c r="A2750">
        <v>2749</v>
      </c>
      <c r="B2750" s="12">
        <v>3346122.3871304123</v>
      </c>
      <c r="C2750" s="12">
        <v>133468.46669521552</v>
      </c>
      <c r="D2750" s="12">
        <v>103607.63289825695</v>
      </c>
      <c r="E2750" s="12">
        <v>185530.84600042264</v>
      </c>
      <c r="F2750" s="12">
        <v>422606.94559389516</v>
      </c>
      <c r="G2750" s="12">
        <v>239934.52889556802</v>
      </c>
    </row>
    <row r="2751" spans="1:7" x14ac:dyDescent="0.2">
      <c r="A2751">
        <v>2750</v>
      </c>
      <c r="B2751" s="12">
        <v>3466535.1051436188</v>
      </c>
      <c r="C2751" s="12">
        <v>159646.21359926683</v>
      </c>
      <c r="D2751" s="12">
        <v>121531.02609088771</v>
      </c>
      <c r="E2751" s="12">
        <v>313053.29013557424</v>
      </c>
      <c r="F2751" s="12">
        <v>594230.52982572885</v>
      </c>
      <c r="G2751" s="12">
        <v>248853.9877674646</v>
      </c>
    </row>
    <row r="2752" spans="1:7" x14ac:dyDescent="0.2">
      <c r="A2752">
        <v>2751</v>
      </c>
      <c r="B2752" s="12">
        <v>3365234.2624769369</v>
      </c>
      <c r="C2752" s="12">
        <v>139727.25437670751</v>
      </c>
      <c r="D2752" s="12">
        <v>192724.04187872575</v>
      </c>
      <c r="E2752" s="12">
        <v>289736.6666318397</v>
      </c>
      <c r="F2752" s="12">
        <v>622187.96288727294</v>
      </c>
      <c r="G2752" s="12">
        <v>241337.5867627314</v>
      </c>
    </row>
    <row r="2753" spans="1:7" x14ac:dyDescent="0.2">
      <c r="A2753">
        <v>2752</v>
      </c>
      <c r="B2753" s="12">
        <v>3430043.7591581731</v>
      </c>
      <c r="C2753" s="12">
        <v>165153.53163447484</v>
      </c>
      <c r="D2753" s="12">
        <v>159440.21941839668</v>
      </c>
      <c r="E2753" s="12">
        <v>135013.59287892567</v>
      </c>
      <c r="F2753" s="12">
        <v>459607.34393179719</v>
      </c>
      <c r="G2753" s="12">
        <v>245923.32556262548</v>
      </c>
    </row>
    <row r="2754" spans="1:7" x14ac:dyDescent="0.2">
      <c r="A2754">
        <v>2753</v>
      </c>
      <c r="B2754" s="12">
        <v>3416040.9756082152</v>
      </c>
      <c r="C2754" s="12">
        <v>195765.70904281587</v>
      </c>
      <c r="D2754" s="12">
        <v>169143.64497757494</v>
      </c>
      <c r="E2754" s="12">
        <v>130993.57607954482</v>
      </c>
      <c r="F2754" s="12">
        <v>495902.93009993562</v>
      </c>
      <c r="G2754" s="12">
        <v>245140.83504087391</v>
      </c>
    </row>
    <row r="2755" spans="1:7" x14ac:dyDescent="0.2">
      <c r="A2755">
        <v>2754</v>
      </c>
      <c r="B2755" s="12">
        <v>3546431.786417753</v>
      </c>
      <c r="C2755" s="12">
        <v>145227.54664208286</v>
      </c>
      <c r="D2755" s="12">
        <v>107435.74819409878</v>
      </c>
      <c r="E2755" s="12">
        <v>580458.74888790294</v>
      </c>
      <c r="F2755" s="12">
        <v>833122.04372408451</v>
      </c>
      <c r="G2755" s="12">
        <v>255634.08123875465</v>
      </c>
    </row>
    <row r="2756" spans="1:7" x14ac:dyDescent="0.2">
      <c r="A2756">
        <v>2755</v>
      </c>
      <c r="B2756" s="12">
        <v>3366106.5082618427</v>
      </c>
      <c r="C2756" s="12">
        <v>131990.00741843088</v>
      </c>
      <c r="D2756" s="12">
        <v>135915.13735069113</v>
      </c>
      <c r="E2756" s="12">
        <v>190236.39777380711</v>
      </c>
      <c r="F2756" s="12">
        <v>458141.54254292912</v>
      </c>
      <c r="G2756" s="12">
        <v>241478.87421932226</v>
      </c>
    </row>
    <row r="2757" spans="1:7" x14ac:dyDescent="0.2">
      <c r="A2757">
        <v>2756</v>
      </c>
      <c r="B2757" s="12">
        <v>3548503.5394869186</v>
      </c>
      <c r="C2757" s="12">
        <v>120583.22254650305</v>
      </c>
      <c r="D2757" s="12">
        <v>112297.24328736374</v>
      </c>
      <c r="E2757" s="12">
        <v>250936.80714794237</v>
      </c>
      <c r="F2757" s="12">
        <v>483817.27298180916</v>
      </c>
      <c r="G2757" s="12">
        <v>255552.69340557145</v>
      </c>
    </row>
    <row r="2758" spans="1:7" x14ac:dyDescent="0.2">
      <c r="A2758">
        <v>2757</v>
      </c>
      <c r="B2758" s="12">
        <v>3417900.5818666546</v>
      </c>
      <c r="C2758" s="12">
        <v>145265.87539902871</v>
      </c>
      <c r="D2758" s="12">
        <v>137399.46262749421</v>
      </c>
      <c r="E2758" s="12">
        <v>338750.28974760824</v>
      </c>
      <c r="F2758" s="12">
        <v>621415.62777413114</v>
      </c>
      <c r="G2758" s="12">
        <v>245400.09136866755</v>
      </c>
    </row>
    <row r="2759" spans="1:7" x14ac:dyDescent="0.2">
      <c r="A2759">
        <v>2758</v>
      </c>
      <c r="B2759" s="12">
        <v>3360214.1916038925</v>
      </c>
      <c r="C2759" s="12">
        <v>116686.61494137609</v>
      </c>
      <c r="D2759" s="12">
        <v>357606.89527866401</v>
      </c>
      <c r="E2759" s="12">
        <v>149898.12764549738</v>
      </c>
      <c r="F2759" s="12">
        <v>624191.63786553754</v>
      </c>
      <c r="G2759" s="12">
        <v>241262.90256265976</v>
      </c>
    </row>
    <row r="2760" spans="1:7" x14ac:dyDescent="0.2">
      <c r="A2760">
        <v>2759</v>
      </c>
      <c r="B2760" s="12">
        <v>3437756.7976036021</v>
      </c>
      <c r="C2760" s="12">
        <v>137358.60409342719</v>
      </c>
      <c r="D2760" s="12">
        <v>152686.59326285918</v>
      </c>
      <c r="E2760" s="12">
        <v>144237.1565876097</v>
      </c>
      <c r="F2760" s="12">
        <v>434282.35394389601</v>
      </c>
      <c r="G2760" s="12">
        <v>247134.80123762676</v>
      </c>
    </row>
    <row r="2761" spans="1:7" x14ac:dyDescent="0.2">
      <c r="A2761">
        <v>2760</v>
      </c>
      <c r="B2761" s="12">
        <v>3381598.6396208238</v>
      </c>
      <c r="C2761" s="12">
        <v>150580.49334135855</v>
      </c>
      <c r="D2761" s="12">
        <v>180830.01692355948</v>
      </c>
      <c r="E2761" s="12">
        <v>203759.16619982687</v>
      </c>
      <c r="F2761" s="12">
        <v>535169.67646474484</v>
      </c>
      <c r="G2761" s="12">
        <v>242813.9187089722</v>
      </c>
    </row>
    <row r="2762" spans="1:7" x14ac:dyDescent="0.2">
      <c r="A2762">
        <v>2761</v>
      </c>
      <c r="B2762" s="12">
        <v>3368051.0110594817</v>
      </c>
      <c r="C2762" s="12">
        <v>171591.86782696002</v>
      </c>
      <c r="D2762" s="12">
        <v>89697.904075626429</v>
      </c>
      <c r="E2762" s="12">
        <v>111950.65871951383</v>
      </c>
      <c r="F2762" s="12">
        <v>373240.43062210025</v>
      </c>
      <c r="G2762" s="12">
        <v>241015.44600163479</v>
      </c>
    </row>
    <row r="2763" spans="1:7" x14ac:dyDescent="0.2">
      <c r="A2763">
        <v>2762</v>
      </c>
      <c r="B2763" s="12">
        <v>3389244.4057057509</v>
      </c>
      <c r="C2763" s="12">
        <v>127545.4493319287</v>
      </c>
      <c r="D2763" s="12">
        <v>157795.27082357151</v>
      </c>
      <c r="E2763" s="12">
        <v>86428.614824754186</v>
      </c>
      <c r="F2763" s="12">
        <v>371769.33498025441</v>
      </c>
      <c r="G2763" s="12">
        <v>243697.35381918232</v>
      </c>
    </row>
    <row r="2764" spans="1:7" x14ac:dyDescent="0.2">
      <c r="A2764">
        <v>2763</v>
      </c>
      <c r="B2764" s="12">
        <v>3295828.8106101099</v>
      </c>
      <c r="C2764" s="12">
        <v>144857.4261958978</v>
      </c>
      <c r="D2764" s="12">
        <v>109500.6781776461</v>
      </c>
      <c r="E2764" s="12">
        <v>51536.808310353175</v>
      </c>
      <c r="F2764" s="12">
        <v>305894.91268389707</v>
      </c>
      <c r="G2764" s="12">
        <v>235846.13798304307</v>
      </c>
    </row>
    <row r="2765" spans="1:7" x14ac:dyDescent="0.2">
      <c r="A2765">
        <v>2764</v>
      </c>
      <c r="B2765" s="12">
        <v>3421266.2867218289</v>
      </c>
      <c r="C2765" s="12">
        <v>170631.31893683301</v>
      </c>
      <c r="D2765" s="12">
        <v>145693.44806918796</v>
      </c>
      <c r="E2765" s="12">
        <v>142048.23982312027</v>
      </c>
      <c r="F2765" s="12">
        <v>458373.00682914129</v>
      </c>
      <c r="G2765" s="12">
        <v>245798.15768871512</v>
      </c>
    </row>
    <row r="2766" spans="1:7" x14ac:dyDescent="0.2">
      <c r="A2766">
        <v>2765</v>
      </c>
      <c r="B2766" s="12">
        <v>3430537.6241229158</v>
      </c>
      <c r="C2766" s="12">
        <v>127179.04195438308</v>
      </c>
      <c r="D2766" s="12">
        <v>102289.81727719249</v>
      </c>
      <c r="E2766" s="12">
        <v>162248.03844563756</v>
      </c>
      <c r="F2766" s="12">
        <v>391716.89767721313</v>
      </c>
      <c r="G2766" s="12">
        <v>246285.08304409459</v>
      </c>
    </row>
    <row r="2767" spans="1:7" x14ac:dyDescent="0.2">
      <c r="A2767">
        <v>2766</v>
      </c>
      <c r="B2767" s="12">
        <v>3423736.5780250998</v>
      </c>
      <c r="C2767" s="12">
        <v>206885.77997182601</v>
      </c>
      <c r="D2767" s="12">
        <v>89049.159113765243</v>
      </c>
      <c r="E2767" s="12">
        <v>778420.0597606576</v>
      </c>
      <c r="F2767" s="12">
        <v>1074354.9988462487</v>
      </c>
      <c r="G2767" s="12">
        <v>246002.75383761353</v>
      </c>
    </row>
    <row r="2768" spans="1:7" x14ac:dyDescent="0.2">
      <c r="A2768">
        <v>2767</v>
      </c>
      <c r="B2768" s="12">
        <v>3441937.0830716896</v>
      </c>
      <c r="C2768" s="12">
        <v>130156.7427387163</v>
      </c>
      <c r="D2768" s="12">
        <v>94174.995271878055</v>
      </c>
      <c r="E2768" s="12">
        <v>172428.47148035889</v>
      </c>
      <c r="F2768" s="12">
        <v>396760.20949095325</v>
      </c>
      <c r="G2768" s="12">
        <v>247431.18546676188</v>
      </c>
    </row>
    <row r="2769" spans="1:7" x14ac:dyDescent="0.2">
      <c r="A2769">
        <v>2768</v>
      </c>
      <c r="B2769" s="12">
        <v>3455422.8837456005</v>
      </c>
      <c r="C2769" s="12">
        <v>130249.4041242172</v>
      </c>
      <c r="D2769" s="12">
        <v>176203.95134362503</v>
      </c>
      <c r="E2769" s="12">
        <v>138367.70649649308</v>
      </c>
      <c r="F2769" s="12">
        <v>444821.06196433527</v>
      </c>
      <c r="G2769" s="12">
        <v>248216.55042257532</v>
      </c>
    </row>
    <row r="2770" spans="1:7" x14ac:dyDescent="0.2">
      <c r="A2770">
        <v>2769</v>
      </c>
      <c r="B2770" s="12">
        <v>3359068.9439099496</v>
      </c>
      <c r="C2770" s="12">
        <v>135773.0148343766</v>
      </c>
      <c r="D2770" s="12">
        <v>96430.188150515809</v>
      </c>
      <c r="E2770" s="12">
        <v>201876.60426043789</v>
      </c>
      <c r="F2770" s="12">
        <v>434079.8072453303</v>
      </c>
      <c r="G2770" s="12">
        <v>240854.41522655872</v>
      </c>
    </row>
    <row r="2771" spans="1:7" x14ac:dyDescent="0.2">
      <c r="A2771">
        <v>2770</v>
      </c>
      <c r="B2771" s="12">
        <v>3399862.8497709208</v>
      </c>
      <c r="C2771" s="12">
        <v>121866.94700499569</v>
      </c>
      <c r="D2771" s="12">
        <v>245367.05785222547</v>
      </c>
      <c r="E2771" s="12">
        <v>275535.41588167317</v>
      </c>
      <c r="F2771" s="12">
        <v>642769.42073889426</v>
      </c>
      <c r="G2771" s="12">
        <v>243762.12795528691</v>
      </c>
    </row>
    <row r="2772" spans="1:7" x14ac:dyDescent="0.2">
      <c r="A2772">
        <v>2771</v>
      </c>
      <c r="B2772" s="12">
        <v>3433909.5497878729</v>
      </c>
      <c r="C2772" s="12">
        <v>133664.97305749697</v>
      </c>
      <c r="D2772" s="12">
        <v>131911.39362505471</v>
      </c>
      <c r="E2772" s="12">
        <v>140292.75356553571</v>
      </c>
      <c r="F2772" s="12">
        <v>405869.12024808739</v>
      </c>
      <c r="G2772" s="12">
        <v>246926.07707984367</v>
      </c>
    </row>
    <row r="2773" spans="1:7" x14ac:dyDescent="0.2">
      <c r="A2773">
        <v>2772</v>
      </c>
      <c r="B2773" s="12">
        <v>3438647.0522271642</v>
      </c>
      <c r="C2773" s="12">
        <v>180796.15784366228</v>
      </c>
      <c r="D2773" s="12">
        <v>246332.69413010575</v>
      </c>
      <c r="E2773" s="12">
        <v>56361.309999174278</v>
      </c>
      <c r="F2773" s="12">
        <v>483490.1619729423</v>
      </c>
      <c r="G2773" s="12">
        <v>247037.35560290885</v>
      </c>
    </row>
    <row r="2774" spans="1:7" x14ac:dyDescent="0.2">
      <c r="A2774">
        <v>2773</v>
      </c>
      <c r="B2774" s="12">
        <v>3202132.168531152</v>
      </c>
      <c r="C2774" s="12">
        <v>145461.31908354419</v>
      </c>
      <c r="D2774" s="12">
        <v>99374.991990294322</v>
      </c>
      <c r="E2774" s="12">
        <v>52574.068247877767</v>
      </c>
      <c r="F2774" s="12">
        <v>297410.37932171626</v>
      </c>
      <c r="G2774" s="12">
        <v>228625.18862758647</v>
      </c>
    </row>
    <row r="2775" spans="1:7" x14ac:dyDescent="0.2">
      <c r="A2775">
        <v>2774</v>
      </c>
      <c r="B2775" s="12">
        <v>3430710.8691319851</v>
      </c>
      <c r="C2775" s="12">
        <v>170163.42946281045</v>
      </c>
      <c r="D2775" s="12">
        <v>147684.18389961749</v>
      </c>
      <c r="E2775" s="12">
        <v>187299.91778509752</v>
      </c>
      <c r="F2775" s="12">
        <v>505147.53114752541</v>
      </c>
      <c r="G2775" s="12">
        <v>246567.41509514672</v>
      </c>
    </row>
    <row r="2776" spans="1:7" x14ac:dyDescent="0.2">
      <c r="A2776">
        <v>2775</v>
      </c>
      <c r="B2776" s="12">
        <v>3484454.4574636505</v>
      </c>
      <c r="C2776" s="12">
        <v>191180.02544666681</v>
      </c>
      <c r="D2776" s="12">
        <v>103948.69933824244</v>
      </c>
      <c r="E2776" s="12">
        <v>380510.22478068393</v>
      </c>
      <c r="F2776" s="12">
        <v>675638.94956559315</v>
      </c>
      <c r="G2776" s="12">
        <v>250645.38018038601</v>
      </c>
    </row>
    <row r="2777" spans="1:7" x14ac:dyDescent="0.2">
      <c r="A2777">
        <v>2776</v>
      </c>
      <c r="B2777" s="12">
        <v>3405484.3764310903</v>
      </c>
      <c r="C2777" s="12">
        <v>144578.7995539793</v>
      </c>
      <c r="D2777" s="12">
        <v>147200.33837878041</v>
      </c>
      <c r="E2777" s="12">
        <v>346258.33121313865</v>
      </c>
      <c r="F2777" s="12">
        <v>638037.46914589836</v>
      </c>
      <c r="G2777" s="12">
        <v>244649.24189965447</v>
      </c>
    </row>
    <row r="2778" spans="1:7" x14ac:dyDescent="0.2">
      <c r="A2778">
        <v>2777</v>
      </c>
      <c r="B2778" s="12">
        <v>3309975.7244758103</v>
      </c>
      <c r="C2778" s="12">
        <v>129012.99981217177</v>
      </c>
      <c r="D2778" s="12">
        <v>201970.04518615361</v>
      </c>
      <c r="E2778" s="12">
        <v>162518.89370695504</v>
      </c>
      <c r="F2778" s="12">
        <v>493501.93870528042</v>
      </c>
      <c r="G2778" s="12">
        <v>237518.44961132432</v>
      </c>
    </row>
    <row r="2779" spans="1:7" x14ac:dyDescent="0.2">
      <c r="A2779">
        <v>2778</v>
      </c>
      <c r="B2779" s="12">
        <v>3493202.5737931258</v>
      </c>
      <c r="C2779" s="12">
        <v>172249.22714535805</v>
      </c>
      <c r="D2779" s="12">
        <v>167042.29747599867</v>
      </c>
      <c r="E2779" s="12">
        <v>125568.29796754317</v>
      </c>
      <c r="F2779" s="12">
        <v>464859.82258889993</v>
      </c>
      <c r="G2779" s="12">
        <v>251482.55853065869</v>
      </c>
    </row>
    <row r="2780" spans="1:7" x14ac:dyDescent="0.2">
      <c r="A2780">
        <v>2779</v>
      </c>
      <c r="B2780" s="12">
        <v>3377427.1669182465</v>
      </c>
      <c r="C2780" s="12">
        <v>184307.70903684909</v>
      </c>
      <c r="D2780" s="12">
        <v>78779.837012506599</v>
      </c>
      <c r="E2780" s="12">
        <v>341090.12506782799</v>
      </c>
      <c r="F2780" s="12">
        <v>604177.67111718375</v>
      </c>
      <c r="G2780" s="12">
        <v>242551.13660433091</v>
      </c>
    </row>
    <row r="2781" spans="1:7" x14ac:dyDescent="0.2">
      <c r="A2781">
        <v>2780</v>
      </c>
      <c r="B2781" s="12">
        <v>3386953.5880329357</v>
      </c>
      <c r="C2781" s="12">
        <v>157597.76977086219</v>
      </c>
      <c r="D2781" s="12">
        <v>252049.26671449066</v>
      </c>
      <c r="E2781" s="12">
        <v>205527.21606333522</v>
      </c>
      <c r="F2781" s="12">
        <v>615174.25254868809</v>
      </c>
      <c r="G2781" s="12">
        <v>243044.4915773008</v>
      </c>
    </row>
    <row r="2782" spans="1:7" x14ac:dyDescent="0.2">
      <c r="A2782">
        <v>2781</v>
      </c>
      <c r="B2782" s="12">
        <v>3301131.9309806796</v>
      </c>
      <c r="C2782" s="12">
        <v>133152.18423538582</v>
      </c>
      <c r="D2782" s="12">
        <v>128546.86685124719</v>
      </c>
      <c r="E2782" s="12">
        <v>45928.937206983137</v>
      </c>
      <c r="F2782" s="12">
        <v>307627.98829361616</v>
      </c>
      <c r="G2782" s="12">
        <v>236166.41494361337</v>
      </c>
    </row>
    <row r="2783" spans="1:7" x14ac:dyDescent="0.2">
      <c r="A2783">
        <v>2782</v>
      </c>
      <c r="B2783" s="12">
        <v>3289151.4820579696</v>
      </c>
      <c r="C2783" s="12">
        <v>136534.29340547818</v>
      </c>
      <c r="D2783" s="12">
        <v>229909.08864593151</v>
      </c>
      <c r="E2783" s="12">
        <v>261603.25303195094</v>
      </c>
      <c r="F2783" s="12">
        <v>628046.6350833606</v>
      </c>
      <c r="G2783" s="12">
        <v>235741.69687636849</v>
      </c>
    </row>
    <row r="2784" spans="1:7" x14ac:dyDescent="0.2">
      <c r="A2784">
        <v>2783</v>
      </c>
      <c r="B2784" s="12">
        <v>3402861.5934515949</v>
      </c>
      <c r="C2784" s="12">
        <v>186626.3790012082</v>
      </c>
      <c r="D2784" s="12">
        <v>126940.64438499411</v>
      </c>
      <c r="E2784" s="12">
        <v>255891.5839565199</v>
      </c>
      <c r="F2784" s="12">
        <v>569458.60734272213</v>
      </c>
      <c r="G2784" s="12">
        <v>244484.33358688169</v>
      </c>
    </row>
    <row r="2785" spans="1:7" x14ac:dyDescent="0.2">
      <c r="A2785">
        <v>2784</v>
      </c>
      <c r="B2785" s="12">
        <v>3347032.75045584</v>
      </c>
      <c r="C2785" s="12">
        <v>142174.37677494541</v>
      </c>
      <c r="D2785" s="12">
        <v>101294.27136236111</v>
      </c>
      <c r="E2785" s="12">
        <v>82785.779180571306</v>
      </c>
      <c r="F2785" s="12">
        <v>326254.42731787782</v>
      </c>
      <c r="G2785" s="12">
        <v>239684.64347847499</v>
      </c>
    </row>
    <row r="2786" spans="1:7" x14ac:dyDescent="0.2">
      <c r="A2786">
        <v>2785</v>
      </c>
      <c r="B2786" s="12">
        <v>3522306.8168345806</v>
      </c>
      <c r="C2786" s="12">
        <v>158508.68308242169</v>
      </c>
      <c r="D2786" s="12">
        <v>152749.0679739507</v>
      </c>
      <c r="E2786" s="12">
        <v>220628.8876097296</v>
      </c>
      <c r="F2786" s="12">
        <v>531886.63866610196</v>
      </c>
      <c r="G2786" s="12">
        <v>253764.32617106405</v>
      </c>
    </row>
    <row r="2787" spans="1:7" x14ac:dyDescent="0.2">
      <c r="A2787">
        <v>2786</v>
      </c>
      <c r="B2787" s="12">
        <v>3368765.6509008836</v>
      </c>
      <c r="C2787" s="12">
        <v>144314.72373523901</v>
      </c>
      <c r="D2787" s="12">
        <v>133527.4783043674</v>
      </c>
      <c r="E2787" s="12">
        <v>203464.89727953915</v>
      </c>
      <c r="F2787" s="12">
        <v>481307.09931914555</v>
      </c>
      <c r="G2787" s="12">
        <v>241488.97137704093</v>
      </c>
    </row>
    <row r="2788" spans="1:7" x14ac:dyDescent="0.2">
      <c r="A2788">
        <v>2787</v>
      </c>
      <c r="B2788" s="12">
        <v>3482153.4839171181</v>
      </c>
      <c r="C2788" s="12">
        <v>147866.11652092598</v>
      </c>
      <c r="D2788" s="12">
        <v>114208.64515513722</v>
      </c>
      <c r="E2788" s="12">
        <v>186426.82365756121</v>
      </c>
      <c r="F2788" s="12">
        <v>448501.58533362439</v>
      </c>
      <c r="G2788" s="12">
        <v>250393.72922743228</v>
      </c>
    </row>
    <row r="2789" spans="1:7" x14ac:dyDescent="0.2">
      <c r="A2789">
        <v>2788</v>
      </c>
      <c r="B2789" s="12">
        <v>3384548.737119799</v>
      </c>
      <c r="C2789" s="12">
        <v>106756.05507271584</v>
      </c>
      <c r="D2789" s="12">
        <v>108330.12631885961</v>
      </c>
      <c r="E2789" s="12">
        <v>91823.755106403521</v>
      </c>
      <c r="F2789" s="12">
        <v>306909.93649797898</v>
      </c>
      <c r="G2789" s="12">
        <v>242936.74312021979</v>
      </c>
    </row>
    <row r="2790" spans="1:7" x14ac:dyDescent="0.2">
      <c r="A2790">
        <v>2789</v>
      </c>
      <c r="B2790" s="12">
        <v>3415389.7943303669</v>
      </c>
      <c r="C2790" s="12">
        <v>148599.35688226923</v>
      </c>
      <c r="D2790" s="12">
        <v>129133.25837022209</v>
      </c>
      <c r="E2790" s="12">
        <v>210167.62923982643</v>
      </c>
      <c r="F2790" s="12">
        <v>487900.24449231778</v>
      </c>
      <c r="G2790" s="12">
        <v>245509.17448523463</v>
      </c>
    </row>
    <row r="2791" spans="1:7" x14ac:dyDescent="0.2">
      <c r="A2791">
        <v>2790</v>
      </c>
      <c r="B2791" s="12">
        <v>3481455.2722193589</v>
      </c>
      <c r="C2791" s="12">
        <v>153763.91912601492</v>
      </c>
      <c r="D2791" s="12">
        <v>158715.57180913907</v>
      </c>
      <c r="E2791" s="12">
        <v>166488.32898202387</v>
      </c>
      <c r="F2791" s="12">
        <v>478967.8199171779</v>
      </c>
      <c r="G2791" s="12">
        <v>250468.77343611122</v>
      </c>
    </row>
    <row r="2792" spans="1:7" x14ac:dyDescent="0.2">
      <c r="A2792">
        <v>2791</v>
      </c>
      <c r="B2792" s="12">
        <v>3316027.4240594879</v>
      </c>
      <c r="C2792" s="12">
        <v>133060.46180630883</v>
      </c>
      <c r="D2792" s="12">
        <v>140973.73531859499</v>
      </c>
      <c r="E2792" s="12">
        <v>127401.24965621764</v>
      </c>
      <c r="F2792" s="12">
        <v>401435.44678112143</v>
      </c>
      <c r="G2792" s="12">
        <v>237526.96789817762</v>
      </c>
    </row>
    <row r="2793" spans="1:7" x14ac:dyDescent="0.2">
      <c r="A2793">
        <v>2792</v>
      </c>
      <c r="B2793" s="12">
        <v>3505742.8508576453</v>
      </c>
      <c r="C2793" s="12">
        <v>143357.96754885148</v>
      </c>
      <c r="D2793" s="12">
        <v>98534.312867889952</v>
      </c>
      <c r="E2793" s="12">
        <v>115904.28166106768</v>
      </c>
      <c r="F2793" s="12">
        <v>357796.56207780913</v>
      </c>
      <c r="G2793" s="12">
        <v>251867.55981105729</v>
      </c>
    </row>
    <row r="2794" spans="1:7" x14ac:dyDescent="0.2">
      <c r="A2794">
        <v>2793</v>
      </c>
      <c r="B2794" s="12">
        <v>3568039.5852508857</v>
      </c>
      <c r="C2794" s="12">
        <v>156315.66301328226</v>
      </c>
      <c r="D2794" s="12">
        <v>124113.04330423259</v>
      </c>
      <c r="E2794" s="12">
        <v>307748.53458293411</v>
      </c>
      <c r="F2794" s="12">
        <v>588177.24090044899</v>
      </c>
      <c r="G2794" s="12">
        <v>256817.95632295418</v>
      </c>
    </row>
    <row r="2795" spans="1:7" x14ac:dyDescent="0.2">
      <c r="A2795">
        <v>2794</v>
      </c>
      <c r="B2795" s="12">
        <v>3352703.9098378727</v>
      </c>
      <c r="C2795" s="12">
        <v>145589.9359285082</v>
      </c>
      <c r="D2795" s="12">
        <v>108820.50534750117</v>
      </c>
      <c r="E2795" s="12">
        <v>103807.82082653823</v>
      </c>
      <c r="F2795" s="12">
        <v>358218.26210254757</v>
      </c>
      <c r="G2795" s="12">
        <v>240209.4066240096</v>
      </c>
    </row>
    <row r="2796" spans="1:7" x14ac:dyDescent="0.2">
      <c r="A2796">
        <v>2795</v>
      </c>
      <c r="B2796" s="12">
        <v>3383150.0828426504</v>
      </c>
      <c r="C2796" s="12">
        <v>147775.64497804904</v>
      </c>
      <c r="D2796" s="12">
        <v>158722.77545401437</v>
      </c>
      <c r="E2796" s="12">
        <v>71216.939638713317</v>
      </c>
      <c r="F2796" s="12">
        <v>377715.36007077672</v>
      </c>
      <c r="G2796" s="12">
        <v>242769.63522471796</v>
      </c>
    </row>
    <row r="2797" spans="1:7" x14ac:dyDescent="0.2">
      <c r="A2797">
        <v>2796</v>
      </c>
      <c r="B2797" s="12">
        <v>3232140.048100824</v>
      </c>
      <c r="C2797" s="12">
        <v>154278.5028748351</v>
      </c>
      <c r="D2797" s="12">
        <v>149269.39871560325</v>
      </c>
      <c r="E2797" s="12">
        <v>166123.72116978763</v>
      </c>
      <c r="F2797" s="12">
        <v>469671.62276022596</v>
      </c>
      <c r="G2797" s="12">
        <v>231191.80375683762</v>
      </c>
    </row>
    <row r="2798" spans="1:7" x14ac:dyDescent="0.2">
      <c r="A2798">
        <v>2797</v>
      </c>
      <c r="B2798" s="12">
        <v>3491088.8879807731</v>
      </c>
      <c r="C2798" s="12">
        <v>137303.22084081802</v>
      </c>
      <c r="D2798" s="12">
        <v>246612.21132503037</v>
      </c>
      <c r="E2798" s="12">
        <v>173723.29134478091</v>
      </c>
      <c r="F2798" s="12">
        <v>557638.72351062926</v>
      </c>
      <c r="G2798" s="12">
        <v>251513.79075916091</v>
      </c>
    </row>
    <row r="2799" spans="1:7" x14ac:dyDescent="0.2">
      <c r="A2799">
        <v>2798</v>
      </c>
      <c r="B2799" s="12">
        <v>3374035.1397075499</v>
      </c>
      <c r="C2799" s="12">
        <v>129971.08698762415</v>
      </c>
      <c r="D2799" s="12">
        <v>108581.49324216123</v>
      </c>
      <c r="E2799" s="12">
        <v>112958.78525929379</v>
      </c>
      <c r="F2799" s="12">
        <v>351511.36548907915</v>
      </c>
      <c r="G2799" s="12">
        <v>242227.20790413523</v>
      </c>
    </row>
    <row r="2800" spans="1:7" x14ac:dyDescent="0.2">
      <c r="A2800">
        <v>2799</v>
      </c>
      <c r="B2800" s="12">
        <v>3433295.4008013681</v>
      </c>
      <c r="C2800" s="12">
        <v>170678.38279348105</v>
      </c>
      <c r="D2800" s="12">
        <v>153513.12969308184</v>
      </c>
      <c r="E2800" s="12">
        <v>152410.92125354274</v>
      </c>
      <c r="F2800" s="12">
        <v>476602.4337401056</v>
      </c>
      <c r="G2800" s="12">
        <v>246555.33069524815</v>
      </c>
    </row>
    <row r="2801" spans="1:7" x14ac:dyDescent="0.2">
      <c r="A2801">
        <v>2800</v>
      </c>
      <c r="B2801" s="12">
        <v>3443797.0965689369</v>
      </c>
      <c r="C2801" s="12">
        <v>125686.56269921441</v>
      </c>
      <c r="D2801" s="12">
        <v>166845.36945536154</v>
      </c>
      <c r="E2801" s="12">
        <v>403452.15734282637</v>
      </c>
      <c r="F2801" s="12">
        <v>695984.08949740231</v>
      </c>
      <c r="G2801" s="12">
        <v>247712.85762937382</v>
      </c>
    </row>
    <row r="2802" spans="1:7" x14ac:dyDescent="0.2">
      <c r="A2802">
        <v>2801</v>
      </c>
      <c r="B2802" s="12">
        <v>3357145.1740242327</v>
      </c>
      <c r="C2802" s="12">
        <v>163425.63160341774</v>
      </c>
      <c r="D2802" s="12">
        <v>113129.7712358514</v>
      </c>
      <c r="E2802" s="12">
        <v>246272.01327983875</v>
      </c>
      <c r="F2802" s="12">
        <v>522827.41611910786</v>
      </c>
      <c r="G2802" s="12">
        <v>241372.58516349917</v>
      </c>
    </row>
    <row r="2803" spans="1:7" x14ac:dyDescent="0.2">
      <c r="A2803">
        <v>2802</v>
      </c>
      <c r="B2803" s="12">
        <v>3361649.3220896558</v>
      </c>
      <c r="C2803" s="12">
        <v>136558.12623445698</v>
      </c>
      <c r="D2803" s="12">
        <v>123777.62966642858</v>
      </c>
      <c r="E2803" s="12">
        <v>179453.89048617607</v>
      </c>
      <c r="F2803" s="12">
        <v>439789.64638706163</v>
      </c>
      <c r="G2803" s="12">
        <v>241306.49058093847</v>
      </c>
    </row>
    <row r="2804" spans="1:7" x14ac:dyDescent="0.2">
      <c r="A2804">
        <v>2803</v>
      </c>
      <c r="B2804" s="12">
        <v>3419451.4494217387</v>
      </c>
      <c r="C2804" s="12">
        <v>138682.23247106047</v>
      </c>
      <c r="D2804" s="12">
        <v>215204.90917424922</v>
      </c>
      <c r="E2804" s="12">
        <v>408228.72480334551</v>
      </c>
      <c r="F2804" s="12">
        <v>762115.86644865526</v>
      </c>
      <c r="G2804" s="12">
        <v>245726.13214043991</v>
      </c>
    </row>
    <row r="2805" spans="1:7" x14ac:dyDescent="0.2">
      <c r="A2805">
        <v>2804</v>
      </c>
      <c r="B2805" s="12">
        <v>3458310.7811633688</v>
      </c>
      <c r="C2805" s="12">
        <v>144775.13286762289</v>
      </c>
      <c r="D2805" s="12">
        <v>139023.21524299154</v>
      </c>
      <c r="E2805" s="12">
        <v>148574.9397114985</v>
      </c>
      <c r="F2805" s="12">
        <v>432373.28782211296</v>
      </c>
      <c r="G2805" s="12">
        <v>248225.8294400227</v>
      </c>
    </row>
    <row r="2806" spans="1:7" x14ac:dyDescent="0.2">
      <c r="A2806">
        <v>2805</v>
      </c>
      <c r="B2806" s="12">
        <v>3450741.872883332</v>
      </c>
      <c r="C2806" s="12">
        <v>147678.63648995038</v>
      </c>
      <c r="D2806" s="12">
        <v>140205.71769273889</v>
      </c>
      <c r="E2806" s="12">
        <v>199165.27642846352</v>
      </c>
      <c r="F2806" s="12">
        <v>487049.6306111528</v>
      </c>
      <c r="G2806" s="12">
        <v>247867.04321341176</v>
      </c>
    </row>
    <row r="2807" spans="1:7" x14ac:dyDescent="0.2">
      <c r="A2807">
        <v>2806</v>
      </c>
      <c r="B2807" s="12">
        <v>3422197.0616469979</v>
      </c>
      <c r="C2807" s="12">
        <v>171248.00869912124</v>
      </c>
      <c r="D2807" s="12">
        <v>143784.54150655045</v>
      </c>
      <c r="E2807" s="12">
        <v>162345.70955200522</v>
      </c>
      <c r="F2807" s="12">
        <v>477378.25975767692</v>
      </c>
      <c r="G2807" s="12">
        <v>245872.95107871538</v>
      </c>
    </row>
    <row r="2808" spans="1:7" x14ac:dyDescent="0.2">
      <c r="A2808">
        <v>2807</v>
      </c>
      <c r="B2808" s="12">
        <v>3421291.8285755604</v>
      </c>
      <c r="C2808" s="12">
        <v>132151.26311809308</v>
      </c>
      <c r="D2808" s="12">
        <v>99400.105648036973</v>
      </c>
      <c r="E2808" s="12">
        <v>323006.28672965715</v>
      </c>
      <c r="F2808" s="12">
        <v>554557.65549578727</v>
      </c>
      <c r="G2808" s="12">
        <v>245990.71148208776</v>
      </c>
    </row>
    <row r="2809" spans="1:7" x14ac:dyDescent="0.2">
      <c r="A2809">
        <v>2808</v>
      </c>
      <c r="B2809" s="12">
        <v>3479875.2118042675</v>
      </c>
      <c r="C2809" s="12">
        <v>127966.19052010999</v>
      </c>
      <c r="D2809" s="12">
        <v>160723.07084785352</v>
      </c>
      <c r="E2809" s="12">
        <v>244381.63546683695</v>
      </c>
      <c r="F2809" s="12">
        <v>533070.89683480049</v>
      </c>
      <c r="G2809" s="12">
        <v>250463.20823641977</v>
      </c>
    </row>
    <row r="2810" spans="1:7" x14ac:dyDescent="0.2">
      <c r="A2810">
        <v>2809</v>
      </c>
      <c r="B2810" s="12">
        <v>3357202.4917319566</v>
      </c>
      <c r="C2810" s="12">
        <v>120626.22765991554</v>
      </c>
      <c r="D2810" s="12">
        <v>153771.39258357559</v>
      </c>
      <c r="E2810" s="12">
        <v>151603.0223212913</v>
      </c>
      <c r="F2810" s="12">
        <v>426000.64256478241</v>
      </c>
      <c r="G2810" s="12">
        <v>241067.94606561598</v>
      </c>
    </row>
    <row r="2811" spans="1:7" x14ac:dyDescent="0.2">
      <c r="A2811">
        <v>2810</v>
      </c>
      <c r="B2811" s="12">
        <v>3456596.4251412274</v>
      </c>
      <c r="C2811" s="12">
        <v>151495.07804874296</v>
      </c>
      <c r="D2811" s="12">
        <v>160807.11985215769</v>
      </c>
      <c r="E2811" s="12">
        <v>366236.98853898299</v>
      </c>
      <c r="F2811" s="12">
        <v>678539.18643988366</v>
      </c>
      <c r="G2811" s="12">
        <v>248555.58262450289</v>
      </c>
    </row>
    <row r="2812" spans="1:7" x14ac:dyDescent="0.2">
      <c r="A2812">
        <v>2811</v>
      </c>
      <c r="B2812" s="12">
        <v>3427090.2683712444</v>
      </c>
      <c r="C2812" s="12">
        <v>156203.08237134645</v>
      </c>
      <c r="D2812" s="12">
        <v>107448.14710323699</v>
      </c>
      <c r="E2812" s="12">
        <v>97385.668468548873</v>
      </c>
      <c r="F2812" s="12">
        <v>361036.89794313227</v>
      </c>
      <c r="G2812" s="12">
        <v>245793.68187998829</v>
      </c>
    </row>
    <row r="2813" spans="1:7" x14ac:dyDescent="0.2">
      <c r="A2813">
        <v>2812</v>
      </c>
      <c r="B2813" s="12">
        <v>3456831.6972554275</v>
      </c>
      <c r="C2813" s="12">
        <v>144294.70045273716</v>
      </c>
      <c r="D2813" s="12">
        <v>82456.843716371965</v>
      </c>
      <c r="E2813" s="12">
        <v>223831.00468829175</v>
      </c>
      <c r="F2813" s="12">
        <v>450582.54885740089</v>
      </c>
      <c r="G2813" s="12">
        <v>248929.31400991473</v>
      </c>
    </row>
    <row r="2814" spans="1:7" x14ac:dyDescent="0.2">
      <c r="A2814">
        <v>2813</v>
      </c>
      <c r="B2814" s="12">
        <v>3407766.7257828517</v>
      </c>
      <c r="C2814" s="12">
        <v>146089.98593494212</v>
      </c>
      <c r="D2814" s="12">
        <v>135561.88085965486</v>
      </c>
      <c r="E2814" s="12">
        <v>226854.75552314884</v>
      </c>
      <c r="F2814" s="12">
        <v>508506.62231774582</v>
      </c>
      <c r="G2814" s="12">
        <v>244833.89017088836</v>
      </c>
    </row>
    <row r="2815" spans="1:7" x14ac:dyDescent="0.2">
      <c r="A2815">
        <v>2814</v>
      </c>
      <c r="B2815" s="12">
        <v>3426433.8490534895</v>
      </c>
      <c r="C2815" s="12">
        <v>129963.70090620199</v>
      </c>
      <c r="D2815" s="12">
        <v>249453.56995440469</v>
      </c>
      <c r="E2815" s="12">
        <v>257469.52783191862</v>
      </c>
      <c r="F2815" s="12">
        <v>636886.79869252536</v>
      </c>
      <c r="G2815" s="12">
        <v>246211.14911987688</v>
      </c>
    </row>
    <row r="2816" spans="1:7" x14ac:dyDescent="0.2">
      <c r="A2816">
        <v>2815</v>
      </c>
      <c r="B2816" s="12">
        <v>3443137.2323085428</v>
      </c>
      <c r="C2816" s="12">
        <v>203965.92927895783</v>
      </c>
      <c r="D2816" s="12">
        <v>149951.70114187989</v>
      </c>
      <c r="E2816" s="12">
        <v>80181.392229542384</v>
      </c>
      <c r="F2816" s="12">
        <v>434099.0226503801</v>
      </c>
      <c r="G2816" s="12">
        <v>247101.27516534537</v>
      </c>
    </row>
    <row r="2817" spans="1:7" x14ac:dyDescent="0.2">
      <c r="A2817">
        <v>2816</v>
      </c>
      <c r="B2817" s="12">
        <v>3529348.1173818004</v>
      </c>
      <c r="C2817" s="12">
        <v>126762.87072196962</v>
      </c>
      <c r="D2817" s="12">
        <v>182361.40189694747</v>
      </c>
      <c r="E2817" s="12">
        <v>179527.74908894073</v>
      </c>
      <c r="F2817" s="12">
        <v>488652.02170785784</v>
      </c>
      <c r="G2817" s="12">
        <v>254016.76326094175</v>
      </c>
    </row>
    <row r="2818" spans="1:7" x14ac:dyDescent="0.2">
      <c r="A2818">
        <v>2817</v>
      </c>
      <c r="B2818" s="12">
        <v>3431389.8211866939</v>
      </c>
      <c r="C2818" s="12">
        <v>148791.14810092674</v>
      </c>
      <c r="D2818" s="12">
        <v>172170.81047417637</v>
      </c>
      <c r="E2818" s="12">
        <v>160940.86433755586</v>
      </c>
      <c r="F2818" s="12">
        <v>481902.82291265891</v>
      </c>
      <c r="G2818" s="12">
        <v>246643.43223688746</v>
      </c>
    </row>
    <row r="2819" spans="1:7" x14ac:dyDescent="0.2">
      <c r="A2819">
        <v>2818</v>
      </c>
      <c r="B2819" s="12">
        <v>3378271.6132834824</v>
      </c>
      <c r="C2819" s="12">
        <v>142619.5735239597</v>
      </c>
      <c r="D2819" s="12">
        <v>104831.23502154576</v>
      </c>
      <c r="E2819" s="12">
        <v>103201.69454144724</v>
      </c>
      <c r="F2819" s="12">
        <v>350652.50308695273</v>
      </c>
      <c r="G2819" s="12">
        <v>242273.46479532483</v>
      </c>
    </row>
    <row r="2820" spans="1:7" x14ac:dyDescent="0.2">
      <c r="A2820">
        <v>2819</v>
      </c>
      <c r="B2820" s="12">
        <v>3406944.7743912493</v>
      </c>
      <c r="C2820" s="12">
        <v>159393.42295161341</v>
      </c>
      <c r="D2820" s="12">
        <v>120422.76825624281</v>
      </c>
      <c r="E2820" s="12">
        <v>162695.2921855856</v>
      </c>
      <c r="F2820" s="12">
        <v>442511.48339344183</v>
      </c>
      <c r="G2820" s="12">
        <v>245102.42494738186</v>
      </c>
    </row>
    <row r="2821" spans="1:7" x14ac:dyDescent="0.2">
      <c r="A2821">
        <v>2820</v>
      </c>
      <c r="B2821" s="12">
        <v>3383470.5549931489</v>
      </c>
      <c r="C2821" s="12">
        <v>181224.75513460624</v>
      </c>
      <c r="D2821" s="12">
        <v>120011.60205414018</v>
      </c>
      <c r="E2821" s="12">
        <v>98434.853587685298</v>
      </c>
      <c r="F2821" s="12">
        <v>399671.21077643172</v>
      </c>
      <c r="G2821" s="12">
        <v>243038.09947449455</v>
      </c>
    </row>
    <row r="2822" spans="1:7" x14ac:dyDescent="0.2">
      <c r="A2822">
        <v>2821</v>
      </c>
      <c r="B2822" s="12">
        <v>3461368.4137909585</v>
      </c>
      <c r="C2822" s="12">
        <v>114757.45988705332</v>
      </c>
      <c r="D2822" s="12">
        <v>154089.94180613352</v>
      </c>
      <c r="E2822" s="12">
        <v>211155.76542695417</v>
      </c>
      <c r="F2822" s="12">
        <v>480003.16712014098</v>
      </c>
      <c r="G2822" s="12">
        <v>248770.18642589491</v>
      </c>
    </row>
    <row r="2823" spans="1:7" x14ac:dyDescent="0.2">
      <c r="A2823">
        <v>2822</v>
      </c>
      <c r="B2823" s="12">
        <v>3434187.7689993065</v>
      </c>
      <c r="C2823" s="12">
        <v>142938.73223214003</v>
      </c>
      <c r="D2823" s="12">
        <v>68525.738695931825</v>
      </c>
      <c r="E2823" s="12">
        <v>151970.65458035702</v>
      </c>
      <c r="F2823" s="12">
        <v>363435.1255084289</v>
      </c>
      <c r="G2823" s="12">
        <v>246444.58005379845</v>
      </c>
    </row>
    <row r="2824" spans="1:7" x14ac:dyDescent="0.2">
      <c r="A2824">
        <v>2823</v>
      </c>
      <c r="B2824" s="12">
        <v>3498940.9708759449</v>
      </c>
      <c r="C2824" s="12">
        <v>155557.7130839398</v>
      </c>
      <c r="D2824" s="12">
        <v>154873.91676963062</v>
      </c>
      <c r="E2824" s="12">
        <v>172899.08092220963</v>
      </c>
      <c r="F2824" s="12">
        <v>483330.71077578003</v>
      </c>
      <c r="G2824" s="12">
        <v>251741.42655845807</v>
      </c>
    </row>
    <row r="2825" spans="1:7" x14ac:dyDescent="0.2">
      <c r="A2825">
        <v>2824</v>
      </c>
      <c r="B2825" s="12">
        <v>3547873.1078499747</v>
      </c>
      <c r="C2825" s="12">
        <v>178602.50800169568</v>
      </c>
      <c r="D2825" s="12">
        <v>225640.33950222953</v>
      </c>
      <c r="E2825" s="12">
        <v>492008.37448262697</v>
      </c>
      <c r="F2825" s="12">
        <v>896251.22198655223</v>
      </c>
      <c r="G2825" s="12">
        <v>255390.26441274691</v>
      </c>
    </row>
    <row r="2826" spans="1:7" x14ac:dyDescent="0.2">
      <c r="A2826">
        <v>2825</v>
      </c>
      <c r="B2826" s="12">
        <v>3402099.8430413241</v>
      </c>
      <c r="C2826" s="12">
        <v>129454.43054871433</v>
      </c>
      <c r="D2826" s="12">
        <v>191557.67096820308</v>
      </c>
      <c r="E2826" s="12">
        <v>654899.48433860776</v>
      </c>
      <c r="F2826" s="12">
        <v>975911.58585552522</v>
      </c>
      <c r="G2826" s="12">
        <v>244099.1430280107</v>
      </c>
    </row>
    <row r="2827" spans="1:7" x14ac:dyDescent="0.2">
      <c r="A2827">
        <v>2826</v>
      </c>
      <c r="B2827" s="12">
        <v>3356168.2874861243</v>
      </c>
      <c r="C2827" s="12">
        <v>126229.80359277864</v>
      </c>
      <c r="D2827" s="12">
        <v>124504.5648157901</v>
      </c>
      <c r="E2827" s="12">
        <v>873277.02945366048</v>
      </c>
      <c r="F2827" s="12">
        <v>1124011.3978622293</v>
      </c>
      <c r="G2827" s="12">
        <v>240522.54149607898</v>
      </c>
    </row>
    <row r="2828" spans="1:7" x14ac:dyDescent="0.2">
      <c r="A2828">
        <v>2827</v>
      </c>
      <c r="B2828" s="12">
        <v>3408934.5421598768</v>
      </c>
      <c r="C2828" s="12">
        <v>167994.62884430858</v>
      </c>
      <c r="D2828" s="12">
        <v>150963.83620352502</v>
      </c>
      <c r="E2828" s="12">
        <v>299099.49587028823</v>
      </c>
      <c r="F2828" s="12">
        <v>618057.96091812185</v>
      </c>
      <c r="G2828" s="12">
        <v>245024.12507327669</v>
      </c>
    </row>
    <row r="2829" spans="1:7" x14ac:dyDescent="0.2">
      <c r="A2829">
        <v>2828</v>
      </c>
      <c r="B2829" s="12">
        <v>3407156.7975349491</v>
      </c>
      <c r="C2829" s="12">
        <v>113838.22123957638</v>
      </c>
      <c r="D2829" s="12">
        <v>258930.87123811728</v>
      </c>
      <c r="E2829" s="12">
        <v>713877.33274175995</v>
      </c>
      <c r="F2829" s="12">
        <v>1086646.4252194536</v>
      </c>
      <c r="G2829" s="12">
        <v>244277.89406923662</v>
      </c>
    </row>
    <row r="2830" spans="1:7" x14ac:dyDescent="0.2">
      <c r="A2830">
        <v>2829</v>
      </c>
      <c r="B2830" s="12">
        <v>3392351.9467713367</v>
      </c>
      <c r="C2830" s="12">
        <v>166617.79149774247</v>
      </c>
      <c r="D2830" s="12">
        <v>90403.668315283692</v>
      </c>
      <c r="E2830" s="12">
        <v>262305.35957629909</v>
      </c>
      <c r="F2830" s="12">
        <v>519326.81938932522</v>
      </c>
      <c r="G2830" s="12">
        <v>243558.31136330811</v>
      </c>
    </row>
    <row r="2831" spans="1:7" x14ac:dyDescent="0.2">
      <c r="A2831">
        <v>2830</v>
      </c>
      <c r="B2831" s="12">
        <v>3464844.3860363229</v>
      </c>
      <c r="C2831" s="12">
        <v>101140.95117205093</v>
      </c>
      <c r="D2831" s="12">
        <v>144411.9170184237</v>
      </c>
      <c r="E2831" s="12">
        <v>162506.27310844784</v>
      </c>
      <c r="F2831" s="12">
        <v>408059.14129892248</v>
      </c>
      <c r="G2831" s="12">
        <v>248650.26592159021</v>
      </c>
    </row>
    <row r="2832" spans="1:7" x14ac:dyDescent="0.2">
      <c r="A2832">
        <v>2831</v>
      </c>
      <c r="B2832" s="12">
        <v>3507402.2166759945</v>
      </c>
      <c r="C2832" s="12">
        <v>136668.44418450195</v>
      </c>
      <c r="D2832" s="12">
        <v>137918.98875089255</v>
      </c>
      <c r="E2832" s="12">
        <v>132093.23855423043</v>
      </c>
      <c r="F2832" s="12">
        <v>406680.67148962489</v>
      </c>
      <c r="G2832" s="12">
        <v>252373.10813561236</v>
      </c>
    </row>
    <row r="2833" spans="1:7" x14ac:dyDescent="0.2">
      <c r="A2833">
        <v>2832</v>
      </c>
      <c r="B2833" s="12">
        <v>3456475.352196048</v>
      </c>
      <c r="C2833" s="12">
        <v>192513.0543088078</v>
      </c>
      <c r="D2833" s="12">
        <v>101269.48477360175</v>
      </c>
      <c r="E2833" s="12">
        <v>146495.96343468357</v>
      </c>
      <c r="F2833" s="12">
        <v>440278.50251709315</v>
      </c>
      <c r="G2833" s="12">
        <v>248381.85936974769</v>
      </c>
    </row>
    <row r="2834" spans="1:7" x14ac:dyDescent="0.2">
      <c r="A2834">
        <v>2833</v>
      </c>
      <c r="B2834" s="12">
        <v>3539767.6122845514</v>
      </c>
      <c r="C2834" s="12">
        <v>148199.78613622067</v>
      </c>
      <c r="D2834" s="12">
        <v>122741.06840203097</v>
      </c>
      <c r="E2834" s="12">
        <v>326776.88077003084</v>
      </c>
      <c r="F2834" s="12">
        <v>597717.73530828254</v>
      </c>
      <c r="G2834" s="12">
        <v>255669.13658777098</v>
      </c>
    </row>
    <row r="2835" spans="1:7" x14ac:dyDescent="0.2">
      <c r="A2835">
        <v>2834</v>
      </c>
      <c r="B2835" s="12">
        <v>3353132.2825224064</v>
      </c>
      <c r="C2835" s="12">
        <v>151128.53348830491</v>
      </c>
      <c r="D2835" s="12">
        <v>84929.999451079027</v>
      </c>
      <c r="E2835" s="12">
        <v>193211.69296065369</v>
      </c>
      <c r="F2835" s="12">
        <v>429270.22590003762</v>
      </c>
      <c r="G2835" s="12">
        <v>240500.09977494256</v>
      </c>
    </row>
    <row r="2836" spans="1:7" x14ac:dyDescent="0.2">
      <c r="A2836">
        <v>2835</v>
      </c>
      <c r="B2836" s="12">
        <v>3552275.4894001582</v>
      </c>
      <c r="C2836" s="12">
        <v>157581.81033978538</v>
      </c>
      <c r="D2836" s="12">
        <v>166387.4310186514</v>
      </c>
      <c r="E2836" s="12">
        <v>310214.67120805144</v>
      </c>
      <c r="F2836" s="12">
        <v>634183.91256648814</v>
      </c>
      <c r="G2836" s="12">
        <v>256008.88863781199</v>
      </c>
    </row>
    <row r="2837" spans="1:7" x14ac:dyDescent="0.2">
      <c r="A2837">
        <v>2836</v>
      </c>
      <c r="B2837" s="12">
        <v>3326927.9024754898</v>
      </c>
      <c r="C2837" s="12">
        <v>153126.44100871528</v>
      </c>
      <c r="D2837" s="12">
        <v>149132.09451117611</v>
      </c>
      <c r="E2837" s="12">
        <v>414029.02147586842</v>
      </c>
      <c r="F2837" s="12">
        <v>716287.55699575983</v>
      </c>
      <c r="G2837" s="12">
        <v>238223.30830026022</v>
      </c>
    </row>
    <row r="2838" spans="1:7" x14ac:dyDescent="0.2">
      <c r="A2838">
        <v>2837</v>
      </c>
      <c r="B2838" s="12">
        <v>3680709.8716410175</v>
      </c>
      <c r="C2838" s="12">
        <v>134745.89810967594</v>
      </c>
      <c r="D2838" s="12">
        <v>207218.27666117871</v>
      </c>
      <c r="E2838" s="12">
        <v>276560.84219397814</v>
      </c>
      <c r="F2838" s="12">
        <v>618525.01696483279</v>
      </c>
      <c r="G2838" s="12">
        <v>265979.3957762738</v>
      </c>
    </row>
    <row r="2839" spans="1:7" x14ac:dyDescent="0.2">
      <c r="A2839">
        <v>2838</v>
      </c>
      <c r="B2839" s="12">
        <v>3363479.3753959765</v>
      </c>
      <c r="C2839" s="12">
        <v>152361.34372122239</v>
      </c>
      <c r="D2839" s="12">
        <v>190820.10297601073</v>
      </c>
      <c r="E2839" s="12">
        <v>284406.87646113161</v>
      </c>
      <c r="F2839" s="12">
        <v>627588.32315836474</v>
      </c>
      <c r="G2839" s="12">
        <v>241002.19871819022</v>
      </c>
    </row>
    <row r="2840" spans="1:7" x14ac:dyDescent="0.2">
      <c r="A2840">
        <v>2839</v>
      </c>
      <c r="B2840" s="12">
        <v>3481181.2921932233</v>
      </c>
      <c r="C2840" s="12">
        <v>124844.38867313974</v>
      </c>
      <c r="D2840" s="12">
        <v>154283.41885152529</v>
      </c>
      <c r="E2840" s="12">
        <v>56141.547068158106</v>
      </c>
      <c r="F2840" s="12">
        <v>335269.35459282313</v>
      </c>
      <c r="G2840" s="12">
        <v>250309.01379652365</v>
      </c>
    </row>
    <row r="2841" spans="1:7" x14ac:dyDescent="0.2">
      <c r="A2841">
        <v>2840</v>
      </c>
      <c r="B2841" s="12">
        <v>3474756.2957983352</v>
      </c>
      <c r="C2841" s="12">
        <v>152548.61857745342</v>
      </c>
      <c r="D2841" s="12">
        <v>111027.79634386522</v>
      </c>
      <c r="E2841" s="12">
        <v>223765.95223432826</v>
      </c>
      <c r="F2841" s="12">
        <v>487342.36715564691</v>
      </c>
      <c r="G2841" s="12">
        <v>249633.4461536234</v>
      </c>
    </row>
    <row r="2842" spans="1:7" x14ac:dyDescent="0.2">
      <c r="A2842">
        <v>2841</v>
      </c>
      <c r="B2842" s="12">
        <v>3192773.404900901</v>
      </c>
      <c r="C2842" s="12">
        <v>123302.75690910204</v>
      </c>
      <c r="D2842" s="12">
        <v>124328.22831664022</v>
      </c>
      <c r="E2842" s="12">
        <v>225961.22844550648</v>
      </c>
      <c r="F2842" s="12">
        <v>473592.21367124876</v>
      </c>
      <c r="G2842" s="12">
        <v>227796.9284552274</v>
      </c>
    </row>
    <row r="2843" spans="1:7" x14ac:dyDescent="0.2">
      <c r="A2843">
        <v>2842</v>
      </c>
      <c r="B2843" s="12">
        <v>3391066.4640940158</v>
      </c>
      <c r="C2843" s="12">
        <v>168287.513405401</v>
      </c>
      <c r="D2843" s="12">
        <v>227447.96590079408</v>
      </c>
      <c r="E2843" s="12">
        <v>113752.0787813061</v>
      </c>
      <c r="F2843" s="12">
        <v>509487.55808750115</v>
      </c>
      <c r="G2843" s="12">
        <v>243436.43880643501</v>
      </c>
    </row>
    <row r="2844" spans="1:7" x14ac:dyDescent="0.2">
      <c r="A2844">
        <v>2843</v>
      </c>
      <c r="B2844" s="12">
        <v>3384154.6289104791</v>
      </c>
      <c r="C2844" s="12">
        <v>151330.68460129143</v>
      </c>
      <c r="D2844" s="12">
        <v>242921.80487010427</v>
      </c>
      <c r="E2844" s="12">
        <v>374739.48657197761</v>
      </c>
      <c r="F2844" s="12">
        <v>768991.97604337335</v>
      </c>
      <c r="G2844" s="12">
        <v>242900.46824779006</v>
      </c>
    </row>
    <row r="2845" spans="1:7" x14ac:dyDescent="0.2">
      <c r="A2845">
        <v>2844</v>
      </c>
      <c r="B2845" s="12">
        <v>3476015.4566837987</v>
      </c>
      <c r="C2845" s="12">
        <v>191011.23590995412</v>
      </c>
      <c r="D2845" s="12">
        <v>140211.55041969809</v>
      </c>
      <c r="E2845" s="12">
        <v>185609.89328853431</v>
      </c>
      <c r="F2845" s="12">
        <v>516832.67961818649</v>
      </c>
      <c r="G2845" s="12">
        <v>249771.75983318035</v>
      </c>
    </row>
    <row r="2846" spans="1:7" x14ac:dyDescent="0.2">
      <c r="A2846">
        <v>2845</v>
      </c>
      <c r="B2846" s="12">
        <v>3331003.2421459933</v>
      </c>
      <c r="C2846" s="12">
        <v>140096.23939493668</v>
      </c>
      <c r="D2846" s="12">
        <v>124574.69732055377</v>
      </c>
      <c r="E2846" s="12">
        <v>257019.78140021197</v>
      </c>
      <c r="F2846" s="12">
        <v>521690.71811570239</v>
      </c>
      <c r="G2846" s="12">
        <v>238909.77478255291</v>
      </c>
    </row>
    <row r="2847" spans="1:7" x14ac:dyDescent="0.2">
      <c r="A2847">
        <v>2846</v>
      </c>
      <c r="B2847" s="12">
        <v>3501263.1691581034</v>
      </c>
      <c r="C2847" s="12">
        <v>122083.67104286939</v>
      </c>
      <c r="D2847" s="12">
        <v>124689.29378214637</v>
      </c>
      <c r="E2847" s="12">
        <v>210495.00866009627</v>
      </c>
      <c r="F2847" s="12">
        <v>457267.97348511202</v>
      </c>
      <c r="G2847" s="12">
        <v>252185.64761283208</v>
      </c>
    </row>
    <row r="2848" spans="1:7" x14ac:dyDescent="0.2">
      <c r="A2848">
        <v>2847</v>
      </c>
      <c r="B2848" s="12">
        <v>3339315.9651966607</v>
      </c>
      <c r="C2848" s="12">
        <v>134465.34129731555</v>
      </c>
      <c r="D2848" s="12">
        <v>145514.98281045153</v>
      </c>
      <c r="E2848" s="12">
        <v>260360.86070371507</v>
      </c>
      <c r="F2848" s="12">
        <v>540341.18481148221</v>
      </c>
      <c r="G2848" s="12">
        <v>239206.11740162218</v>
      </c>
    </row>
    <row r="2849" spans="1:7" x14ac:dyDescent="0.2">
      <c r="A2849">
        <v>2848</v>
      </c>
      <c r="B2849" s="12">
        <v>3539426.4453186505</v>
      </c>
      <c r="C2849" s="12">
        <v>197274.51809854666</v>
      </c>
      <c r="D2849" s="12">
        <v>228832.63445509094</v>
      </c>
      <c r="E2849" s="12">
        <v>138908.87561232815</v>
      </c>
      <c r="F2849" s="12">
        <v>565016.02816596581</v>
      </c>
      <c r="G2849" s="12">
        <v>255150.32226415703</v>
      </c>
    </row>
    <row r="2850" spans="1:7" x14ac:dyDescent="0.2">
      <c r="A2850">
        <v>2849</v>
      </c>
      <c r="B2850" s="12">
        <v>3443836.9501822698</v>
      </c>
      <c r="C2850" s="12">
        <v>134539.1315445104</v>
      </c>
      <c r="D2850" s="12">
        <v>202223.32729552305</v>
      </c>
      <c r="E2850" s="12">
        <v>58347.257613964917</v>
      </c>
      <c r="F2850" s="12">
        <v>395109.71645399835</v>
      </c>
      <c r="G2850" s="12">
        <v>247636.34082322524</v>
      </c>
    </row>
    <row r="2851" spans="1:7" x14ac:dyDescent="0.2">
      <c r="A2851">
        <v>2850</v>
      </c>
      <c r="B2851" s="12">
        <v>3418391.2034795946</v>
      </c>
      <c r="C2851" s="12">
        <v>159273.9641856055</v>
      </c>
      <c r="D2851" s="12">
        <v>154666.89949047449</v>
      </c>
      <c r="E2851" s="12">
        <v>217459.68853186909</v>
      </c>
      <c r="F2851" s="12">
        <v>531400.55220794911</v>
      </c>
      <c r="G2851" s="12">
        <v>245428.99965488428</v>
      </c>
    </row>
    <row r="2852" spans="1:7" x14ac:dyDescent="0.2">
      <c r="A2852">
        <v>2851</v>
      </c>
      <c r="B2852" s="12">
        <v>3381604.0321504571</v>
      </c>
      <c r="C2852" s="12">
        <v>147076.93837161059</v>
      </c>
      <c r="D2852" s="12">
        <v>206665.11771515745</v>
      </c>
      <c r="E2852" s="12">
        <v>540349.8259944896</v>
      </c>
      <c r="F2852" s="12">
        <v>894091.88208125765</v>
      </c>
      <c r="G2852" s="12">
        <v>242499.26084391237</v>
      </c>
    </row>
    <row r="2853" spans="1:7" x14ac:dyDescent="0.2">
      <c r="A2853">
        <v>2852</v>
      </c>
      <c r="B2853" s="12">
        <v>3450233.5581550244</v>
      </c>
      <c r="C2853" s="12">
        <v>173504.5692662434</v>
      </c>
      <c r="D2853" s="12">
        <v>168443.10883560809</v>
      </c>
      <c r="E2853" s="12">
        <v>173475.3117867785</v>
      </c>
      <c r="F2853" s="12">
        <v>515422.98988862999</v>
      </c>
      <c r="G2853" s="12">
        <v>247668.82701310606</v>
      </c>
    </row>
    <row r="2854" spans="1:7" x14ac:dyDescent="0.2">
      <c r="A2854">
        <v>2853</v>
      </c>
      <c r="B2854" s="12">
        <v>3439313.9786680732</v>
      </c>
      <c r="C2854" s="12">
        <v>168622.38159434174</v>
      </c>
      <c r="D2854" s="12">
        <v>170049.28370787881</v>
      </c>
      <c r="E2854" s="12">
        <v>102324.84635056366</v>
      </c>
      <c r="F2854" s="12">
        <v>440996.51165278419</v>
      </c>
      <c r="G2854" s="12">
        <v>247185.2882688567</v>
      </c>
    </row>
    <row r="2855" spans="1:7" x14ac:dyDescent="0.2">
      <c r="A2855">
        <v>2854</v>
      </c>
      <c r="B2855" s="12">
        <v>3357635.6031347541</v>
      </c>
      <c r="C2855" s="12">
        <v>108357.62035174653</v>
      </c>
      <c r="D2855" s="12">
        <v>96086.569350941238</v>
      </c>
      <c r="E2855" s="12">
        <v>72431.947176333968</v>
      </c>
      <c r="F2855" s="12">
        <v>276876.13687902177</v>
      </c>
      <c r="G2855" s="12">
        <v>240776.42292784105</v>
      </c>
    </row>
    <row r="2856" spans="1:7" x14ac:dyDescent="0.2">
      <c r="A2856">
        <v>2855</v>
      </c>
      <c r="B2856" s="12">
        <v>3346872.9753876613</v>
      </c>
      <c r="C2856" s="12">
        <v>143230.75541334754</v>
      </c>
      <c r="D2856" s="12">
        <v>281887.1989627509</v>
      </c>
      <c r="E2856" s="12">
        <v>101169.91963495157</v>
      </c>
      <c r="F2856" s="12">
        <v>526287.87401104998</v>
      </c>
      <c r="G2856" s="12">
        <v>239694.51120018368</v>
      </c>
    </row>
    <row r="2857" spans="1:7" x14ac:dyDescent="0.2">
      <c r="A2857">
        <v>2856</v>
      </c>
      <c r="B2857" s="12">
        <v>3501671.0657809568</v>
      </c>
      <c r="C2857" s="12">
        <v>136107.83929981699</v>
      </c>
      <c r="D2857" s="12">
        <v>130563.83076866793</v>
      </c>
      <c r="E2857" s="12">
        <v>256448.87270107376</v>
      </c>
      <c r="F2857" s="12">
        <v>523120.54276955867</v>
      </c>
      <c r="G2857" s="12">
        <v>251792.17445341963</v>
      </c>
    </row>
    <row r="2858" spans="1:7" x14ac:dyDescent="0.2">
      <c r="A2858">
        <v>2857</v>
      </c>
      <c r="B2858" s="12">
        <v>3527382.6432692488</v>
      </c>
      <c r="C2858" s="12">
        <v>150066.83903852411</v>
      </c>
      <c r="D2858" s="12">
        <v>92805.40837409714</v>
      </c>
      <c r="E2858" s="12">
        <v>428511.74058164225</v>
      </c>
      <c r="F2858" s="12">
        <v>671383.98799426353</v>
      </c>
      <c r="G2858" s="12">
        <v>253938.49526298654</v>
      </c>
    </row>
    <row r="2859" spans="1:7" x14ac:dyDescent="0.2">
      <c r="A2859">
        <v>2858</v>
      </c>
      <c r="B2859" s="12">
        <v>3365740.8491483927</v>
      </c>
      <c r="C2859" s="12">
        <v>151257.60073488939</v>
      </c>
      <c r="D2859" s="12">
        <v>125042.36926043344</v>
      </c>
      <c r="E2859" s="12">
        <v>128763.62298853669</v>
      </c>
      <c r="F2859" s="12">
        <v>405063.59298385947</v>
      </c>
      <c r="G2859" s="12">
        <v>241374.9521323393</v>
      </c>
    </row>
    <row r="2860" spans="1:7" x14ac:dyDescent="0.2">
      <c r="A2860">
        <v>2859</v>
      </c>
      <c r="B2860" s="12">
        <v>3435431.4849476423</v>
      </c>
      <c r="C2860" s="12">
        <v>166102.38241978225</v>
      </c>
      <c r="D2860" s="12">
        <v>136214.37797394855</v>
      </c>
      <c r="E2860" s="12">
        <v>42388.547980978234</v>
      </c>
      <c r="F2860" s="12">
        <v>344705.30837470904</v>
      </c>
      <c r="G2860" s="12">
        <v>246946.81917314199</v>
      </c>
    </row>
    <row r="2861" spans="1:7" x14ac:dyDescent="0.2">
      <c r="A2861">
        <v>2860</v>
      </c>
      <c r="B2861" s="12">
        <v>3429600.1381286769</v>
      </c>
      <c r="C2861" s="12">
        <v>215152.49780786005</v>
      </c>
      <c r="D2861" s="12">
        <v>191214.85011425434</v>
      </c>
      <c r="E2861" s="12">
        <v>155577.22215783352</v>
      </c>
      <c r="F2861" s="12">
        <v>561944.57007994794</v>
      </c>
      <c r="G2861" s="12">
        <v>246168.45756082004</v>
      </c>
    </row>
    <row r="2862" spans="1:7" x14ac:dyDescent="0.2">
      <c r="A2862">
        <v>2861</v>
      </c>
      <c r="B2862" s="12">
        <v>3441154.6183392378</v>
      </c>
      <c r="C2862" s="12">
        <v>123244.30892835501</v>
      </c>
      <c r="D2862" s="12">
        <v>168531.40628855242</v>
      </c>
      <c r="E2862" s="12">
        <v>117301.61284433844</v>
      </c>
      <c r="F2862" s="12">
        <v>409077.32806124585</v>
      </c>
      <c r="G2862" s="12">
        <v>247237.51303222918</v>
      </c>
    </row>
    <row r="2863" spans="1:7" x14ac:dyDescent="0.2">
      <c r="A2863">
        <v>2862</v>
      </c>
      <c r="B2863" s="12">
        <v>3376755.5215515536</v>
      </c>
      <c r="C2863" s="12">
        <v>159747.07890792243</v>
      </c>
      <c r="D2863" s="12">
        <v>175763.43568851077</v>
      </c>
      <c r="E2863" s="12">
        <v>217821.62980037567</v>
      </c>
      <c r="F2863" s="12">
        <v>553332.14439680893</v>
      </c>
      <c r="G2863" s="12">
        <v>242178.21211234489</v>
      </c>
    </row>
    <row r="2864" spans="1:7" x14ac:dyDescent="0.2">
      <c r="A2864">
        <v>2863</v>
      </c>
      <c r="B2864" s="12">
        <v>3421509.4484894685</v>
      </c>
      <c r="C2864" s="12">
        <v>131941.26441595459</v>
      </c>
      <c r="D2864" s="12">
        <v>124985.02841784153</v>
      </c>
      <c r="E2864" s="12">
        <v>82290.411100826444</v>
      </c>
      <c r="F2864" s="12">
        <v>339216.70393462258</v>
      </c>
      <c r="G2864" s="12">
        <v>245775.30268881842</v>
      </c>
    </row>
    <row r="2865" spans="1:7" x14ac:dyDescent="0.2">
      <c r="A2865">
        <v>2864</v>
      </c>
      <c r="B2865" s="12">
        <v>3423410.8445604346</v>
      </c>
      <c r="C2865" s="12">
        <v>142677.88624687184</v>
      </c>
      <c r="D2865" s="12">
        <v>112309.16888327099</v>
      </c>
      <c r="E2865" s="12">
        <v>757957.86852079176</v>
      </c>
      <c r="F2865" s="12">
        <v>1012944.9236509346</v>
      </c>
      <c r="G2865" s="12">
        <v>245997.10276854693</v>
      </c>
    </row>
    <row r="2866" spans="1:7" x14ac:dyDescent="0.2">
      <c r="A2866">
        <v>2865</v>
      </c>
      <c r="B2866" s="12">
        <v>3344751.1158198598</v>
      </c>
      <c r="C2866" s="12">
        <v>185587.08836046106</v>
      </c>
      <c r="D2866" s="12">
        <v>209652.23124752665</v>
      </c>
      <c r="E2866" s="12">
        <v>152965.11937754945</v>
      </c>
      <c r="F2866" s="12">
        <v>548204.43898553716</v>
      </c>
      <c r="G2866" s="12">
        <v>239776.50828275422</v>
      </c>
    </row>
    <row r="2867" spans="1:7" x14ac:dyDescent="0.2">
      <c r="A2867">
        <v>2866</v>
      </c>
      <c r="B2867" s="12">
        <v>3365024.6294202954</v>
      </c>
      <c r="C2867" s="12">
        <v>157760.61637970811</v>
      </c>
      <c r="D2867" s="12">
        <v>108844.66300354322</v>
      </c>
      <c r="E2867" s="12">
        <v>104023.58976866311</v>
      </c>
      <c r="F2867" s="12">
        <v>370628.86915191443</v>
      </c>
      <c r="G2867" s="12">
        <v>241395.59320387867</v>
      </c>
    </row>
    <row r="2868" spans="1:7" x14ac:dyDescent="0.2">
      <c r="A2868">
        <v>2867</v>
      </c>
      <c r="B2868" s="12">
        <v>3395160.1737930267</v>
      </c>
      <c r="C2868" s="12">
        <v>171632.3256743763</v>
      </c>
      <c r="D2868" s="12">
        <v>171842.997995952</v>
      </c>
      <c r="E2868" s="12">
        <v>196060.16837706591</v>
      </c>
      <c r="F2868" s="12">
        <v>539535.49204739416</v>
      </c>
      <c r="G2868" s="12">
        <v>243460.30505408978</v>
      </c>
    </row>
    <row r="2869" spans="1:7" x14ac:dyDescent="0.2">
      <c r="A2869">
        <v>2868</v>
      </c>
      <c r="B2869" s="12">
        <v>3312580.3413909767</v>
      </c>
      <c r="C2869" s="12">
        <v>126522.01036642265</v>
      </c>
      <c r="D2869" s="12">
        <v>71756.967069062084</v>
      </c>
      <c r="E2869" s="12">
        <v>290918.92037886905</v>
      </c>
      <c r="F2869" s="12">
        <v>489197.89781435381</v>
      </c>
      <c r="G2869" s="12">
        <v>237000.89284727746</v>
      </c>
    </row>
    <row r="2870" spans="1:7" x14ac:dyDescent="0.2">
      <c r="A2870">
        <v>2869</v>
      </c>
      <c r="B2870" s="12">
        <v>3257592.8054158255</v>
      </c>
      <c r="C2870" s="12">
        <v>142506.68554852801</v>
      </c>
      <c r="D2870" s="12">
        <v>118479.16866286623</v>
      </c>
      <c r="E2870" s="12">
        <v>689301.3364804741</v>
      </c>
      <c r="F2870" s="12">
        <v>950287.19069186831</v>
      </c>
      <c r="G2870" s="12">
        <v>233354.82021766147</v>
      </c>
    </row>
    <row r="2871" spans="1:7" x14ac:dyDescent="0.2">
      <c r="A2871">
        <v>2870</v>
      </c>
      <c r="B2871" s="12">
        <v>3416736.7371657761</v>
      </c>
      <c r="C2871" s="12">
        <v>129639.38632838882</v>
      </c>
      <c r="D2871" s="12">
        <v>81936.377085094151</v>
      </c>
      <c r="E2871" s="12">
        <v>267629.65111583617</v>
      </c>
      <c r="F2871" s="12">
        <v>479205.41452931915</v>
      </c>
      <c r="G2871" s="12">
        <v>245315.5575279989</v>
      </c>
    </row>
    <row r="2872" spans="1:7" x14ac:dyDescent="0.2">
      <c r="A2872">
        <v>2871</v>
      </c>
      <c r="B2872" s="12">
        <v>3425983.3022860759</v>
      </c>
      <c r="C2872" s="12">
        <v>160117.4110288943</v>
      </c>
      <c r="D2872" s="12">
        <v>149895.76430249715</v>
      </c>
      <c r="E2872" s="12">
        <v>198723.81957118737</v>
      </c>
      <c r="F2872" s="12">
        <v>508736.99490257882</v>
      </c>
      <c r="G2872" s="12">
        <v>245838.33372844107</v>
      </c>
    </row>
    <row r="2873" spans="1:7" x14ac:dyDescent="0.2">
      <c r="A2873">
        <v>2872</v>
      </c>
      <c r="B2873" s="12">
        <v>3525729.7976057203</v>
      </c>
      <c r="C2873" s="12">
        <v>200056.56426063209</v>
      </c>
      <c r="D2873" s="12">
        <v>103953.43325060305</v>
      </c>
      <c r="E2873" s="12">
        <v>144503.9057022123</v>
      </c>
      <c r="F2873" s="12">
        <v>448513.90321344743</v>
      </c>
      <c r="G2873" s="12">
        <v>253574.14003163372</v>
      </c>
    </row>
    <row r="2874" spans="1:7" x14ac:dyDescent="0.2">
      <c r="A2874">
        <v>2873</v>
      </c>
      <c r="B2874" s="12">
        <v>3505701.4734126725</v>
      </c>
      <c r="C2874" s="12">
        <v>152998.07090257728</v>
      </c>
      <c r="D2874" s="12">
        <v>141625.23080129488</v>
      </c>
      <c r="E2874" s="12">
        <v>266310.6397598756</v>
      </c>
      <c r="F2874" s="12">
        <v>560933.94146374776</v>
      </c>
      <c r="G2874" s="12">
        <v>251936.96965293825</v>
      </c>
    </row>
    <row r="2875" spans="1:7" x14ac:dyDescent="0.2">
      <c r="A2875">
        <v>2874</v>
      </c>
      <c r="B2875" s="12">
        <v>3371976.3807134875</v>
      </c>
      <c r="C2875" s="12">
        <v>136773.10540956084</v>
      </c>
      <c r="D2875" s="12">
        <v>207050.65754442813</v>
      </c>
      <c r="E2875" s="12">
        <v>265432.7842313326</v>
      </c>
      <c r="F2875" s="12">
        <v>609256.54718532157</v>
      </c>
      <c r="G2875" s="12">
        <v>241858.82202176083</v>
      </c>
    </row>
    <row r="2876" spans="1:7" x14ac:dyDescent="0.2">
      <c r="A2876">
        <v>2875</v>
      </c>
      <c r="B2876" s="12">
        <v>3621811.2669106307</v>
      </c>
      <c r="C2876" s="12">
        <v>118998.06276443202</v>
      </c>
      <c r="D2876" s="12">
        <v>120568.72562406487</v>
      </c>
      <c r="E2876" s="12">
        <v>297540.45662996202</v>
      </c>
      <c r="F2876" s="12">
        <v>537107.24501845893</v>
      </c>
      <c r="G2876" s="12">
        <v>260917.0769994224</v>
      </c>
    </row>
    <row r="2877" spans="1:7" x14ac:dyDescent="0.2">
      <c r="A2877">
        <v>2876</v>
      </c>
      <c r="B2877" s="12">
        <v>3450049.1908217841</v>
      </c>
      <c r="C2877" s="12">
        <v>196085.90399115655</v>
      </c>
      <c r="D2877" s="12">
        <v>131260.07008777279</v>
      </c>
      <c r="E2877" s="12">
        <v>320686.63176767813</v>
      </c>
      <c r="F2877" s="12">
        <v>648032.60584660748</v>
      </c>
      <c r="G2877" s="12">
        <v>248235.65419558709</v>
      </c>
    </row>
    <row r="2878" spans="1:7" x14ac:dyDescent="0.2">
      <c r="A2878">
        <v>2877</v>
      </c>
      <c r="B2878" s="12">
        <v>3329843.9103561272</v>
      </c>
      <c r="C2878" s="12">
        <v>98353.484394561645</v>
      </c>
      <c r="D2878" s="12">
        <v>184925.94572327868</v>
      </c>
      <c r="E2878" s="12">
        <v>136479.44339909463</v>
      </c>
      <c r="F2878" s="12">
        <v>419758.87351693492</v>
      </c>
      <c r="G2878" s="12">
        <v>238385.10085246892</v>
      </c>
    </row>
    <row r="2879" spans="1:7" x14ac:dyDescent="0.2">
      <c r="A2879">
        <v>2878</v>
      </c>
      <c r="B2879" s="12">
        <v>3463522.2980788974</v>
      </c>
      <c r="C2879" s="12">
        <v>142454.30893046313</v>
      </c>
      <c r="D2879" s="12">
        <v>144134.75169349232</v>
      </c>
      <c r="E2879" s="12">
        <v>119021.89799286403</v>
      </c>
      <c r="F2879" s="12">
        <v>405610.95861681947</v>
      </c>
      <c r="G2879" s="12">
        <v>248994.71682633806</v>
      </c>
    </row>
    <row r="2880" spans="1:7" x14ac:dyDescent="0.2">
      <c r="A2880">
        <v>2879</v>
      </c>
      <c r="B2880" s="12">
        <v>3412845.5471894206</v>
      </c>
      <c r="C2880" s="12">
        <v>144691.90444519403</v>
      </c>
      <c r="D2880" s="12">
        <v>101398.70074852649</v>
      </c>
      <c r="E2880" s="12">
        <v>185327.12062971253</v>
      </c>
      <c r="F2880" s="12">
        <v>431417.72582343302</v>
      </c>
      <c r="G2880" s="12">
        <v>244367.7539965999</v>
      </c>
    </row>
    <row r="2881" spans="1:7" x14ac:dyDescent="0.2">
      <c r="A2881">
        <v>2880</v>
      </c>
      <c r="B2881" s="12">
        <v>3407421.4493270428</v>
      </c>
      <c r="C2881" s="12">
        <v>157140.20208525611</v>
      </c>
      <c r="D2881" s="12">
        <v>75054.872995118872</v>
      </c>
      <c r="E2881" s="12">
        <v>117932.51490133254</v>
      </c>
      <c r="F2881" s="12">
        <v>350127.58998170751</v>
      </c>
      <c r="G2881" s="12">
        <v>244245.35743292671</v>
      </c>
    </row>
    <row r="2882" spans="1:7" x14ac:dyDescent="0.2">
      <c r="A2882">
        <v>2881</v>
      </c>
      <c r="B2882" s="12">
        <v>3371112.3134470703</v>
      </c>
      <c r="C2882" s="12">
        <v>132270.41366948001</v>
      </c>
      <c r="D2882" s="12">
        <v>155792.07395876804</v>
      </c>
      <c r="E2882" s="12">
        <v>93155.782490299927</v>
      </c>
      <c r="F2882" s="12">
        <v>381218.27011854795</v>
      </c>
      <c r="G2882" s="12">
        <v>242012.05870955728</v>
      </c>
    </row>
    <row r="2883" spans="1:7" x14ac:dyDescent="0.2">
      <c r="A2883">
        <v>2882</v>
      </c>
      <c r="B2883" s="12">
        <v>3396267.8988188622</v>
      </c>
      <c r="C2883" s="12">
        <v>152793.02535443954</v>
      </c>
      <c r="D2883" s="12">
        <v>308449.73502740404</v>
      </c>
      <c r="E2883" s="12">
        <v>211851.5726195531</v>
      </c>
      <c r="F2883" s="12">
        <v>673094.33300139662</v>
      </c>
      <c r="G2883" s="12">
        <v>243686.88057128395</v>
      </c>
    </row>
    <row r="2884" spans="1:7" x14ac:dyDescent="0.2">
      <c r="A2884">
        <v>2883</v>
      </c>
      <c r="B2884" s="12">
        <v>3344450.0081521943</v>
      </c>
      <c r="C2884" s="12">
        <v>126974.6368117446</v>
      </c>
      <c r="D2884" s="12">
        <v>108636.46049908058</v>
      </c>
      <c r="E2884" s="12">
        <v>73810.171959623374</v>
      </c>
      <c r="F2884" s="12">
        <v>309421.2692704486</v>
      </c>
      <c r="G2884" s="12">
        <v>239594.89475275995</v>
      </c>
    </row>
    <row r="2885" spans="1:7" x14ac:dyDescent="0.2">
      <c r="A2885">
        <v>2884</v>
      </c>
      <c r="B2885" s="12">
        <v>3211608.7792945844</v>
      </c>
      <c r="C2885" s="12">
        <v>119734.44334109679</v>
      </c>
      <c r="D2885" s="12">
        <v>112117.97433729966</v>
      </c>
      <c r="E2885" s="12">
        <v>312331.33457133541</v>
      </c>
      <c r="F2885" s="12">
        <v>544183.75224973192</v>
      </c>
      <c r="G2885" s="12">
        <v>229165.02870539285</v>
      </c>
    </row>
    <row r="2886" spans="1:7" x14ac:dyDescent="0.2">
      <c r="A2886">
        <v>2885</v>
      </c>
      <c r="B2886" s="12">
        <v>3383808.6381657249</v>
      </c>
      <c r="C2886" s="12">
        <v>140456.09515046747</v>
      </c>
      <c r="D2886" s="12">
        <v>158457.28247650189</v>
      </c>
      <c r="E2886" s="12">
        <v>198326.92735986487</v>
      </c>
      <c r="F2886" s="12">
        <v>497240.30498683424</v>
      </c>
      <c r="G2886" s="12">
        <v>242889.39681750306</v>
      </c>
    </row>
    <row r="2887" spans="1:7" x14ac:dyDescent="0.2">
      <c r="A2887">
        <v>2886</v>
      </c>
      <c r="B2887" s="12">
        <v>3331160.1672888496</v>
      </c>
      <c r="C2887" s="12">
        <v>125750.50061990655</v>
      </c>
      <c r="D2887" s="12">
        <v>132945.06419574915</v>
      </c>
      <c r="E2887" s="12">
        <v>88053.174866896617</v>
      </c>
      <c r="F2887" s="12">
        <v>346748.73968255229</v>
      </c>
      <c r="G2887" s="12">
        <v>238873.3252492701</v>
      </c>
    </row>
    <row r="2888" spans="1:7" x14ac:dyDescent="0.2">
      <c r="A2888">
        <v>2887</v>
      </c>
      <c r="B2888" s="12">
        <v>3352284.4564393517</v>
      </c>
      <c r="C2888" s="12">
        <v>141307.73510054295</v>
      </c>
      <c r="D2888" s="12">
        <v>194403.32559275813</v>
      </c>
      <c r="E2888" s="12">
        <v>159153.77021371285</v>
      </c>
      <c r="F2888" s="12">
        <v>494864.83090701397</v>
      </c>
      <c r="G2888" s="12">
        <v>240312.84536493808</v>
      </c>
    </row>
    <row r="2889" spans="1:7" x14ac:dyDescent="0.2">
      <c r="A2889">
        <v>2888</v>
      </c>
      <c r="B2889" s="12">
        <v>3295719.3177476847</v>
      </c>
      <c r="C2889" s="12">
        <v>119322.62531205536</v>
      </c>
      <c r="D2889" s="12">
        <v>94412.714275980514</v>
      </c>
      <c r="E2889" s="12">
        <v>105875.17318844608</v>
      </c>
      <c r="F2889" s="12">
        <v>319610.51277648198</v>
      </c>
      <c r="G2889" s="12">
        <v>236063.95066088325</v>
      </c>
    </row>
    <row r="2890" spans="1:7" x14ac:dyDescent="0.2">
      <c r="A2890">
        <v>2889</v>
      </c>
      <c r="B2890" s="12">
        <v>3371343.0127849714</v>
      </c>
      <c r="C2890" s="12">
        <v>153003.70453129205</v>
      </c>
      <c r="D2890" s="12">
        <v>229574.40136649925</v>
      </c>
      <c r="E2890" s="12">
        <v>182328.04912853829</v>
      </c>
      <c r="F2890" s="12">
        <v>564906.15502632968</v>
      </c>
      <c r="G2890" s="12">
        <v>241901.55724541485</v>
      </c>
    </row>
    <row r="2891" spans="1:7" x14ac:dyDescent="0.2">
      <c r="A2891">
        <v>2890</v>
      </c>
      <c r="B2891" s="12">
        <v>3408601.1787694055</v>
      </c>
      <c r="C2891" s="12">
        <v>132075.13844955384</v>
      </c>
      <c r="D2891" s="12">
        <v>113786.30608054058</v>
      </c>
      <c r="E2891" s="12">
        <v>394708.17158157483</v>
      </c>
      <c r="F2891" s="12">
        <v>640569.61611166922</v>
      </c>
      <c r="G2891" s="12">
        <v>244941.33798393371</v>
      </c>
    </row>
    <row r="2892" spans="1:7" x14ac:dyDescent="0.2">
      <c r="A2892">
        <v>2891</v>
      </c>
      <c r="B2892" s="12">
        <v>3337620.8748095748</v>
      </c>
      <c r="C2892" s="12">
        <v>130920.17904144354</v>
      </c>
      <c r="D2892" s="12">
        <v>157865.87667351402</v>
      </c>
      <c r="E2892" s="12">
        <v>88376.917350545496</v>
      </c>
      <c r="F2892" s="12">
        <v>377162.97306550306</v>
      </c>
      <c r="G2892" s="12">
        <v>239133.42825180839</v>
      </c>
    </row>
    <row r="2893" spans="1:7" x14ac:dyDescent="0.2">
      <c r="A2893">
        <v>2892</v>
      </c>
      <c r="B2893" s="12">
        <v>3398559.1286144648</v>
      </c>
      <c r="C2893" s="12">
        <v>131356.22141454447</v>
      </c>
      <c r="D2893" s="12">
        <v>211125.1957189735</v>
      </c>
      <c r="E2893" s="12">
        <v>144181.0653685969</v>
      </c>
      <c r="F2893" s="12">
        <v>486662.48250211484</v>
      </c>
      <c r="G2893" s="12">
        <v>244065.61016444309</v>
      </c>
    </row>
    <row r="2894" spans="1:7" x14ac:dyDescent="0.2">
      <c r="A2894">
        <v>2893</v>
      </c>
      <c r="B2894" s="12">
        <v>3359923.1088841343</v>
      </c>
      <c r="C2894" s="12">
        <v>153197.4643473888</v>
      </c>
      <c r="D2894" s="12">
        <v>123813.07690925818</v>
      </c>
      <c r="E2894" s="12">
        <v>267377.69846819114</v>
      </c>
      <c r="F2894" s="12">
        <v>544388.23972483817</v>
      </c>
      <c r="G2894" s="12">
        <v>240960.99787417206</v>
      </c>
    </row>
    <row r="2895" spans="1:7" x14ac:dyDescent="0.2">
      <c r="A2895">
        <v>2894</v>
      </c>
      <c r="B2895" s="12">
        <v>3359562.6172966445</v>
      </c>
      <c r="C2895" s="12">
        <v>113949.25346219569</v>
      </c>
      <c r="D2895" s="12">
        <v>135686.16409700876</v>
      </c>
      <c r="E2895" s="12">
        <v>300745.78513525054</v>
      </c>
      <c r="F2895" s="12">
        <v>550381.20269445493</v>
      </c>
      <c r="G2895" s="12">
        <v>240979.08054144197</v>
      </c>
    </row>
    <row r="2896" spans="1:7" x14ac:dyDescent="0.2">
      <c r="A2896">
        <v>2895</v>
      </c>
      <c r="B2896" s="12">
        <v>3554544.97165045</v>
      </c>
      <c r="C2896" s="12">
        <v>170366.84485193732</v>
      </c>
      <c r="D2896" s="12">
        <v>131701.53145931277</v>
      </c>
      <c r="E2896" s="12">
        <v>169593.79643618685</v>
      </c>
      <c r="F2896" s="12">
        <v>471662.17274743691</v>
      </c>
      <c r="G2896" s="12">
        <v>256168.26359000051</v>
      </c>
    </row>
    <row r="2897" spans="1:7" x14ac:dyDescent="0.2">
      <c r="A2897">
        <v>2896</v>
      </c>
      <c r="B2897" s="12">
        <v>3420949.7788388296</v>
      </c>
      <c r="C2897" s="12">
        <v>139157.81633230834</v>
      </c>
      <c r="D2897" s="12">
        <v>86419.274589834356</v>
      </c>
      <c r="E2897" s="12">
        <v>38345.089807447039</v>
      </c>
      <c r="F2897" s="12">
        <v>263922.18072958972</v>
      </c>
      <c r="G2897" s="12">
        <v>245597.6087947682</v>
      </c>
    </row>
    <row r="2898" spans="1:7" x14ac:dyDescent="0.2">
      <c r="A2898">
        <v>2897</v>
      </c>
      <c r="B2898" s="12">
        <v>3289864.9748576852</v>
      </c>
      <c r="C2898" s="12">
        <v>125297.96058233335</v>
      </c>
      <c r="D2898" s="12">
        <v>178357.43258081586</v>
      </c>
      <c r="E2898" s="12">
        <v>111290.84347783471</v>
      </c>
      <c r="F2898" s="12">
        <v>414946.23664098396</v>
      </c>
      <c r="G2898" s="12">
        <v>235648.45702763717</v>
      </c>
    </row>
    <row r="2899" spans="1:7" x14ac:dyDescent="0.2">
      <c r="A2899">
        <v>2898</v>
      </c>
      <c r="B2899" s="12">
        <v>3369661.2948535872</v>
      </c>
      <c r="C2899" s="12">
        <v>154334.06496680717</v>
      </c>
      <c r="D2899" s="12">
        <v>105928.69675293026</v>
      </c>
      <c r="E2899" s="12">
        <v>115653.848778791</v>
      </c>
      <c r="F2899" s="12">
        <v>375916.61049852846</v>
      </c>
      <c r="G2899" s="12">
        <v>242020.55929305471</v>
      </c>
    </row>
    <row r="2900" spans="1:7" x14ac:dyDescent="0.2">
      <c r="A2900">
        <v>2899</v>
      </c>
      <c r="B2900" s="12">
        <v>3402837.8620238476</v>
      </c>
      <c r="C2900" s="12">
        <v>117867.35449294014</v>
      </c>
      <c r="D2900" s="12">
        <v>145994.19103626642</v>
      </c>
      <c r="E2900" s="12">
        <v>127735.79649278383</v>
      </c>
      <c r="F2900" s="12">
        <v>391597.34202199039</v>
      </c>
      <c r="G2900" s="12">
        <v>244309.60767483411</v>
      </c>
    </row>
    <row r="2901" spans="1:7" x14ac:dyDescent="0.2">
      <c r="A2901">
        <v>2900</v>
      </c>
      <c r="B2901" s="12">
        <v>3396928.9935691576</v>
      </c>
      <c r="C2901" s="12">
        <v>136689.1683453774</v>
      </c>
      <c r="D2901" s="12">
        <v>104905.31680970159</v>
      </c>
      <c r="E2901" s="12">
        <v>154454.06378124785</v>
      </c>
      <c r="F2901" s="12">
        <v>396048.54893632687</v>
      </c>
      <c r="G2901" s="12">
        <v>243711.58032209301</v>
      </c>
    </row>
    <row r="2902" spans="1:7" x14ac:dyDescent="0.2">
      <c r="A2902">
        <v>2901</v>
      </c>
      <c r="B2902" s="12">
        <v>3304570.7615194884</v>
      </c>
      <c r="C2902" s="12">
        <v>169439.47490058071</v>
      </c>
      <c r="D2902" s="12">
        <v>153886.6168073552</v>
      </c>
      <c r="E2902" s="12">
        <v>179399.29775180446</v>
      </c>
      <c r="F2902" s="12">
        <v>502725.38945974037</v>
      </c>
      <c r="G2902" s="12">
        <v>236767.99860114756</v>
      </c>
    </row>
    <row r="2903" spans="1:7" x14ac:dyDescent="0.2">
      <c r="A2903">
        <v>2902</v>
      </c>
      <c r="B2903" s="12">
        <v>3396589.3920324449</v>
      </c>
      <c r="C2903" s="12">
        <v>108374.35163866413</v>
      </c>
      <c r="D2903" s="12">
        <v>171355.92932880879</v>
      </c>
      <c r="E2903" s="12">
        <v>54774.473785598268</v>
      </c>
      <c r="F2903" s="12">
        <v>334504.75475307123</v>
      </c>
      <c r="G2903" s="12">
        <v>243436.28187553564</v>
      </c>
    </row>
    <row r="2904" spans="1:7" x14ac:dyDescent="0.2">
      <c r="A2904">
        <v>2903</v>
      </c>
      <c r="B2904" s="12">
        <v>3553989.9955646005</v>
      </c>
      <c r="C2904" s="12">
        <v>134739.16410120818</v>
      </c>
      <c r="D2904" s="12">
        <v>224960.84006276386</v>
      </c>
      <c r="E2904" s="12">
        <v>299509.96409475332</v>
      </c>
      <c r="F2904" s="12">
        <v>659209.96825872536</v>
      </c>
      <c r="G2904" s="12">
        <v>256255.092282197</v>
      </c>
    </row>
    <row r="2905" spans="1:7" x14ac:dyDescent="0.2">
      <c r="A2905">
        <v>2904</v>
      </c>
      <c r="B2905" s="12">
        <v>3446502.3096115985</v>
      </c>
      <c r="C2905" s="12">
        <v>133719.68523144064</v>
      </c>
      <c r="D2905" s="12">
        <v>119366.48919888971</v>
      </c>
      <c r="E2905" s="12">
        <v>49753.292055000406</v>
      </c>
      <c r="F2905" s="12">
        <v>302839.46648533072</v>
      </c>
      <c r="G2905" s="12">
        <v>247890.35487844143</v>
      </c>
    </row>
    <row r="2906" spans="1:7" x14ac:dyDescent="0.2">
      <c r="A2906">
        <v>2905</v>
      </c>
      <c r="B2906" s="12">
        <v>3458270.1710169045</v>
      </c>
      <c r="C2906" s="12">
        <v>135423.91955586922</v>
      </c>
      <c r="D2906" s="12">
        <v>241373.87075451348</v>
      </c>
      <c r="E2906" s="12">
        <v>161105.90874302143</v>
      </c>
      <c r="F2906" s="12">
        <v>537903.69905340415</v>
      </c>
      <c r="G2906" s="12">
        <v>248643.66658642614</v>
      </c>
    </row>
    <row r="2907" spans="1:7" x14ac:dyDescent="0.2">
      <c r="A2907">
        <v>2906</v>
      </c>
      <c r="B2907" s="12">
        <v>3596004.3354774374</v>
      </c>
      <c r="C2907" s="12">
        <v>166030.00153893357</v>
      </c>
      <c r="D2907" s="12">
        <v>145649.4632424399</v>
      </c>
      <c r="E2907" s="12">
        <v>133716.52879240041</v>
      </c>
      <c r="F2907" s="12">
        <v>445395.99357377389</v>
      </c>
      <c r="G2907" s="12">
        <v>259429.63544721558</v>
      </c>
    </row>
    <row r="2908" spans="1:7" x14ac:dyDescent="0.2">
      <c r="A2908">
        <v>2907</v>
      </c>
      <c r="B2908" s="12">
        <v>3458853.8352190815</v>
      </c>
      <c r="C2908" s="12">
        <v>135938.01458780665</v>
      </c>
      <c r="D2908" s="12">
        <v>162954.17630832442</v>
      </c>
      <c r="E2908" s="12">
        <v>108967.83447953699</v>
      </c>
      <c r="F2908" s="12">
        <v>407860.02537566808</v>
      </c>
      <c r="G2908" s="12">
        <v>248886.69110582423</v>
      </c>
    </row>
    <row r="2909" spans="1:7" x14ac:dyDescent="0.2">
      <c r="A2909">
        <v>2908</v>
      </c>
      <c r="B2909" s="12">
        <v>3600598.6859678314</v>
      </c>
      <c r="C2909" s="12">
        <v>166556.26484383989</v>
      </c>
      <c r="D2909" s="12">
        <v>216365.9288843344</v>
      </c>
      <c r="E2909" s="12">
        <v>204356.70824697151</v>
      </c>
      <c r="F2909" s="12">
        <v>587278.9019751458</v>
      </c>
      <c r="G2909" s="12">
        <v>259816.7807233737</v>
      </c>
    </row>
    <row r="2910" spans="1:7" x14ac:dyDescent="0.2">
      <c r="A2910">
        <v>2909</v>
      </c>
      <c r="B2910" s="12">
        <v>3369404.9928719723</v>
      </c>
      <c r="C2910" s="12">
        <v>133444.88094948715</v>
      </c>
      <c r="D2910" s="12">
        <v>118167.92928315315</v>
      </c>
      <c r="E2910" s="12">
        <v>148316.56783283741</v>
      </c>
      <c r="F2910" s="12">
        <v>399929.37806547771</v>
      </c>
      <c r="G2910" s="12">
        <v>241556.02712247777</v>
      </c>
    </row>
    <row r="2911" spans="1:7" x14ac:dyDescent="0.2">
      <c r="A2911">
        <v>2910</v>
      </c>
      <c r="B2911" s="12">
        <v>3356943.5121843768</v>
      </c>
      <c r="C2911" s="12">
        <v>132550.43047639026</v>
      </c>
      <c r="D2911" s="12">
        <v>132913.46426915127</v>
      </c>
      <c r="E2911" s="12">
        <v>207899.04286357897</v>
      </c>
      <c r="F2911" s="12">
        <v>473362.9376091205</v>
      </c>
      <c r="G2911" s="12">
        <v>240572.56522279308</v>
      </c>
    </row>
    <row r="2912" spans="1:7" x14ac:dyDescent="0.2">
      <c r="A2912">
        <v>2911</v>
      </c>
      <c r="B2912" s="12">
        <v>3315150.0967832194</v>
      </c>
      <c r="C2912" s="12">
        <v>169753.92640293986</v>
      </c>
      <c r="D2912" s="12">
        <v>131232.6418329695</v>
      </c>
      <c r="E2912" s="12">
        <v>100637.24003716424</v>
      </c>
      <c r="F2912" s="12">
        <v>401623.80827307358</v>
      </c>
      <c r="G2912" s="12">
        <v>237547.21232160926</v>
      </c>
    </row>
    <row r="2913" spans="1:7" x14ac:dyDescent="0.2">
      <c r="A2913">
        <v>2912</v>
      </c>
      <c r="B2913" s="12">
        <v>3459857.0070907627</v>
      </c>
      <c r="C2913" s="12">
        <v>163811.3786679309</v>
      </c>
      <c r="D2913" s="12">
        <v>158375.82237919775</v>
      </c>
      <c r="E2913" s="12">
        <v>108811.01640436973</v>
      </c>
      <c r="F2913" s="12">
        <v>430998.21745149838</v>
      </c>
      <c r="G2913" s="12">
        <v>248530.11885357421</v>
      </c>
    </row>
    <row r="2914" spans="1:7" x14ac:dyDescent="0.2">
      <c r="A2914">
        <v>2913</v>
      </c>
      <c r="B2914" s="12">
        <v>3317541.8538050014</v>
      </c>
      <c r="C2914" s="12">
        <v>109108.85925063038</v>
      </c>
      <c r="D2914" s="12">
        <v>171363.84457961141</v>
      </c>
      <c r="E2914" s="12">
        <v>327252.89518937346</v>
      </c>
      <c r="F2914" s="12">
        <v>607725.59901961521</v>
      </c>
      <c r="G2914" s="12">
        <v>237285.91555159519</v>
      </c>
    </row>
    <row r="2915" spans="1:7" x14ac:dyDescent="0.2">
      <c r="A2915">
        <v>2914</v>
      </c>
      <c r="B2915" s="12">
        <v>3469166.8915431718</v>
      </c>
      <c r="C2915" s="12">
        <v>133661.5863762598</v>
      </c>
      <c r="D2915" s="12">
        <v>131878.57154604144</v>
      </c>
      <c r="E2915" s="12">
        <v>186963.36062591022</v>
      </c>
      <c r="F2915" s="12">
        <v>452503.51854821143</v>
      </c>
      <c r="G2915" s="12">
        <v>249534.47150030438</v>
      </c>
    </row>
    <row r="2916" spans="1:7" x14ac:dyDescent="0.2">
      <c r="A2916">
        <v>2915</v>
      </c>
      <c r="B2916" s="12">
        <v>3373384.1629734798</v>
      </c>
      <c r="C2916" s="12">
        <v>160158.23030129145</v>
      </c>
      <c r="D2916" s="12">
        <v>164553.07472732963</v>
      </c>
      <c r="E2916" s="12">
        <v>261075.23999150249</v>
      </c>
      <c r="F2916" s="12">
        <v>585786.54502012359</v>
      </c>
      <c r="G2916" s="12">
        <v>242203.69544351206</v>
      </c>
    </row>
    <row r="2917" spans="1:7" x14ac:dyDescent="0.2">
      <c r="A2917">
        <v>2916</v>
      </c>
      <c r="B2917" s="12">
        <v>3427952.2313296935</v>
      </c>
      <c r="C2917" s="12">
        <v>150149.45228209271</v>
      </c>
      <c r="D2917" s="12">
        <v>142653.83443842962</v>
      </c>
      <c r="E2917" s="12">
        <v>158280.18551611641</v>
      </c>
      <c r="F2917" s="12">
        <v>451083.47223663877</v>
      </c>
      <c r="G2917" s="12">
        <v>246124.35622394324</v>
      </c>
    </row>
    <row r="2918" spans="1:7" x14ac:dyDescent="0.2">
      <c r="A2918">
        <v>2917</v>
      </c>
      <c r="B2918" s="12">
        <v>3327952.5579899885</v>
      </c>
      <c r="C2918" s="12">
        <v>159988.5822891412</v>
      </c>
      <c r="D2918" s="12">
        <v>189873.5035205108</v>
      </c>
      <c r="E2918" s="12">
        <v>170774.7471247784</v>
      </c>
      <c r="F2918" s="12">
        <v>520636.83293443039</v>
      </c>
      <c r="G2918" s="12">
        <v>238707.94317788054</v>
      </c>
    </row>
    <row r="2919" spans="1:7" x14ac:dyDescent="0.2">
      <c r="A2919">
        <v>2918</v>
      </c>
      <c r="B2919" s="12">
        <v>3404663.4341402519</v>
      </c>
      <c r="C2919" s="12">
        <v>141046.72897572987</v>
      </c>
      <c r="D2919" s="12">
        <v>141059.65531307869</v>
      </c>
      <c r="E2919" s="12">
        <v>254025.20103436743</v>
      </c>
      <c r="F2919" s="12">
        <v>536131.585323176</v>
      </c>
      <c r="G2919" s="12">
        <v>244550.85931580764</v>
      </c>
    </row>
    <row r="2920" spans="1:7" x14ac:dyDescent="0.2">
      <c r="A2920">
        <v>2919</v>
      </c>
      <c r="B2920" s="12">
        <v>3328092.7001394965</v>
      </c>
      <c r="C2920" s="12">
        <v>131393.80094509231</v>
      </c>
      <c r="D2920" s="12">
        <v>141395.86917892509</v>
      </c>
      <c r="E2920" s="12">
        <v>207376.10686133246</v>
      </c>
      <c r="F2920" s="12">
        <v>480165.77698534983</v>
      </c>
      <c r="G2920" s="12">
        <v>238437.28312899568</v>
      </c>
    </row>
    <row r="2921" spans="1:7" x14ac:dyDescent="0.2">
      <c r="A2921">
        <v>2920</v>
      </c>
      <c r="B2921" s="12">
        <v>3296739.2858521761</v>
      </c>
      <c r="C2921" s="12">
        <v>98241.619048366891</v>
      </c>
      <c r="D2921" s="12">
        <v>129052.2985058831</v>
      </c>
      <c r="E2921" s="12">
        <v>104440.16498362078</v>
      </c>
      <c r="F2921" s="12">
        <v>331734.08253787074</v>
      </c>
      <c r="G2921" s="12">
        <v>235125.65289038123</v>
      </c>
    </row>
    <row r="2922" spans="1:7" x14ac:dyDescent="0.2">
      <c r="A2922">
        <v>2921</v>
      </c>
      <c r="B2922" s="12">
        <v>3368131.5515566883</v>
      </c>
      <c r="C2922" s="12">
        <v>172999.25738638357</v>
      </c>
      <c r="D2922" s="12">
        <v>138118.06190793528</v>
      </c>
      <c r="E2922" s="12">
        <v>130423.90640732166</v>
      </c>
      <c r="F2922" s="12">
        <v>441541.22570164048</v>
      </c>
      <c r="G2922" s="12">
        <v>241322.69194647387</v>
      </c>
    </row>
    <row r="2923" spans="1:7" x14ac:dyDescent="0.2">
      <c r="A2923">
        <v>2922</v>
      </c>
      <c r="B2923" s="12">
        <v>3273911.1579500223</v>
      </c>
      <c r="C2923" s="12">
        <v>144431.83584522351</v>
      </c>
      <c r="D2923" s="12">
        <v>132021.06238917643</v>
      </c>
      <c r="E2923" s="12">
        <v>226143.51471127651</v>
      </c>
      <c r="F2923" s="12">
        <v>502596.41294567648</v>
      </c>
      <c r="G2923" s="12">
        <v>234463.94275494426</v>
      </c>
    </row>
    <row r="2924" spans="1:7" x14ac:dyDescent="0.2">
      <c r="A2924">
        <v>2923</v>
      </c>
      <c r="B2924" s="12">
        <v>3597273.826948314</v>
      </c>
      <c r="C2924" s="12">
        <v>141386.49805858318</v>
      </c>
      <c r="D2924" s="12">
        <v>167219.07904625018</v>
      </c>
      <c r="E2924" s="12">
        <v>277759.41542722308</v>
      </c>
      <c r="F2924" s="12">
        <v>586364.99253205641</v>
      </c>
      <c r="G2924" s="12">
        <v>259236.86960582135</v>
      </c>
    </row>
    <row r="2925" spans="1:7" x14ac:dyDescent="0.2">
      <c r="A2925">
        <v>2924</v>
      </c>
      <c r="B2925" s="12">
        <v>3350053.1734566088</v>
      </c>
      <c r="C2925" s="12">
        <v>163039.39754469332</v>
      </c>
      <c r="D2925" s="12">
        <v>215330.43901592051</v>
      </c>
      <c r="E2925" s="12">
        <v>93657.740661050892</v>
      </c>
      <c r="F2925" s="12">
        <v>472027.57722166472</v>
      </c>
      <c r="G2925" s="12">
        <v>240108.89326004829</v>
      </c>
    </row>
    <row r="2926" spans="1:7" x14ac:dyDescent="0.2">
      <c r="A2926">
        <v>2925</v>
      </c>
      <c r="B2926" s="12">
        <v>3374155.0409044982</v>
      </c>
      <c r="C2926" s="12">
        <v>122664.03909877392</v>
      </c>
      <c r="D2926" s="12">
        <v>114995.87150236072</v>
      </c>
      <c r="E2926" s="12">
        <v>362686.21452597599</v>
      </c>
      <c r="F2926" s="12">
        <v>600346.12512711063</v>
      </c>
      <c r="G2926" s="12">
        <v>241771.66577864834</v>
      </c>
    </row>
    <row r="2927" spans="1:7" x14ac:dyDescent="0.2">
      <c r="A2927">
        <v>2926</v>
      </c>
      <c r="B2927" s="12">
        <v>3486136.6961384788</v>
      </c>
      <c r="C2927" s="12">
        <v>138944.30088951581</v>
      </c>
      <c r="D2927" s="12">
        <v>151615.16652939285</v>
      </c>
      <c r="E2927" s="12">
        <v>212983.98717526087</v>
      </c>
      <c r="F2927" s="12">
        <v>503543.45459416951</v>
      </c>
      <c r="G2927" s="12">
        <v>250690.91941428103</v>
      </c>
    </row>
    <row r="2928" spans="1:7" x14ac:dyDescent="0.2">
      <c r="A2928">
        <v>2927</v>
      </c>
      <c r="B2928" s="12">
        <v>3382487.7068243604</v>
      </c>
      <c r="C2928" s="12">
        <v>154213.97376751938</v>
      </c>
      <c r="D2928" s="12">
        <v>158681.05881649564</v>
      </c>
      <c r="E2928" s="12">
        <v>602150.34457264759</v>
      </c>
      <c r="F2928" s="12">
        <v>915045.37715666264</v>
      </c>
      <c r="G2928" s="12">
        <v>242839.35935095203</v>
      </c>
    </row>
    <row r="2929" spans="1:7" x14ac:dyDescent="0.2">
      <c r="A2929">
        <v>2928</v>
      </c>
      <c r="B2929" s="12">
        <v>3323353.4331608936</v>
      </c>
      <c r="C2929" s="12">
        <v>148866.06948648577</v>
      </c>
      <c r="D2929" s="12">
        <v>247869.17612284166</v>
      </c>
      <c r="E2929" s="12">
        <v>184535.59251011914</v>
      </c>
      <c r="F2929" s="12">
        <v>581270.83811944653</v>
      </c>
      <c r="G2929" s="12">
        <v>238498.20145054918</v>
      </c>
    </row>
    <row r="2930" spans="1:7" x14ac:dyDescent="0.2">
      <c r="A2930">
        <v>2929</v>
      </c>
      <c r="B2930" s="12">
        <v>3370436.468057056</v>
      </c>
      <c r="C2930" s="12">
        <v>118490.36220922042</v>
      </c>
      <c r="D2930" s="12">
        <v>121727.76859791343</v>
      </c>
      <c r="E2930" s="12">
        <v>273246.96154416021</v>
      </c>
      <c r="F2930" s="12">
        <v>513465.09235129406</v>
      </c>
      <c r="G2930" s="12">
        <v>241967.11870002869</v>
      </c>
    </row>
    <row r="2931" spans="1:7" x14ac:dyDescent="0.2">
      <c r="A2931">
        <v>2930</v>
      </c>
      <c r="B2931" s="12">
        <v>3333983.8734078859</v>
      </c>
      <c r="C2931" s="12">
        <v>137994.50569527785</v>
      </c>
      <c r="D2931" s="12">
        <v>115622.39933337113</v>
      </c>
      <c r="E2931" s="12">
        <v>282286.19691428356</v>
      </c>
      <c r="F2931" s="12">
        <v>535903.10194293247</v>
      </c>
      <c r="G2931" s="12">
        <v>239166.29735449253</v>
      </c>
    </row>
    <row r="2932" spans="1:7" x14ac:dyDescent="0.2">
      <c r="A2932">
        <v>2931</v>
      </c>
      <c r="B2932" s="12">
        <v>3455368.3393704277</v>
      </c>
      <c r="C2932" s="12">
        <v>109383.26674426673</v>
      </c>
      <c r="D2932" s="12">
        <v>153040.51038869083</v>
      </c>
      <c r="E2932" s="12">
        <v>272657.36970598105</v>
      </c>
      <c r="F2932" s="12">
        <v>535081.14683893858</v>
      </c>
      <c r="G2932" s="12">
        <v>248350.8057572667</v>
      </c>
    </row>
    <row r="2933" spans="1:7" x14ac:dyDescent="0.2">
      <c r="A2933">
        <v>2932</v>
      </c>
      <c r="B2933" s="12">
        <v>3418856.578683754</v>
      </c>
      <c r="C2933" s="12">
        <v>172872.52559690693</v>
      </c>
      <c r="D2933" s="12">
        <v>145862.55432106013</v>
      </c>
      <c r="E2933" s="12">
        <v>144309.1795659257</v>
      </c>
      <c r="F2933" s="12">
        <v>463044.25948389282</v>
      </c>
      <c r="G2933" s="12">
        <v>245417.38385158699</v>
      </c>
    </row>
    <row r="2934" spans="1:7" x14ac:dyDescent="0.2">
      <c r="A2934">
        <v>2933</v>
      </c>
      <c r="B2934" s="12">
        <v>3329770.2508252636</v>
      </c>
      <c r="C2934" s="12">
        <v>147353.23542878206</v>
      </c>
      <c r="D2934" s="12">
        <v>128835.297484232</v>
      </c>
      <c r="E2934" s="12">
        <v>217667.88720548467</v>
      </c>
      <c r="F2934" s="12">
        <v>493856.42011849873</v>
      </c>
      <c r="G2934" s="12">
        <v>238666.73090759077</v>
      </c>
    </row>
    <row r="2935" spans="1:7" x14ac:dyDescent="0.2">
      <c r="A2935">
        <v>2934</v>
      </c>
      <c r="B2935" s="12">
        <v>3451656.242150418</v>
      </c>
      <c r="C2935" s="12">
        <v>149336.52357180332</v>
      </c>
      <c r="D2935" s="12">
        <v>102682.96768282284</v>
      </c>
      <c r="E2935" s="12">
        <v>178115.82368978346</v>
      </c>
      <c r="F2935" s="12">
        <v>430135.31494440965</v>
      </c>
      <c r="G2935" s="12">
        <v>247872.58581397327</v>
      </c>
    </row>
    <row r="2936" spans="1:7" x14ac:dyDescent="0.2">
      <c r="A2936">
        <v>2935</v>
      </c>
      <c r="B2936" s="12">
        <v>3485681.5365076791</v>
      </c>
      <c r="C2936" s="12">
        <v>176014.41507756652</v>
      </c>
      <c r="D2936" s="12">
        <v>144287.74135540018</v>
      </c>
      <c r="E2936" s="12">
        <v>130605.94211257708</v>
      </c>
      <c r="F2936" s="12">
        <v>450908.09854554379</v>
      </c>
      <c r="G2936" s="12">
        <v>250809.10430075153</v>
      </c>
    </row>
    <row r="2937" spans="1:7" x14ac:dyDescent="0.2">
      <c r="A2937">
        <v>2936</v>
      </c>
      <c r="B2937" s="12">
        <v>3488749.6176335877</v>
      </c>
      <c r="C2937" s="12">
        <v>149741.08545526909</v>
      </c>
      <c r="D2937" s="12">
        <v>176702.25219150356</v>
      </c>
      <c r="E2937" s="12">
        <v>298509.63756670838</v>
      </c>
      <c r="F2937" s="12">
        <v>624952.975213481</v>
      </c>
      <c r="G2937" s="12">
        <v>251489.04576337003</v>
      </c>
    </row>
    <row r="2938" spans="1:7" x14ac:dyDescent="0.2">
      <c r="A2938">
        <v>2937</v>
      </c>
      <c r="B2938" s="12">
        <v>3405929.267179566</v>
      </c>
      <c r="C2938" s="12">
        <v>111821.57982648301</v>
      </c>
      <c r="D2938" s="12">
        <v>139167.12480437331</v>
      </c>
      <c r="E2938" s="12">
        <v>44140.361538187302</v>
      </c>
      <c r="F2938" s="12">
        <v>295129.0661690436</v>
      </c>
      <c r="G2938" s="12">
        <v>244731.71886922413</v>
      </c>
    </row>
    <row r="2939" spans="1:7" x14ac:dyDescent="0.2">
      <c r="A2939">
        <v>2938</v>
      </c>
      <c r="B2939" s="12">
        <v>3369364.9780041771</v>
      </c>
      <c r="C2939" s="12">
        <v>123121.22439085141</v>
      </c>
      <c r="D2939" s="12">
        <v>130852.64730612702</v>
      </c>
      <c r="E2939" s="12">
        <v>83210.936873571889</v>
      </c>
      <c r="F2939" s="12">
        <v>337184.80857055029</v>
      </c>
      <c r="G2939" s="12">
        <v>241722.03349446933</v>
      </c>
    </row>
    <row r="2940" spans="1:7" x14ac:dyDescent="0.2">
      <c r="A2940">
        <v>2939</v>
      </c>
      <c r="B2940" s="12">
        <v>3363513.6488399841</v>
      </c>
      <c r="C2940" s="12">
        <v>171862.66805875476</v>
      </c>
      <c r="D2940" s="12">
        <v>109723.11980056326</v>
      </c>
      <c r="E2940" s="12">
        <v>78799.785527171567</v>
      </c>
      <c r="F2940" s="12">
        <v>360385.57338648959</v>
      </c>
      <c r="G2940" s="12">
        <v>241193.19743499174</v>
      </c>
    </row>
    <row r="2941" spans="1:7" x14ac:dyDescent="0.2">
      <c r="A2941">
        <v>2940</v>
      </c>
      <c r="B2941" s="12">
        <v>3322005.3982321881</v>
      </c>
      <c r="C2941" s="12">
        <v>146021.71572910866</v>
      </c>
      <c r="D2941" s="12">
        <v>186157.06108745289</v>
      </c>
      <c r="E2941" s="12">
        <v>291023.10567412915</v>
      </c>
      <c r="F2941" s="12">
        <v>623201.8824906908</v>
      </c>
      <c r="G2941" s="12">
        <v>238160.35271466308</v>
      </c>
    </row>
    <row r="2942" spans="1:7" x14ac:dyDescent="0.2">
      <c r="A2942">
        <v>2941</v>
      </c>
      <c r="B2942" s="12">
        <v>3455533.1389836604</v>
      </c>
      <c r="C2942" s="12">
        <v>133781.35917272331</v>
      </c>
      <c r="D2942" s="12">
        <v>167636.40196547544</v>
      </c>
      <c r="E2942" s="12">
        <v>91580.625891220712</v>
      </c>
      <c r="F2942" s="12">
        <v>392998.38702941948</v>
      </c>
      <c r="G2942" s="12">
        <v>248538.51349439169</v>
      </c>
    </row>
    <row r="2943" spans="1:7" x14ac:dyDescent="0.2">
      <c r="A2943">
        <v>2942</v>
      </c>
      <c r="B2943" s="12">
        <v>3500039.6666480629</v>
      </c>
      <c r="C2943" s="12">
        <v>180131.72165105186</v>
      </c>
      <c r="D2943" s="12">
        <v>109433.95456698794</v>
      </c>
      <c r="E2943" s="12">
        <v>216539.2562323919</v>
      </c>
      <c r="F2943" s="12">
        <v>506104.93245043175</v>
      </c>
      <c r="G2943" s="12">
        <v>252329.7277225304</v>
      </c>
    </row>
    <row r="2944" spans="1:7" x14ac:dyDescent="0.2">
      <c r="A2944">
        <v>2943</v>
      </c>
      <c r="B2944" s="12">
        <v>3346960.9378537838</v>
      </c>
      <c r="C2944" s="12">
        <v>149614.43853137133</v>
      </c>
      <c r="D2944" s="12">
        <v>125343.60600077883</v>
      </c>
      <c r="E2944" s="12">
        <v>154732.00437346689</v>
      </c>
      <c r="F2944" s="12">
        <v>429690.04890561703</v>
      </c>
      <c r="G2944" s="12">
        <v>239835.86895081177</v>
      </c>
    </row>
    <row r="2945" spans="1:7" x14ac:dyDescent="0.2">
      <c r="A2945">
        <v>2944</v>
      </c>
      <c r="B2945" s="12">
        <v>3441084.5175708327</v>
      </c>
      <c r="C2945" s="12">
        <v>137771.53369313217</v>
      </c>
      <c r="D2945" s="12">
        <v>118189.01567608029</v>
      </c>
      <c r="E2945" s="12">
        <v>616478.07572217844</v>
      </c>
      <c r="F2945" s="12">
        <v>872438.62509139092</v>
      </c>
      <c r="G2945" s="12">
        <v>246679.95821601045</v>
      </c>
    </row>
    <row r="2946" spans="1:7" x14ac:dyDescent="0.2">
      <c r="A2946">
        <v>2945</v>
      </c>
      <c r="B2946" s="12">
        <v>3321920.6775284959</v>
      </c>
      <c r="C2946" s="12">
        <v>137078.7479987127</v>
      </c>
      <c r="D2946" s="12">
        <v>120714.82868364052</v>
      </c>
      <c r="E2946" s="12">
        <v>281345.79010267073</v>
      </c>
      <c r="F2946" s="12">
        <v>539139.36678502394</v>
      </c>
      <c r="G2946" s="12">
        <v>238133.79940804801</v>
      </c>
    </row>
    <row r="2947" spans="1:7" x14ac:dyDescent="0.2">
      <c r="A2947">
        <v>2946</v>
      </c>
      <c r="B2947" s="12">
        <v>3454415.5395796425</v>
      </c>
      <c r="C2947" s="12">
        <v>150928.44840397226</v>
      </c>
      <c r="D2947" s="12">
        <v>158033.38974804079</v>
      </c>
      <c r="E2947" s="12">
        <v>276598.8665855478</v>
      </c>
      <c r="F2947" s="12">
        <v>585560.70473756082</v>
      </c>
      <c r="G2947" s="12">
        <v>247781.10637301623</v>
      </c>
    </row>
    <row r="2948" spans="1:7" x14ac:dyDescent="0.2">
      <c r="A2948">
        <v>2947</v>
      </c>
      <c r="B2948" s="12">
        <v>3447902.6532920208</v>
      </c>
      <c r="C2948" s="12">
        <v>166158.03013854701</v>
      </c>
      <c r="D2948" s="12">
        <v>117206.51714075122</v>
      </c>
      <c r="E2948" s="12">
        <v>209234.45103304935</v>
      </c>
      <c r="F2948" s="12">
        <v>492598.99831234757</v>
      </c>
      <c r="G2948" s="12">
        <v>247760.85804640019</v>
      </c>
    </row>
    <row r="2949" spans="1:7" x14ac:dyDescent="0.2">
      <c r="A2949">
        <v>2948</v>
      </c>
      <c r="B2949" s="12">
        <v>3363815.4935049643</v>
      </c>
      <c r="C2949" s="12">
        <v>142575.5150173523</v>
      </c>
      <c r="D2949" s="12">
        <v>130019.83626576961</v>
      </c>
      <c r="E2949" s="12">
        <v>192277.01752366489</v>
      </c>
      <c r="F2949" s="12">
        <v>464872.36880678684</v>
      </c>
      <c r="G2949" s="12">
        <v>241166.1048943052</v>
      </c>
    </row>
    <row r="2950" spans="1:7" x14ac:dyDescent="0.2">
      <c r="A2950">
        <v>2949</v>
      </c>
      <c r="B2950" s="12">
        <v>3435707.4170015431</v>
      </c>
      <c r="C2950" s="12">
        <v>127978.93322787578</v>
      </c>
      <c r="D2950" s="12">
        <v>156257.29722821809</v>
      </c>
      <c r="E2950" s="12">
        <v>736382.83372220467</v>
      </c>
      <c r="F2950" s="12">
        <v>1020619.0641782985</v>
      </c>
      <c r="G2950" s="12">
        <v>246947.77841001196</v>
      </c>
    </row>
    <row r="2951" spans="1:7" x14ac:dyDescent="0.2">
      <c r="A2951">
        <v>2950</v>
      </c>
      <c r="B2951" s="12">
        <v>3363291.6182867172</v>
      </c>
      <c r="C2951" s="12">
        <v>149557.06902961736</v>
      </c>
      <c r="D2951" s="12">
        <v>131586.59084642204</v>
      </c>
      <c r="E2951" s="12">
        <v>263863.2279212203</v>
      </c>
      <c r="F2951" s="12">
        <v>545006.88779725973</v>
      </c>
      <c r="G2951" s="12">
        <v>241288.92898399496</v>
      </c>
    </row>
    <row r="2952" spans="1:7" x14ac:dyDescent="0.2">
      <c r="A2952">
        <v>2951</v>
      </c>
      <c r="B2952" s="12">
        <v>3442415.7196399197</v>
      </c>
      <c r="C2952" s="12">
        <v>130092.95122149968</v>
      </c>
      <c r="D2952" s="12">
        <v>323531.23520466941</v>
      </c>
      <c r="E2952" s="12">
        <v>358144.63033922069</v>
      </c>
      <c r="F2952" s="12">
        <v>811768.81676538987</v>
      </c>
      <c r="G2952" s="12">
        <v>247776.00013313402</v>
      </c>
    </row>
    <row r="2953" spans="1:7" x14ac:dyDescent="0.2">
      <c r="A2953">
        <v>2952</v>
      </c>
      <c r="B2953" s="12">
        <v>3443029.438758045</v>
      </c>
      <c r="C2953" s="12">
        <v>143515.89660495313</v>
      </c>
      <c r="D2953" s="12">
        <v>225746.85458786212</v>
      </c>
      <c r="E2953" s="12">
        <v>122185.19551206095</v>
      </c>
      <c r="F2953" s="12">
        <v>491447.9467048762</v>
      </c>
      <c r="G2953" s="12">
        <v>247303.36158082137</v>
      </c>
    </row>
    <row r="2954" spans="1:7" x14ac:dyDescent="0.2">
      <c r="A2954">
        <v>2953</v>
      </c>
      <c r="B2954" s="12">
        <v>3431894.6026363848</v>
      </c>
      <c r="C2954" s="12">
        <v>152299.23162685949</v>
      </c>
      <c r="D2954" s="12">
        <v>180800.04975841343</v>
      </c>
      <c r="E2954" s="12">
        <v>113802.72904171457</v>
      </c>
      <c r="F2954" s="12">
        <v>446902.01042698749</v>
      </c>
      <c r="G2954" s="12">
        <v>246785.64772533948</v>
      </c>
    </row>
    <row r="2955" spans="1:7" x14ac:dyDescent="0.2">
      <c r="A2955">
        <v>2954</v>
      </c>
      <c r="B2955" s="12">
        <v>3365014.0238988968</v>
      </c>
      <c r="C2955" s="12">
        <v>149338.83582606603</v>
      </c>
      <c r="D2955" s="12">
        <v>217642.23610798502</v>
      </c>
      <c r="E2955" s="12">
        <v>91488.93264008782</v>
      </c>
      <c r="F2955" s="12">
        <v>458470.0045741389</v>
      </c>
      <c r="G2955" s="12">
        <v>241453.89463631157</v>
      </c>
    </row>
    <row r="2956" spans="1:7" x14ac:dyDescent="0.2">
      <c r="A2956">
        <v>2955</v>
      </c>
      <c r="B2956" s="12">
        <v>3510216.5535706524</v>
      </c>
      <c r="C2956" s="12">
        <v>101890.00947277229</v>
      </c>
      <c r="D2956" s="12">
        <v>186248.99013812232</v>
      </c>
      <c r="E2956" s="12">
        <v>201200.19871343445</v>
      </c>
      <c r="F2956" s="12">
        <v>489339.19832432905</v>
      </c>
      <c r="G2956" s="12">
        <v>252668.420917132</v>
      </c>
    </row>
    <row r="2957" spans="1:7" x14ac:dyDescent="0.2">
      <c r="A2957">
        <v>2956</v>
      </c>
      <c r="B2957" s="12">
        <v>3459319.315445866</v>
      </c>
      <c r="C2957" s="12">
        <v>150940.01005881673</v>
      </c>
      <c r="D2957" s="12">
        <v>130933.82844072605</v>
      </c>
      <c r="E2957" s="12">
        <v>257338.63616132436</v>
      </c>
      <c r="F2957" s="12">
        <v>539212.47466086713</v>
      </c>
      <c r="G2957" s="12">
        <v>248572.02759821375</v>
      </c>
    </row>
    <row r="2958" spans="1:7" x14ac:dyDescent="0.2">
      <c r="A2958">
        <v>2957</v>
      </c>
      <c r="B2958" s="12">
        <v>3368460.7573722037</v>
      </c>
      <c r="C2958" s="12">
        <v>119874.19804797877</v>
      </c>
      <c r="D2958" s="12">
        <v>137072.0292954492</v>
      </c>
      <c r="E2958" s="12">
        <v>379414.73473478481</v>
      </c>
      <c r="F2958" s="12">
        <v>636360.96207821276</v>
      </c>
      <c r="G2958" s="12">
        <v>241785.26388338997</v>
      </c>
    </row>
    <row r="2959" spans="1:7" x14ac:dyDescent="0.2">
      <c r="A2959">
        <v>2958</v>
      </c>
      <c r="B2959" s="12">
        <v>3508232.5752080288</v>
      </c>
      <c r="C2959" s="12">
        <v>136272.73054780703</v>
      </c>
      <c r="D2959" s="12">
        <v>133283.15797005675</v>
      </c>
      <c r="E2959" s="12">
        <v>63127.861973195701</v>
      </c>
      <c r="F2959" s="12">
        <v>332683.7504910595</v>
      </c>
      <c r="G2959" s="12">
        <v>252582.81511134157</v>
      </c>
    </row>
    <row r="2960" spans="1:7" x14ac:dyDescent="0.2">
      <c r="A2960">
        <v>2959</v>
      </c>
      <c r="B2960" s="12">
        <v>3523838.5840671957</v>
      </c>
      <c r="C2960" s="12">
        <v>165535.53727524099</v>
      </c>
      <c r="D2960" s="12">
        <v>97580.686968839815</v>
      </c>
      <c r="E2960" s="12">
        <v>208948.58150173107</v>
      </c>
      <c r="F2960" s="12">
        <v>472064.8057458119</v>
      </c>
      <c r="G2960" s="12">
        <v>253474.61991246691</v>
      </c>
    </row>
    <row r="2961" spans="1:7" x14ac:dyDescent="0.2">
      <c r="A2961">
        <v>2960</v>
      </c>
      <c r="B2961" s="12">
        <v>3402777.9660718413</v>
      </c>
      <c r="C2961" s="12">
        <v>158744.28656681691</v>
      </c>
      <c r="D2961" s="12">
        <v>100000.65421043188</v>
      </c>
      <c r="E2961" s="12">
        <v>564029.2693388965</v>
      </c>
      <c r="F2961" s="12">
        <v>822774.21011614532</v>
      </c>
      <c r="G2961" s="12">
        <v>244253.56071933318</v>
      </c>
    </row>
    <row r="2962" spans="1:7" x14ac:dyDescent="0.2">
      <c r="A2962">
        <v>2961</v>
      </c>
      <c r="B2962" s="12">
        <v>3336004.7861639848</v>
      </c>
      <c r="C2962" s="12">
        <v>162717.8390850469</v>
      </c>
      <c r="D2962" s="12">
        <v>213578.26321179862</v>
      </c>
      <c r="E2962" s="12">
        <v>360380.99175705679</v>
      </c>
      <c r="F2962" s="12">
        <v>736677.09405390231</v>
      </c>
      <c r="G2962" s="12">
        <v>239295.83584423593</v>
      </c>
    </row>
    <row r="2963" spans="1:7" x14ac:dyDescent="0.2">
      <c r="A2963">
        <v>2962</v>
      </c>
      <c r="B2963" s="12">
        <v>3553006.7122178227</v>
      </c>
      <c r="C2963" s="12">
        <v>176142.01544394306</v>
      </c>
      <c r="D2963" s="12">
        <v>238055.18384104632</v>
      </c>
      <c r="E2963" s="12">
        <v>1631947.7814719155</v>
      </c>
      <c r="F2963" s="12">
        <v>2046144.9807569049</v>
      </c>
      <c r="G2963" s="12">
        <v>256167.42640032808</v>
      </c>
    </row>
    <row r="2964" spans="1:7" x14ac:dyDescent="0.2">
      <c r="A2964">
        <v>2963</v>
      </c>
      <c r="B2964" s="12">
        <v>3352195.3478498925</v>
      </c>
      <c r="C2964" s="12">
        <v>165604.9470241793</v>
      </c>
      <c r="D2964" s="12">
        <v>146913.21008767775</v>
      </c>
      <c r="E2964" s="12">
        <v>104073.70912850014</v>
      </c>
      <c r="F2964" s="12">
        <v>416591.86624035722</v>
      </c>
      <c r="G2964" s="12">
        <v>240015.77547645045</v>
      </c>
    </row>
    <row r="2965" spans="1:7" x14ac:dyDescent="0.2">
      <c r="A2965">
        <v>2964</v>
      </c>
      <c r="B2965" s="12">
        <v>3518296.0231739329</v>
      </c>
      <c r="C2965" s="12">
        <v>130701.31360942319</v>
      </c>
      <c r="D2965" s="12">
        <v>88422.970012996666</v>
      </c>
      <c r="E2965" s="12">
        <v>390194.99457978556</v>
      </c>
      <c r="F2965" s="12">
        <v>609319.27820220543</v>
      </c>
      <c r="G2965" s="12">
        <v>253538.52514263627</v>
      </c>
    </row>
    <row r="2966" spans="1:7" x14ac:dyDescent="0.2">
      <c r="A2966">
        <v>2965</v>
      </c>
      <c r="B2966" s="12">
        <v>3310908.1393778184</v>
      </c>
      <c r="C2966" s="12">
        <v>122286.86842928699</v>
      </c>
      <c r="D2966" s="12">
        <v>157612.52764529211</v>
      </c>
      <c r="E2966" s="12">
        <v>219638.31907468123</v>
      </c>
      <c r="F2966" s="12">
        <v>499537.71514926036</v>
      </c>
      <c r="G2966" s="12">
        <v>237365.82510040363</v>
      </c>
    </row>
    <row r="2967" spans="1:7" x14ac:dyDescent="0.2">
      <c r="A2967">
        <v>2966</v>
      </c>
      <c r="B2967" s="12">
        <v>3505360.5984592489</v>
      </c>
      <c r="C2967" s="12">
        <v>180988.97854442359</v>
      </c>
      <c r="D2967" s="12">
        <v>210649.86937192114</v>
      </c>
      <c r="E2967" s="12">
        <v>387037.93695484952</v>
      </c>
      <c r="F2967" s="12">
        <v>778676.78487119428</v>
      </c>
      <c r="G2967" s="12">
        <v>252181.6518236626</v>
      </c>
    </row>
    <row r="2968" spans="1:7" x14ac:dyDescent="0.2">
      <c r="A2968">
        <v>2967</v>
      </c>
      <c r="B2968" s="12">
        <v>3497010.9720836375</v>
      </c>
      <c r="C2968" s="12">
        <v>137219.21806752571</v>
      </c>
      <c r="D2968" s="12">
        <v>145631.88464582304</v>
      </c>
      <c r="E2968" s="12">
        <v>104380.1616499394</v>
      </c>
      <c r="F2968" s="12">
        <v>387231.26436328818</v>
      </c>
      <c r="G2968" s="12">
        <v>251907.81420067025</v>
      </c>
    </row>
    <row r="2969" spans="1:7" x14ac:dyDescent="0.2">
      <c r="A2969">
        <v>2968</v>
      </c>
      <c r="B2969" s="12">
        <v>3432627.7687923922</v>
      </c>
      <c r="C2969" s="12">
        <v>167212.57150708017</v>
      </c>
      <c r="D2969" s="12">
        <v>157261.70477033217</v>
      </c>
      <c r="E2969" s="12">
        <v>81370.614795508212</v>
      </c>
      <c r="F2969" s="12">
        <v>405844.89107292052</v>
      </c>
      <c r="G2969" s="12">
        <v>246761.21878501627</v>
      </c>
    </row>
    <row r="2970" spans="1:7" x14ac:dyDescent="0.2">
      <c r="A2970">
        <v>2969</v>
      </c>
      <c r="B2970" s="12">
        <v>3419422.5917835161</v>
      </c>
      <c r="C2970" s="12">
        <v>138161.29785560773</v>
      </c>
      <c r="D2970" s="12">
        <v>92556.837783307754</v>
      </c>
      <c r="E2970" s="12">
        <v>589289.10130626173</v>
      </c>
      <c r="F2970" s="12">
        <v>820007.2369451772</v>
      </c>
      <c r="G2970" s="12">
        <v>245417.02616053622</v>
      </c>
    </row>
    <row r="2971" spans="1:7" x14ac:dyDescent="0.2">
      <c r="A2971">
        <v>2970</v>
      </c>
      <c r="B2971" s="12">
        <v>3569128.6917751255</v>
      </c>
      <c r="C2971" s="12">
        <v>147986.47636806662</v>
      </c>
      <c r="D2971" s="12">
        <v>163512.53978090407</v>
      </c>
      <c r="E2971" s="12">
        <v>159311.81498072305</v>
      </c>
      <c r="F2971" s="12">
        <v>470810.83112969378</v>
      </c>
      <c r="G2971" s="12">
        <v>257248.55605170509</v>
      </c>
    </row>
    <row r="2972" spans="1:7" x14ac:dyDescent="0.2">
      <c r="A2972">
        <v>2971</v>
      </c>
      <c r="B2972" s="12">
        <v>3327310.898414175</v>
      </c>
      <c r="C2972" s="12">
        <v>141966.99151291154</v>
      </c>
      <c r="D2972" s="12">
        <v>171638.65024552189</v>
      </c>
      <c r="E2972" s="12">
        <v>395077.48576780141</v>
      </c>
      <c r="F2972" s="12">
        <v>708683.12752623484</v>
      </c>
      <c r="G2972" s="12">
        <v>238348.06047950004</v>
      </c>
    </row>
    <row r="2973" spans="1:7" x14ac:dyDescent="0.2">
      <c r="A2973">
        <v>2972</v>
      </c>
      <c r="B2973" s="12">
        <v>3487535.563010511</v>
      </c>
      <c r="C2973" s="12">
        <v>206557.7667730485</v>
      </c>
      <c r="D2973" s="12">
        <v>146857.01742047296</v>
      </c>
      <c r="E2973" s="12">
        <v>246288.99989647433</v>
      </c>
      <c r="F2973" s="12">
        <v>599703.78408999578</v>
      </c>
      <c r="G2973" s="12">
        <v>250703.97599075278</v>
      </c>
    </row>
    <row r="2974" spans="1:7" x14ac:dyDescent="0.2">
      <c r="A2974">
        <v>2973</v>
      </c>
      <c r="B2974" s="12">
        <v>3409680.2421138329</v>
      </c>
      <c r="C2974" s="12">
        <v>119683.52996766337</v>
      </c>
      <c r="D2974" s="12">
        <v>117709.58487431536</v>
      </c>
      <c r="E2974" s="12">
        <v>228137.30948611308</v>
      </c>
      <c r="F2974" s="12">
        <v>465530.42432809179</v>
      </c>
      <c r="G2974" s="12">
        <v>244529.14216683089</v>
      </c>
    </row>
    <row r="2975" spans="1:7" x14ac:dyDescent="0.2">
      <c r="A2975">
        <v>2974</v>
      </c>
      <c r="B2975" s="12">
        <v>3388864.6320348699</v>
      </c>
      <c r="C2975" s="12">
        <v>165260.93589351344</v>
      </c>
      <c r="D2975" s="12">
        <v>186917.83614624979</v>
      </c>
      <c r="E2975" s="12">
        <v>281107.96092295932</v>
      </c>
      <c r="F2975" s="12">
        <v>633286.73296272254</v>
      </c>
      <c r="G2975" s="12">
        <v>243084.43394045936</v>
      </c>
    </row>
    <row r="2976" spans="1:7" x14ac:dyDescent="0.2">
      <c r="A2976">
        <v>2975</v>
      </c>
      <c r="B2976" s="12">
        <v>3430660.2688840767</v>
      </c>
      <c r="C2976" s="12">
        <v>160100.45563228929</v>
      </c>
      <c r="D2976" s="12">
        <v>136309.39332205476</v>
      </c>
      <c r="E2976" s="12">
        <v>183158.04812110931</v>
      </c>
      <c r="F2976" s="12">
        <v>479567.89707545337</v>
      </c>
      <c r="G2976" s="12">
        <v>246551.09822383491</v>
      </c>
    </row>
    <row r="2977" spans="1:7" x14ac:dyDescent="0.2">
      <c r="A2977">
        <v>2976</v>
      </c>
      <c r="B2977" s="12">
        <v>3368918.6490570484</v>
      </c>
      <c r="C2977" s="12">
        <v>152937.70255420494</v>
      </c>
      <c r="D2977" s="12">
        <v>131153.34943178599</v>
      </c>
      <c r="E2977" s="12">
        <v>385606.75977487105</v>
      </c>
      <c r="F2977" s="12">
        <v>669697.81176086201</v>
      </c>
      <c r="G2977" s="12">
        <v>242111.22163436387</v>
      </c>
    </row>
    <row r="2978" spans="1:7" x14ac:dyDescent="0.2">
      <c r="A2978">
        <v>2977</v>
      </c>
      <c r="B2978" s="12">
        <v>3422345.0265604588</v>
      </c>
      <c r="C2978" s="12">
        <v>147350.19510852188</v>
      </c>
      <c r="D2978" s="12">
        <v>108471.29291366866</v>
      </c>
      <c r="E2978" s="12">
        <v>260424.02395184711</v>
      </c>
      <c r="F2978" s="12">
        <v>516245.51197403762</v>
      </c>
      <c r="G2978" s="12">
        <v>245399.3332121156</v>
      </c>
    </row>
    <row r="2979" spans="1:7" x14ac:dyDescent="0.2">
      <c r="A2979">
        <v>2978</v>
      </c>
      <c r="B2979" s="12">
        <v>3488956.7169183935</v>
      </c>
      <c r="C2979" s="12">
        <v>150738.09557500371</v>
      </c>
      <c r="D2979" s="12">
        <v>110034.11397748819</v>
      </c>
      <c r="E2979" s="12">
        <v>1204662.2891812355</v>
      </c>
      <c r="F2979" s="12">
        <v>1465434.4987337273</v>
      </c>
      <c r="G2979" s="12">
        <v>250988.34650821085</v>
      </c>
    </row>
    <row r="2980" spans="1:7" x14ac:dyDescent="0.2">
      <c r="A2980">
        <v>2979</v>
      </c>
      <c r="B2980" s="12">
        <v>3487073.6023708433</v>
      </c>
      <c r="C2980" s="12">
        <v>170086.58913855403</v>
      </c>
      <c r="D2980" s="12">
        <v>155312.80191681863</v>
      </c>
      <c r="E2980" s="12">
        <v>153920.55972427572</v>
      </c>
      <c r="F2980" s="12">
        <v>479319.95077964838</v>
      </c>
      <c r="G2980" s="12">
        <v>250756.05299698762</v>
      </c>
    </row>
    <row r="2981" spans="1:7" x14ac:dyDescent="0.2">
      <c r="A2981">
        <v>2980</v>
      </c>
      <c r="B2981" s="12">
        <v>3290890.0381610352</v>
      </c>
      <c r="C2981" s="12">
        <v>163893.66177437486</v>
      </c>
      <c r="D2981" s="12">
        <v>148732.33770680657</v>
      </c>
      <c r="E2981" s="12">
        <v>140809.92119375442</v>
      </c>
      <c r="F2981" s="12">
        <v>453435.92067493586</v>
      </c>
      <c r="G2981" s="12">
        <v>235397.57785478348</v>
      </c>
    </row>
    <row r="2982" spans="1:7" x14ac:dyDescent="0.2">
      <c r="A2982">
        <v>2981</v>
      </c>
      <c r="B2982" s="12">
        <v>3496325.2042271933</v>
      </c>
      <c r="C2982" s="12">
        <v>125089.13730156442</v>
      </c>
      <c r="D2982" s="12">
        <v>140319.32639088907</v>
      </c>
      <c r="E2982" s="12">
        <v>369003.31830267585</v>
      </c>
      <c r="F2982" s="12">
        <v>634411.78199512931</v>
      </c>
      <c r="G2982" s="12">
        <v>251445.72461730114</v>
      </c>
    </row>
    <row r="2983" spans="1:7" x14ac:dyDescent="0.2">
      <c r="A2983">
        <v>2982</v>
      </c>
      <c r="B2983" s="12">
        <v>3356452.7348710014</v>
      </c>
      <c r="C2983" s="12">
        <v>143960.2378222775</v>
      </c>
      <c r="D2983" s="12">
        <v>221742.1322643898</v>
      </c>
      <c r="E2983" s="12">
        <v>83861.729841895838</v>
      </c>
      <c r="F2983" s="12">
        <v>449564.09992856311</v>
      </c>
      <c r="G2983" s="12">
        <v>240272.58102956164</v>
      </c>
    </row>
    <row r="2984" spans="1:7" x14ac:dyDescent="0.2">
      <c r="A2984">
        <v>2983</v>
      </c>
      <c r="B2984" s="12">
        <v>3448155.0432125963</v>
      </c>
      <c r="C2984" s="12">
        <v>157621.57051752741</v>
      </c>
      <c r="D2984" s="12">
        <v>211655.51886400781</v>
      </c>
      <c r="E2984" s="12">
        <v>68923.472205820784</v>
      </c>
      <c r="F2984" s="12">
        <v>438200.56158735597</v>
      </c>
      <c r="G2984" s="12">
        <v>248078.05276081932</v>
      </c>
    </row>
    <row r="2985" spans="1:7" x14ac:dyDescent="0.2">
      <c r="A2985">
        <v>2984</v>
      </c>
      <c r="B2985" s="12">
        <v>3376181.2174344761</v>
      </c>
      <c r="C2985" s="12">
        <v>121484.97061163608</v>
      </c>
      <c r="D2985" s="12">
        <v>117268.33655604185</v>
      </c>
      <c r="E2985" s="12">
        <v>151134.84829194189</v>
      </c>
      <c r="F2985" s="12">
        <v>389888.15545961983</v>
      </c>
      <c r="G2985" s="12">
        <v>242026.92019775798</v>
      </c>
    </row>
    <row r="2986" spans="1:7" x14ac:dyDescent="0.2">
      <c r="A2986">
        <v>2985</v>
      </c>
      <c r="B2986" s="12">
        <v>3399617.3546224032</v>
      </c>
      <c r="C2986" s="12">
        <v>177560.23889716025</v>
      </c>
      <c r="D2986" s="12">
        <v>157550.16964437504</v>
      </c>
      <c r="E2986" s="12">
        <v>462845.23032229341</v>
      </c>
      <c r="F2986" s="12">
        <v>797955.63886382873</v>
      </c>
      <c r="G2986" s="12">
        <v>243900.48966175478</v>
      </c>
    </row>
    <row r="2987" spans="1:7" x14ac:dyDescent="0.2">
      <c r="A2987">
        <v>2986</v>
      </c>
      <c r="B2987" s="12">
        <v>3544449.7816566247</v>
      </c>
      <c r="C2987" s="12">
        <v>153803.18374147228</v>
      </c>
      <c r="D2987" s="12">
        <v>108136.10845491162</v>
      </c>
      <c r="E2987" s="12">
        <v>84042.667425923079</v>
      </c>
      <c r="F2987" s="12">
        <v>345981.95962230698</v>
      </c>
      <c r="G2987" s="12">
        <v>255291.83147739357</v>
      </c>
    </row>
    <row r="2988" spans="1:7" x14ac:dyDescent="0.2">
      <c r="A2988">
        <v>2987</v>
      </c>
      <c r="B2988" s="12">
        <v>3393504.3569499408</v>
      </c>
      <c r="C2988" s="12">
        <v>123601.72938422015</v>
      </c>
      <c r="D2988" s="12">
        <v>97960.447674400319</v>
      </c>
      <c r="E2988" s="12">
        <v>142676.66861260094</v>
      </c>
      <c r="F2988" s="12">
        <v>364238.84567122138</v>
      </c>
      <c r="G2988" s="12">
        <v>243370.82879547277</v>
      </c>
    </row>
    <row r="2989" spans="1:7" x14ac:dyDescent="0.2">
      <c r="A2989">
        <v>2988</v>
      </c>
      <c r="B2989" s="12">
        <v>3388703.8586114636</v>
      </c>
      <c r="C2989" s="12">
        <v>125788.3246675032</v>
      </c>
      <c r="D2989" s="12">
        <v>199674.19699122201</v>
      </c>
      <c r="E2989" s="12">
        <v>92638.923296948517</v>
      </c>
      <c r="F2989" s="12">
        <v>418101.44495567377</v>
      </c>
      <c r="G2989" s="12">
        <v>243084.88177647738</v>
      </c>
    </row>
    <row r="2990" spans="1:7" x14ac:dyDescent="0.2">
      <c r="A2990">
        <v>2989</v>
      </c>
      <c r="B2990" s="12">
        <v>3540232.8282226538</v>
      </c>
      <c r="C2990" s="12">
        <v>154830.67735486224</v>
      </c>
      <c r="D2990" s="12">
        <v>206404.23611249053</v>
      </c>
      <c r="E2990" s="12">
        <v>285153.47673455864</v>
      </c>
      <c r="F2990" s="12">
        <v>646388.39020191133</v>
      </c>
      <c r="G2990" s="12">
        <v>255323.47531109978</v>
      </c>
    </row>
    <row r="2991" spans="1:7" x14ac:dyDescent="0.2">
      <c r="A2991">
        <v>2990</v>
      </c>
      <c r="B2991" s="12">
        <v>3478049.2356370944</v>
      </c>
      <c r="C2991" s="12">
        <v>144634.87016503862</v>
      </c>
      <c r="D2991" s="12">
        <v>228992.29617023779</v>
      </c>
      <c r="E2991" s="12">
        <v>140026.02913380272</v>
      </c>
      <c r="F2991" s="12">
        <v>513653.19546907919</v>
      </c>
      <c r="G2991" s="12">
        <v>250159.92479062028</v>
      </c>
    </row>
    <row r="2992" spans="1:7" x14ac:dyDescent="0.2">
      <c r="A2992">
        <v>2991</v>
      </c>
      <c r="B2992" s="12">
        <v>3355644.5674322732</v>
      </c>
      <c r="C2992" s="12">
        <v>143105.29378675669</v>
      </c>
      <c r="D2992" s="12">
        <v>163435.4165460848</v>
      </c>
      <c r="E2992" s="12">
        <v>242530.65892235251</v>
      </c>
      <c r="F2992" s="12">
        <v>549071.36925519397</v>
      </c>
      <c r="G2992" s="12">
        <v>241036.68722890259</v>
      </c>
    </row>
    <row r="2993" spans="1:7" x14ac:dyDescent="0.2">
      <c r="A2993">
        <v>2992</v>
      </c>
      <c r="B2993" s="12">
        <v>3468824.6521772132</v>
      </c>
      <c r="C2993" s="12">
        <v>151257.45668348728</v>
      </c>
      <c r="D2993" s="12">
        <v>290034.30893696571</v>
      </c>
      <c r="E2993" s="12">
        <v>176647.99332638268</v>
      </c>
      <c r="F2993" s="12">
        <v>617939.75894683565</v>
      </c>
      <c r="G2993" s="12">
        <v>249825.20283473984</v>
      </c>
    </row>
    <row r="2994" spans="1:7" x14ac:dyDescent="0.2">
      <c r="A2994">
        <v>2993</v>
      </c>
      <c r="B2994" s="12">
        <v>3407941.6735503818</v>
      </c>
      <c r="C2994" s="12">
        <v>124943.59199538988</v>
      </c>
      <c r="D2994" s="12">
        <v>121248.838884186</v>
      </c>
      <c r="E2994" s="12">
        <v>114356.89951336142</v>
      </c>
      <c r="F2994" s="12">
        <v>360549.33039293729</v>
      </c>
      <c r="G2994" s="12">
        <v>244618.24388594818</v>
      </c>
    </row>
    <row r="2995" spans="1:7" x14ac:dyDescent="0.2">
      <c r="A2995">
        <v>2994</v>
      </c>
      <c r="B2995" s="12">
        <v>3415407.0001837863</v>
      </c>
      <c r="C2995" s="12">
        <v>145947.48551689187</v>
      </c>
      <c r="D2995" s="12">
        <v>204843.71051419873</v>
      </c>
      <c r="E2995" s="12">
        <v>226283.42398251584</v>
      </c>
      <c r="F2995" s="12">
        <v>577074.62001360639</v>
      </c>
      <c r="G2995" s="12">
        <v>245209.57664959214</v>
      </c>
    </row>
    <row r="2996" spans="1:7" x14ac:dyDescent="0.2">
      <c r="A2996">
        <v>2995</v>
      </c>
      <c r="B2996" s="12">
        <v>3487800.3503139154</v>
      </c>
      <c r="C2996" s="12">
        <v>139587.66553439759</v>
      </c>
      <c r="D2996" s="12">
        <v>133137.7356080997</v>
      </c>
      <c r="E2996" s="12">
        <v>229359.16850585715</v>
      </c>
      <c r="F2996" s="12">
        <v>502084.56964835443</v>
      </c>
      <c r="G2996" s="12">
        <v>250958.37589304158</v>
      </c>
    </row>
    <row r="2997" spans="1:7" x14ac:dyDescent="0.2">
      <c r="A2997">
        <v>2996</v>
      </c>
      <c r="B2997" s="12">
        <v>3418352.338985736</v>
      </c>
      <c r="C2997" s="12">
        <v>97515.67641303534</v>
      </c>
      <c r="D2997" s="12">
        <v>141255.98570639425</v>
      </c>
      <c r="E2997" s="12">
        <v>230232.19601442924</v>
      </c>
      <c r="F2997" s="12">
        <v>469003.85813385883</v>
      </c>
      <c r="G2997" s="12">
        <v>246208.36487890664</v>
      </c>
    </row>
    <row r="2998" spans="1:7" x14ac:dyDescent="0.2">
      <c r="A2998">
        <v>2997</v>
      </c>
      <c r="B2998" s="12">
        <v>3459938.793250802</v>
      </c>
      <c r="C2998" s="12">
        <v>154673.03659402422</v>
      </c>
      <c r="D2998" s="12">
        <v>213024.25917981</v>
      </c>
      <c r="E2998" s="12">
        <v>200886.9158492061</v>
      </c>
      <c r="F2998" s="12">
        <v>568584.21162304026</v>
      </c>
      <c r="G2998" s="12">
        <v>248621.05255863699</v>
      </c>
    </row>
    <row r="2999" spans="1:7" x14ac:dyDescent="0.2">
      <c r="A2999">
        <v>2998</v>
      </c>
      <c r="B2999" s="12">
        <v>3321098.5306392685</v>
      </c>
      <c r="C2999" s="12">
        <v>161792.72642080477</v>
      </c>
      <c r="D2999" s="12">
        <v>164487.51058745568</v>
      </c>
      <c r="E2999" s="12">
        <v>122727.15328509692</v>
      </c>
      <c r="F2999" s="12">
        <v>449007.39029335737</v>
      </c>
      <c r="G2999" s="12">
        <v>238276.74224465119</v>
      </c>
    </row>
    <row r="3000" spans="1:7" x14ac:dyDescent="0.2">
      <c r="A3000">
        <v>2999</v>
      </c>
      <c r="B3000" s="12">
        <v>3384423.4541554339</v>
      </c>
      <c r="C3000" s="12">
        <v>101201.05368079325</v>
      </c>
      <c r="D3000" s="12">
        <v>183474.96864319986</v>
      </c>
      <c r="E3000" s="12">
        <v>92255.53755394266</v>
      </c>
      <c r="F3000" s="12">
        <v>376931.55987793574</v>
      </c>
      <c r="G3000" s="12">
        <v>242747.07546387464</v>
      </c>
    </row>
    <row r="3001" spans="1:7" x14ac:dyDescent="0.2">
      <c r="A3001">
        <v>3000</v>
      </c>
      <c r="B3001" s="12">
        <v>3407970.4255976398</v>
      </c>
      <c r="C3001" s="12">
        <v>142748.50427735216</v>
      </c>
      <c r="D3001" s="12">
        <v>163242.49491026264</v>
      </c>
      <c r="E3001" s="12">
        <v>188295.74982118327</v>
      </c>
      <c r="F3001" s="12">
        <v>494286.74900879804</v>
      </c>
      <c r="G3001" s="12">
        <v>244775.83458177437</v>
      </c>
    </row>
    <row r="3002" spans="1:7" x14ac:dyDescent="0.2">
      <c r="A3002">
        <v>3001</v>
      </c>
      <c r="B3002" s="12">
        <v>3393523.8848219393</v>
      </c>
      <c r="C3002" s="12">
        <v>154033.39801786363</v>
      </c>
      <c r="D3002" s="12">
        <v>138961.62224579102</v>
      </c>
      <c r="E3002" s="12">
        <v>106819.93085912339</v>
      </c>
      <c r="F3002" s="12">
        <v>399814.951122778</v>
      </c>
      <c r="G3002" s="12">
        <v>243730.70350498374</v>
      </c>
    </row>
    <row r="3003" spans="1:7" x14ac:dyDescent="0.2">
      <c r="A3003">
        <v>3002</v>
      </c>
      <c r="B3003" s="12">
        <v>3500386.6121618752</v>
      </c>
      <c r="C3003" s="12">
        <v>125839.27429162455</v>
      </c>
      <c r="D3003" s="12">
        <v>89560.807280335692</v>
      </c>
      <c r="E3003" s="12">
        <v>104234.93813803504</v>
      </c>
      <c r="F3003" s="12">
        <v>319635.01970999525</v>
      </c>
      <c r="G3003" s="12">
        <v>251828.6055081331</v>
      </c>
    </row>
    <row r="3004" spans="1:7" x14ac:dyDescent="0.2">
      <c r="A3004">
        <v>3003</v>
      </c>
      <c r="B3004" s="12">
        <v>3371393.3887472074</v>
      </c>
      <c r="C3004" s="12">
        <v>137928.47104226195</v>
      </c>
      <c r="D3004" s="12">
        <v>116942.24897682697</v>
      </c>
      <c r="E3004" s="12">
        <v>277491.74588601169</v>
      </c>
      <c r="F3004" s="12">
        <v>532362.46590510057</v>
      </c>
      <c r="G3004" s="12">
        <v>242169.65540762292</v>
      </c>
    </row>
    <row r="3005" spans="1:7" x14ac:dyDescent="0.2">
      <c r="A3005">
        <v>3004</v>
      </c>
      <c r="B3005" s="12">
        <v>3437041.4313104502</v>
      </c>
      <c r="C3005" s="12">
        <v>156927.27153933758</v>
      </c>
      <c r="D3005" s="12">
        <v>107678.34212632677</v>
      </c>
      <c r="E3005" s="12">
        <v>1006504.9923235448</v>
      </c>
      <c r="F3005" s="12">
        <v>1271110.6059892091</v>
      </c>
      <c r="G3005" s="12">
        <v>246996.5762386765</v>
      </c>
    </row>
    <row r="3006" spans="1:7" x14ac:dyDescent="0.2">
      <c r="A3006">
        <v>3005</v>
      </c>
      <c r="B3006" s="12">
        <v>3519299.9574373513</v>
      </c>
      <c r="C3006" s="12">
        <v>135245.32717669429</v>
      </c>
      <c r="D3006" s="12">
        <v>121217.02790364181</v>
      </c>
      <c r="E3006" s="12">
        <v>268475.27150433115</v>
      </c>
      <c r="F3006" s="12">
        <v>524937.62658466725</v>
      </c>
      <c r="G3006" s="12">
        <v>253179.60171400377</v>
      </c>
    </row>
    <row r="3007" spans="1:7" x14ac:dyDescent="0.2">
      <c r="A3007">
        <v>3006</v>
      </c>
      <c r="B3007" s="12">
        <v>3509732.7532283845</v>
      </c>
      <c r="C3007" s="12">
        <v>145854.22108934727</v>
      </c>
      <c r="D3007" s="12">
        <v>225982.58694241109</v>
      </c>
      <c r="E3007" s="12">
        <v>70800.303818565852</v>
      </c>
      <c r="F3007" s="12">
        <v>442637.1118503242</v>
      </c>
      <c r="G3007" s="12">
        <v>252538.91635168658</v>
      </c>
    </row>
    <row r="3008" spans="1:7" x14ac:dyDescent="0.2">
      <c r="A3008">
        <v>3007</v>
      </c>
      <c r="B3008" s="12">
        <v>3464749.7181495861</v>
      </c>
      <c r="C3008" s="12">
        <v>174470.92832830918</v>
      </c>
      <c r="D3008" s="12">
        <v>162013.26915432391</v>
      </c>
      <c r="E3008" s="12">
        <v>431609.69789421011</v>
      </c>
      <c r="F3008" s="12">
        <v>768093.89537684317</v>
      </c>
      <c r="G3008" s="12">
        <v>248876.9053333234</v>
      </c>
    </row>
    <row r="3009" spans="1:7" x14ac:dyDescent="0.2">
      <c r="A3009">
        <v>3008</v>
      </c>
      <c r="B3009" s="12">
        <v>3504512.7273488478</v>
      </c>
      <c r="C3009" s="12">
        <v>142000.49464210047</v>
      </c>
      <c r="D3009" s="12">
        <v>159671.50682003173</v>
      </c>
      <c r="E3009" s="12">
        <v>556820.76975298277</v>
      </c>
      <c r="F3009" s="12">
        <v>858492.77121511498</v>
      </c>
      <c r="G3009" s="12">
        <v>252299.44335203496</v>
      </c>
    </row>
    <row r="3010" spans="1:7" x14ac:dyDescent="0.2">
      <c r="A3010">
        <v>3009</v>
      </c>
      <c r="B3010" s="12">
        <v>3351783.6557276282</v>
      </c>
      <c r="C3010" s="12">
        <v>153264.10791437802</v>
      </c>
      <c r="D3010" s="12">
        <v>145211.96111868968</v>
      </c>
      <c r="E3010" s="12">
        <v>151938.74490618028</v>
      </c>
      <c r="F3010" s="12">
        <v>450414.81393924798</v>
      </c>
      <c r="G3010" s="12">
        <v>240112.7579094244</v>
      </c>
    </row>
    <row r="3011" spans="1:7" x14ac:dyDescent="0.2">
      <c r="A3011">
        <v>3010</v>
      </c>
      <c r="B3011" s="12">
        <v>3462215.6324627916</v>
      </c>
      <c r="C3011" s="12">
        <v>141447.73198985338</v>
      </c>
      <c r="D3011" s="12">
        <v>160243.44500761793</v>
      </c>
      <c r="E3011" s="12">
        <v>261490.49983817659</v>
      </c>
      <c r="F3011" s="12">
        <v>563181.6768356479</v>
      </c>
      <c r="G3011" s="12">
        <v>248784.58470193183</v>
      </c>
    </row>
    <row r="3012" spans="1:7" x14ac:dyDescent="0.2">
      <c r="A3012">
        <v>3011</v>
      </c>
      <c r="B3012" s="12">
        <v>3613995.9488283233</v>
      </c>
      <c r="C3012" s="12">
        <v>140029.51948069641</v>
      </c>
      <c r="D3012" s="12">
        <v>172693.16614282562</v>
      </c>
      <c r="E3012" s="12">
        <v>307643.14120373334</v>
      </c>
      <c r="F3012" s="12">
        <v>620365.82682725531</v>
      </c>
      <c r="G3012" s="12">
        <v>260736.56879821629</v>
      </c>
    </row>
    <row r="3013" spans="1:7" x14ac:dyDescent="0.2">
      <c r="A3013">
        <v>3012</v>
      </c>
      <c r="B3013" s="12">
        <v>3499581.8081281665</v>
      </c>
      <c r="C3013" s="12">
        <v>164746.47220050549</v>
      </c>
      <c r="D3013" s="12">
        <v>107899.02044401706</v>
      </c>
      <c r="E3013" s="12">
        <v>148714.2462066194</v>
      </c>
      <c r="F3013" s="12">
        <v>421359.738851142</v>
      </c>
      <c r="G3013" s="12">
        <v>251997.24251633984</v>
      </c>
    </row>
    <row r="3014" spans="1:7" x14ac:dyDescent="0.2">
      <c r="A3014">
        <v>3013</v>
      </c>
      <c r="B3014" s="12">
        <v>3437886.6691891979</v>
      </c>
      <c r="C3014" s="12">
        <v>132942.26211317646</v>
      </c>
      <c r="D3014" s="12">
        <v>134221.80383419682</v>
      </c>
      <c r="E3014" s="12">
        <v>95620.644362261271</v>
      </c>
      <c r="F3014" s="12">
        <v>362784.71030963457</v>
      </c>
      <c r="G3014" s="12">
        <v>246924.49040227421</v>
      </c>
    </row>
    <row r="3015" spans="1:7" x14ac:dyDescent="0.2">
      <c r="A3015">
        <v>3014</v>
      </c>
      <c r="B3015" s="12">
        <v>3409864.2286372599</v>
      </c>
      <c r="C3015" s="12">
        <v>134886.79757483237</v>
      </c>
      <c r="D3015" s="12">
        <v>174926.79365027847</v>
      </c>
      <c r="E3015" s="12">
        <v>153750.63015780278</v>
      </c>
      <c r="F3015" s="12">
        <v>463564.22138291359</v>
      </c>
      <c r="G3015" s="12">
        <v>244755.02371301252</v>
      </c>
    </row>
    <row r="3016" spans="1:7" x14ac:dyDescent="0.2">
      <c r="A3016">
        <v>3015</v>
      </c>
      <c r="B3016" s="12">
        <v>3327528.4343005107</v>
      </c>
      <c r="C3016" s="12">
        <v>150597.00863782584</v>
      </c>
      <c r="D3016" s="12">
        <v>255498.63813630681</v>
      </c>
      <c r="E3016" s="12">
        <v>103244.57798236396</v>
      </c>
      <c r="F3016" s="12">
        <v>509340.22475649661</v>
      </c>
      <c r="G3016" s="12">
        <v>238876.45721277458</v>
      </c>
    </row>
    <row r="3017" spans="1:7" x14ac:dyDescent="0.2">
      <c r="A3017">
        <v>3016</v>
      </c>
      <c r="B3017" s="12">
        <v>3523397.0631322009</v>
      </c>
      <c r="C3017" s="12">
        <v>146026.08755310829</v>
      </c>
      <c r="D3017" s="12">
        <v>279499.56157933205</v>
      </c>
      <c r="E3017" s="12">
        <v>238542.03264065331</v>
      </c>
      <c r="F3017" s="12">
        <v>664067.68177309365</v>
      </c>
      <c r="G3017" s="12">
        <v>253493.75113559791</v>
      </c>
    </row>
    <row r="3018" spans="1:7" x14ac:dyDescent="0.2">
      <c r="A3018">
        <v>3017</v>
      </c>
      <c r="B3018" s="12">
        <v>3256430.8589276546</v>
      </c>
      <c r="C3018" s="12">
        <v>133185.49229739781</v>
      </c>
      <c r="D3018" s="12">
        <v>127459.41211478839</v>
      </c>
      <c r="E3018" s="12">
        <v>161897.36762177429</v>
      </c>
      <c r="F3018" s="12">
        <v>422542.27203396044</v>
      </c>
      <c r="G3018" s="12">
        <v>232976.64329345321</v>
      </c>
    </row>
    <row r="3019" spans="1:7" x14ac:dyDescent="0.2">
      <c r="A3019">
        <v>3018</v>
      </c>
      <c r="B3019" s="12">
        <v>3274027.5266074105</v>
      </c>
      <c r="C3019" s="12">
        <v>149964.33200310386</v>
      </c>
      <c r="D3019" s="12">
        <v>131138.56019351361</v>
      </c>
      <c r="E3019" s="12">
        <v>211642.60678030731</v>
      </c>
      <c r="F3019" s="12">
        <v>492745.49897692475</v>
      </c>
      <c r="G3019" s="12">
        <v>234408.17596401719</v>
      </c>
    </row>
    <row r="3020" spans="1:7" x14ac:dyDescent="0.2">
      <c r="A3020">
        <v>3019</v>
      </c>
      <c r="B3020" s="12">
        <v>3353679.0452805487</v>
      </c>
      <c r="C3020" s="12">
        <v>148737.27360707312</v>
      </c>
      <c r="D3020" s="12">
        <v>86281.751133882339</v>
      </c>
      <c r="E3020" s="12">
        <v>139106.92585704749</v>
      </c>
      <c r="F3020" s="12">
        <v>374125.95059800294</v>
      </c>
      <c r="G3020" s="12">
        <v>240965.33717253822</v>
      </c>
    </row>
    <row r="3021" spans="1:7" x14ac:dyDescent="0.2">
      <c r="A3021">
        <v>3020</v>
      </c>
      <c r="B3021" s="12">
        <v>3438316.6948454613</v>
      </c>
      <c r="C3021" s="12">
        <v>130852.65980509334</v>
      </c>
      <c r="D3021" s="12">
        <v>168442.50502056864</v>
      </c>
      <c r="E3021" s="12">
        <v>698458.6210296998</v>
      </c>
      <c r="F3021" s="12">
        <v>997753.78585536173</v>
      </c>
      <c r="G3021" s="12">
        <v>246888.7862215247</v>
      </c>
    </row>
    <row r="3022" spans="1:7" x14ac:dyDescent="0.2">
      <c r="A3022">
        <v>3021</v>
      </c>
      <c r="B3022" s="12">
        <v>3420678.1030465942</v>
      </c>
      <c r="C3022" s="12">
        <v>129103.88499952001</v>
      </c>
      <c r="D3022" s="12">
        <v>155982.64625270056</v>
      </c>
      <c r="E3022" s="12">
        <v>240745.68375669466</v>
      </c>
      <c r="F3022" s="12">
        <v>525832.21500891517</v>
      </c>
      <c r="G3022" s="12">
        <v>245463.31220646435</v>
      </c>
    </row>
    <row r="3023" spans="1:7" x14ac:dyDescent="0.2">
      <c r="A3023">
        <v>3022</v>
      </c>
      <c r="B3023" s="12">
        <v>3369910.3565776614</v>
      </c>
      <c r="C3023" s="12">
        <v>130749.36413433062</v>
      </c>
      <c r="D3023" s="12">
        <v>237960.00309134219</v>
      </c>
      <c r="E3023" s="12">
        <v>89247.749547571802</v>
      </c>
      <c r="F3023" s="12">
        <v>457957.11677324463</v>
      </c>
      <c r="G3023" s="12">
        <v>241441.08956078615</v>
      </c>
    </row>
    <row r="3024" spans="1:7" x14ac:dyDescent="0.2">
      <c r="A3024">
        <v>3023</v>
      </c>
      <c r="B3024" s="12">
        <v>3560738.9484701911</v>
      </c>
      <c r="C3024" s="12">
        <v>170733.75993204338</v>
      </c>
      <c r="D3024" s="12">
        <v>144381.12265268445</v>
      </c>
      <c r="E3024" s="12">
        <v>198864.56630615593</v>
      </c>
      <c r="F3024" s="12">
        <v>513979.44889088377</v>
      </c>
      <c r="G3024" s="12">
        <v>257105.7404133415</v>
      </c>
    </row>
    <row r="3025" spans="1:7" x14ac:dyDescent="0.2">
      <c r="A3025">
        <v>3024</v>
      </c>
      <c r="B3025" s="12">
        <v>3468417.9561627768</v>
      </c>
      <c r="C3025" s="12">
        <v>169388.50565225806</v>
      </c>
      <c r="D3025" s="12">
        <v>122253.47572811926</v>
      </c>
      <c r="E3025" s="12">
        <v>64644.753616580943</v>
      </c>
      <c r="F3025" s="12">
        <v>356286.73499695829</v>
      </c>
      <c r="G3025" s="12">
        <v>249437.10049176859</v>
      </c>
    </row>
    <row r="3026" spans="1:7" x14ac:dyDescent="0.2">
      <c r="A3026">
        <v>3025</v>
      </c>
      <c r="B3026" s="12">
        <v>3452591.0908455555</v>
      </c>
      <c r="C3026" s="12">
        <v>133764.59169569865</v>
      </c>
      <c r="D3026" s="12">
        <v>111699.15667536392</v>
      </c>
      <c r="E3026" s="12">
        <v>133315.77768915333</v>
      </c>
      <c r="F3026" s="12">
        <v>378779.5260602159</v>
      </c>
      <c r="G3026" s="12">
        <v>247880.92598477687</v>
      </c>
    </row>
    <row r="3027" spans="1:7" x14ac:dyDescent="0.2">
      <c r="A3027">
        <v>3026</v>
      </c>
      <c r="B3027" s="12">
        <v>3473593.0364953191</v>
      </c>
      <c r="C3027" s="12">
        <v>162337.45769845575</v>
      </c>
      <c r="D3027" s="12">
        <v>153470.67719280027</v>
      </c>
      <c r="E3027" s="12">
        <v>229319.33009237188</v>
      </c>
      <c r="F3027" s="12">
        <v>545127.4649836279</v>
      </c>
      <c r="G3027" s="12">
        <v>249791.37282291564</v>
      </c>
    </row>
    <row r="3028" spans="1:7" x14ac:dyDescent="0.2">
      <c r="A3028">
        <v>3027</v>
      </c>
      <c r="B3028" s="12">
        <v>3406633.6666698498</v>
      </c>
      <c r="C3028" s="12">
        <v>140703.68670564541</v>
      </c>
      <c r="D3028" s="12">
        <v>222104.2949594823</v>
      </c>
      <c r="E3028" s="12">
        <v>152455.08697753772</v>
      </c>
      <c r="F3028" s="12">
        <v>515263.0686426654</v>
      </c>
      <c r="G3028" s="12">
        <v>244412.12844656096</v>
      </c>
    </row>
    <row r="3029" spans="1:7" x14ac:dyDescent="0.2">
      <c r="A3029">
        <v>3028</v>
      </c>
      <c r="B3029" s="12">
        <v>3424235.9857660248</v>
      </c>
      <c r="C3029" s="12">
        <v>157766.22258025801</v>
      </c>
      <c r="D3029" s="12">
        <v>122046.16043012177</v>
      </c>
      <c r="E3029" s="12">
        <v>144435.79326832935</v>
      </c>
      <c r="F3029" s="12">
        <v>424248.17627870914</v>
      </c>
      <c r="G3029" s="12">
        <v>246027.48609148103</v>
      </c>
    </row>
    <row r="3030" spans="1:7" x14ac:dyDescent="0.2">
      <c r="A3030">
        <v>3029</v>
      </c>
      <c r="B3030" s="12">
        <v>3518869.4216423864</v>
      </c>
      <c r="C3030" s="12">
        <v>148580.66601808745</v>
      </c>
      <c r="D3030" s="12">
        <v>144167.9938299277</v>
      </c>
      <c r="E3030" s="12">
        <v>600667.34537655488</v>
      </c>
      <c r="F3030" s="12">
        <v>893416.00522457005</v>
      </c>
      <c r="G3030" s="12">
        <v>252803.11430546056</v>
      </c>
    </row>
    <row r="3031" spans="1:7" x14ac:dyDescent="0.2">
      <c r="A3031">
        <v>3030</v>
      </c>
      <c r="B3031" s="12">
        <v>3395817.8659272641</v>
      </c>
      <c r="C3031" s="12">
        <v>149473.79663918709</v>
      </c>
      <c r="D3031" s="12">
        <v>135266.08805299204</v>
      </c>
      <c r="E3031" s="12">
        <v>174887.23555433663</v>
      </c>
      <c r="F3031" s="12">
        <v>459627.12024651578</v>
      </c>
      <c r="G3031" s="12">
        <v>244280.22557222721</v>
      </c>
    </row>
    <row r="3032" spans="1:7" x14ac:dyDescent="0.2">
      <c r="A3032">
        <v>3031</v>
      </c>
      <c r="B3032" s="12">
        <v>3423133.1350087509</v>
      </c>
      <c r="C3032" s="12">
        <v>135554.5684330416</v>
      </c>
      <c r="D3032" s="12">
        <v>194658.68063229986</v>
      </c>
      <c r="E3032" s="12">
        <v>248809.810981496</v>
      </c>
      <c r="F3032" s="12">
        <v>579023.06004683743</v>
      </c>
      <c r="G3032" s="12">
        <v>246144.73532190232</v>
      </c>
    </row>
    <row r="3033" spans="1:7" x14ac:dyDescent="0.2">
      <c r="A3033">
        <v>3032</v>
      </c>
      <c r="B3033" s="12">
        <v>3274049.9810095029</v>
      </c>
      <c r="C3033" s="12">
        <v>100573.36692530014</v>
      </c>
      <c r="D3033" s="12">
        <v>91738.190762862781</v>
      </c>
      <c r="E3033" s="12">
        <v>87273.619967970779</v>
      </c>
      <c r="F3033" s="12">
        <v>279585.17765613372</v>
      </c>
      <c r="G3033" s="12">
        <v>234253.97310015277</v>
      </c>
    </row>
    <row r="3034" spans="1:7" x14ac:dyDescent="0.2">
      <c r="A3034">
        <v>3033</v>
      </c>
      <c r="B3034" s="12">
        <v>3368528.0621898561</v>
      </c>
      <c r="C3034" s="12">
        <v>136026.19869797764</v>
      </c>
      <c r="D3034" s="12">
        <v>71332.259245646055</v>
      </c>
      <c r="E3034" s="12">
        <v>76296.665863414615</v>
      </c>
      <c r="F3034" s="12">
        <v>283655.1238070383</v>
      </c>
      <c r="G3034" s="12">
        <v>240891.64394978568</v>
      </c>
    </row>
    <row r="3035" spans="1:7" x14ac:dyDescent="0.2">
      <c r="A3035">
        <v>3034</v>
      </c>
      <c r="B3035" s="12">
        <v>3456980.7244048482</v>
      </c>
      <c r="C3035" s="12">
        <v>140929.01292345877</v>
      </c>
      <c r="D3035" s="12">
        <v>115365.89153634847</v>
      </c>
      <c r="E3035" s="12">
        <v>401291.47953238175</v>
      </c>
      <c r="F3035" s="12">
        <v>657586.38399218896</v>
      </c>
      <c r="G3035" s="12">
        <v>248677.78403566967</v>
      </c>
    </row>
    <row r="3036" spans="1:7" x14ac:dyDescent="0.2">
      <c r="A3036">
        <v>3035</v>
      </c>
      <c r="B3036" s="12">
        <v>3398245.6774477949</v>
      </c>
      <c r="C3036" s="12">
        <v>176983.26661554648</v>
      </c>
      <c r="D3036" s="12">
        <v>114944.24457974147</v>
      </c>
      <c r="E3036" s="12">
        <v>363079.32213559968</v>
      </c>
      <c r="F3036" s="12">
        <v>655006.8333308876</v>
      </c>
      <c r="G3036" s="12">
        <v>243920.74553381471</v>
      </c>
    </row>
    <row r="3037" spans="1:7" x14ac:dyDescent="0.2">
      <c r="A3037">
        <v>3036</v>
      </c>
      <c r="B3037" s="12">
        <v>3297025.5513882041</v>
      </c>
      <c r="C3037" s="12">
        <v>149064.4119079762</v>
      </c>
      <c r="D3037" s="12">
        <v>111266.65629647713</v>
      </c>
      <c r="E3037" s="12">
        <v>210997.52368971243</v>
      </c>
      <c r="F3037" s="12">
        <v>471328.59189416573</v>
      </c>
      <c r="G3037" s="12">
        <v>235770.98411092104</v>
      </c>
    </row>
    <row r="3038" spans="1:7" x14ac:dyDescent="0.2">
      <c r="A3038">
        <v>3037</v>
      </c>
      <c r="B3038" s="12">
        <v>3280556.0334761282</v>
      </c>
      <c r="C3038" s="12">
        <v>143467.26894658752</v>
      </c>
      <c r="D3038" s="12">
        <v>116060.21382981158</v>
      </c>
      <c r="E3038" s="12">
        <v>165398.56816817159</v>
      </c>
      <c r="F3038" s="12">
        <v>424926.05094457068</v>
      </c>
      <c r="G3038" s="12">
        <v>234692.90390438883</v>
      </c>
    </row>
    <row r="3039" spans="1:7" x14ac:dyDescent="0.2">
      <c r="A3039">
        <v>3038</v>
      </c>
      <c r="B3039" s="12">
        <v>3522812.8442707551</v>
      </c>
      <c r="C3039" s="12">
        <v>119816.31404436065</v>
      </c>
      <c r="D3039" s="12">
        <v>192995.07082967495</v>
      </c>
      <c r="E3039" s="12">
        <v>308836.59191078274</v>
      </c>
      <c r="F3039" s="12">
        <v>621647.97678481834</v>
      </c>
      <c r="G3039" s="12">
        <v>253999.33922289091</v>
      </c>
    </row>
    <row r="3040" spans="1:7" x14ac:dyDescent="0.2">
      <c r="A3040">
        <v>3039</v>
      </c>
      <c r="B3040" s="12">
        <v>3449773.595328229</v>
      </c>
      <c r="C3040" s="12">
        <v>153071.92587478363</v>
      </c>
      <c r="D3040" s="12">
        <v>150533.57215378515</v>
      </c>
      <c r="E3040" s="12">
        <v>106339.20099771179</v>
      </c>
      <c r="F3040" s="12">
        <v>409944.69902628061</v>
      </c>
      <c r="G3040" s="12">
        <v>247851.94388499684</v>
      </c>
    </row>
    <row r="3041" spans="1:7" x14ac:dyDescent="0.2">
      <c r="A3041">
        <v>3040</v>
      </c>
      <c r="B3041" s="12">
        <v>3374461.0973934061</v>
      </c>
      <c r="C3041" s="12">
        <v>136458.13028125846</v>
      </c>
      <c r="D3041" s="12">
        <v>98780.136874336473</v>
      </c>
      <c r="E3041" s="12">
        <v>75812.535913172091</v>
      </c>
      <c r="F3041" s="12">
        <v>311050.80306876707</v>
      </c>
      <c r="G3041" s="12">
        <v>242197.71676391663</v>
      </c>
    </row>
    <row r="3042" spans="1:7" x14ac:dyDescent="0.2">
      <c r="A3042">
        <v>3041</v>
      </c>
      <c r="B3042" s="12">
        <v>3340930.8666743897</v>
      </c>
      <c r="C3042" s="12">
        <v>149297.66323353743</v>
      </c>
      <c r="D3042" s="12">
        <v>223645.06839276617</v>
      </c>
      <c r="E3042" s="12">
        <v>226894.61333536843</v>
      </c>
      <c r="F3042" s="12">
        <v>599837.34496167209</v>
      </c>
      <c r="G3042" s="12">
        <v>239610.84984916859</v>
      </c>
    </row>
    <row r="3043" spans="1:7" x14ac:dyDescent="0.2">
      <c r="A3043">
        <v>3042</v>
      </c>
      <c r="B3043" s="12">
        <v>3360901.3979400946</v>
      </c>
      <c r="C3043" s="12">
        <v>183659.91714368109</v>
      </c>
      <c r="D3043" s="12">
        <v>127793.02686456167</v>
      </c>
      <c r="E3043" s="12">
        <v>183049.94290717095</v>
      </c>
      <c r="F3043" s="12">
        <v>494502.88691541366</v>
      </c>
      <c r="G3043" s="12">
        <v>240859.1639779495</v>
      </c>
    </row>
    <row r="3044" spans="1:7" x14ac:dyDescent="0.2">
      <c r="A3044">
        <v>3043</v>
      </c>
      <c r="B3044" s="12">
        <v>3307943.7811394851</v>
      </c>
      <c r="C3044" s="12">
        <v>166423.41317671028</v>
      </c>
      <c r="D3044" s="12">
        <v>152172.11934457597</v>
      </c>
      <c r="E3044" s="12">
        <v>126086.52870777526</v>
      </c>
      <c r="F3044" s="12">
        <v>444682.06122906157</v>
      </c>
      <c r="G3044" s="12">
        <v>236877.24488080849</v>
      </c>
    </row>
    <row r="3045" spans="1:7" x14ac:dyDescent="0.2">
      <c r="A3045">
        <v>3044</v>
      </c>
      <c r="B3045" s="12">
        <v>3487644.5906789075</v>
      </c>
      <c r="C3045" s="12">
        <v>119319.52190834304</v>
      </c>
      <c r="D3045" s="12">
        <v>141941.62700103244</v>
      </c>
      <c r="E3045" s="12">
        <v>296576.78565846133</v>
      </c>
      <c r="F3045" s="12">
        <v>557837.93456783681</v>
      </c>
      <c r="G3045" s="12">
        <v>251144.80612154596</v>
      </c>
    </row>
    <row r="3046" spans="1:7" x14ac:dyDescent="0.2">
      <c r="A3046">
        <v>3045</v>
      </c>
      <c r="B3046" s="12">
        <v>3441611.8413739032</v>
      </c>
      <c r="C3046" s="12">
        <v>151096.24759161548</v>
      </c>
      <c r="D3046" s="12">
        <v>90046.762365997536</v>
      </c>
      <c r="E3046" s="12">
        <v>286986.67297324335</v>
      </c>
      <c r="F3046" s="12">
        <v>528129.68293085636</v>
      </c>
      <c r="G3046" s="12">
        <v>247275.98777113101</v>
      </c>
    </row>
    <row r="3047" spans="1:7" x14ac:dyDescent="0.2">
      <c r="A3047">
        <v>3046</v>
      </c>
      <c r="B3047" s="12">
        <v>3512301.0777206267</v>
      </c>
      <c r="C3047" s="12">
        <v>125133.01879476052</v>
      </c>
      <c r="D3047" s="12">
        <v>108161.70532102186</v>
      </c>
      <c r="E3047" s="12">
        <v>230656.06142547508</v>
      </c>
      <c r="F3047" s="12">
        <v>463950.78554125747</v>
      </c>
      <c r="G3047" s="12">
        <v>252647.65398636024</v>
      </c>
    </row>
    <row r="3048" spans="1:7" x14ac:dyDescent="0.2">
      <c r="A3048">
        <v>3047</v>
      </c>
      <c r="B3048" s="12">
        <v>3349819.1501224027</v>
      </c>
      <c r="C3048" s="12">
        <v>167044.62360076958</v>
      </c>
      <c r="D3048" s="12">
        <v>150974.5119615997</v>
      </c>
      <c r="E3048" s="12">
        <v>141563.38152405183</v>
      </c>
      <c r="F3048" s="12">
        <v>459582.51708642108</v>
      </c>
      <c r="G3048" s="12">
        <v>239983.1256493589</v>
      </c>
    </row>
    <row r="3049" spans="1:7" x14ac:dyDescent="0.2">
      <c r="A3049">
        <v>3048</v>
      </c>
      <c r="B3049" s="12">
        <v>3466595.2800794337</v>
      </c>
      <c r="C3049" s="12">
        <v>116991.00576518232</v>
      </c>
      <c r="D3049" s="12">
        <v>179428.29667133468</v>
      </c>
      <c r="E3049" s="12">
        <v>154362.8285095554</v>
      </c>
      <c r="F3049" s="12">
        <v>450782.1309460724</v>
      </c>
      <c r="G3049" s="12">
        <v>249570.75980473755</v>
      </c>
    </row>
    <row r="3050" spans="1:7" x14ac:dyDescent="0.2">
      <c r="A3050">
        <v>3049</v>
      </c>
      <c r="B3050" s="12">
        <v>3392190.0459403777</v>
      </c>
      <c r="C3050" s="12">
        <v>169270.36851910484</v>
      </c>
      <c r="D3050" s="12">
        <v>181567.75361281645</v>
      </c>
      <c r="E3050" s="12">
        <v>423862.59159112757</v>
      </c>
      <c r="F3050" s="12">
        <v>774700.7137230488</v>
      </c>
      <c r="G3050" s="12">
        <v>243786.41774736068</v>
      </c>
    </row>
    <row r="3051" spans="1:7" x14ac:dyDescent="0.2">
      <c r="A3051">
        <v>3050</v>
      </c>
      <c r="B3051" s="12">
        <v>3727246.7838893845</v>
      </c>
      <c r="C3051" s="12">
        <v>166627.22388845519</v>
      </c>
      <c r="D3051" s="12">
        <v>174790.69486022432</v>
      </c>
      <c r="E3051" s="12">
        <v>210878.11223151151</v>
      </c>
      <c r="F3051" s="12">
        <v>552296.03098019096</v>
      </c>
      <c r="G3051" s="12">
        <v>270053.68767733447</v>
      </c>
    </row>
    <row r="3052" spans="1:7" x14ac:dyDescent="0.2">
      <c r="A3052">
        <v>3051</v>
      </c>
      <c r="B3052" s="12">
        <v>3442515.6953545809</v>
      </c>
      <c r="C3052" s="12">
        <v>142804.2035049535</v>
      </c>
      <c r="D3052" s="12">
        <v>213494.72662548619</v>
      </c>
      <c r="E3052" s="12">
        <v>266164.94754086831</v>
      </c>
      <c r="F3052" s="12">
        <v>622463.877671308</v>
      </c>
      <c r="G3052" s="12">
        <v>247384.97678621009</v>
      </c>
    </row>
    <row r="3053" spans="1:7" x14ac:dyDescent="0.2">
      <c r="A3053">
        <v>3052</v>
      </c>
      <c r="B3053" s="12">
        <v>3499683.1485154736</v>
      </c>
      <c r="C3053" s="12">
        <v>124242.42202533079</v>
      </c>
      <c r="D3053" s="12">
        <v>142980.61285460962</v>
      </c>
      <c r="E3053" s="12">
        <v>449930.87397139572</v>
      </c>
      <c r="F3053" s="12">
        <v>717153.90885133611</v>
      </c>
      <c r="G3053" s="12">
        <v>251693.93197240532</v>
      </c>
    </row>
    <row r="3054" spans="1:7" x14ac:dyDescent="0.2">
      <c r="A3054">
        <v>3053</v>
      </c>
      <c r="B3054" s="12">
        <v>3442075.3033962836</v>
      </c>
      <c r="C3054" s="12">
        <v>126369.96018144066</v>
      </c>
      <c r="D3054" s="12">
        <v>205625.0003519468</v>
      </c>
      <c r="E3054" s="12">
        <v>208212.77881672684</v>
      </c>
      <c r="F3054" s="12">
        <v>540207.73935011437</v>
      </c>
      <c r="G3054" s="12">
        <v>247459.25881471665</v>
      </c>
    </row>
    <row r="3055" spans="1:7" x14ac:dyDescent="0.2">
      <c r="A3055">
        <v>3054</v>
      </c>
      <c r="B3055" s="12">
        <v>3345479.7121099201</v>
      </c>
      <c r="C3055" s="12">
        <v>135718.85328007053</v>
      </c>
      <c r="D3055" s="12">
        <v>191155.14876430729</v>
      </c>
      <c r="E3055" s="12">
        <v>413752.16583523562</v>
      </c>
      <c r="F3055" s="12">
        <v>740626.16787961347</v>
      </c>
      <c r="G3055" s="12">
        <v>239854.67294872459</v>
      </c>
    </row>
    <row r="3056" spans="1:7" x14ac:dyDescent="0.2">
      <c r="A3056">
        <v>3055</v>
      </c>
      <c r="B3056" s="12">
        <v>3348271.6096926946</v>
      </c>
      <c r="C3056" s="12">
        <v>133435.57133935552</v>
      </c>
      <c r="D3056" s="12">
        <v>142322.29634077102</v>
      </c>
      <c r="E3056" s="12">
        <v>542392.23502171668</v>
      </c>
      <c r="F3056" s="12">
        <v>818150.10270184325</v>
      </c>
      <c r="G3056" s="12">
        <v>240116.66275358078</v>
      </c>
    </row>
    <row r="3057" spans="1:7" x14ac:dyDescent="0.2">
      <c r="A3057">
        <v>3056</v>
      </c>
      <c r="B3057" s="12">
        <v>3448934.47891369</v>
      </c>
      <c r="C3057" s="12">
        <v>125795.33742894066</v>
      </c>
      <c r="D3057" s="12">
        <v>148617.42264400376</v>
      </c>
      <c r="E3057" s="12">
        <v>333270.61778634985</v>
      </c>
      <c r="F3057" s="12">
        <v>607683.3778592943</v>
      </c>
      <c r="G3057" s="12">
        <v>247541.91415333713</v>
      </c>
    </row>
    <row r="3058" spans="1:7" x14ac:dyDescent="0.2">
      <c r="A3058">
        <v>3057</v>
      </c>
      <c r="B3058" s="12">
        <v>3479963.0778487795</v>
      </c>
      <c r="C3058" s="12">
        <v>146581.26485157752</v>
      </c>
      <c r="D3058" s="12">
        <v>171256.35634523211</v>
      </c>
      <c r="E3058" s="12">
        <v>95684.280801397719</v>
      </c>
      <c r="F3058" s="12">
        <v>413521.90199820732</v>
      </c>
      <c r="G3058" s="12">
        <v>250138.2165529317</v>
      </c>
    </row>
    <row r="3059" spans="1:7" x14ac:dyDescent="0.2">
      <c r="A3059">
        <v>3058</v>
      </c>
      <c r="B3059" s="12">
        <v>3358647.5269391248</v>
      </c>
      <c r="C3059" s="12">
        <v>151598.09950600698</v>
      </c>
      <c r="D3059" s="12">
        <v>118339.37710080015</v>
      </c>
      <c r="E3059" s="12">
        <v>253621.88539942744</v>
      </c>
      <c r="F3059" s="12">
        <v>523559.36200623459</v>
      </c>
      <c r="G3059" s="12">
        <v>240586.29805846012</v>
      </c>
    </row>
    <row r="3060" spans="1:7" x14ac:dyDescent="0.2">
      <c r="A3060">
        <v>3059</v>
      </c>
      <c r="B3060" s="12">
        <v>3411644.7719940897</v>
      </c>
      <c r="C3060" s="12">
        <v>106930.30370443036</v>
      </c>
      <c r="D3060" s="12">
        <v>159879.95114802773</v>
      </c>
      <c r="E3060" s="12">
        <v>326995.37690361292</v>
      </c>
      <c r="F3060" s="12">
        <v>593805.631756071</v>
      </c>
      <c r="G3060" s="12">
        <v>244927.41704069197</v>
      </c>
    </row>
    <row r="3061" spans="1:7" x14ac:dyDescent="0.2">
      <c r="A3061">
        <v>3060</v>
      </c>
      <c r="B3061" s="12">
        <v>3363386.047646516</v>
      </c>
      <c r="C3061" s="12">
        <v>163806.46379058514</v>
      </c>
      <c r="D3061" s="12">
        <v>105544.96883171164</v>
      </c>
      <c r="E3061" s="12">
        <v>177559.97152948903</v>
      </c>
      <c r="F3061" s="12">
        <v>446911.40415178583</v>
      </c>
      <c r="G3061" s="12">
        <v>240783.94056546059</v>
      </c>
    </row>
    <row r="3062" spans="1:7" x14ac:dyDescent="0.2">
      <c r="A3062">
        <v>3061</v>
      </c>
      <c r="B3062" s="12">
        <v>3362064.8858819013</v>
      </c>
      <c r="C3062" s="12">
        <v>148841.34325993876</v>
      </c>
      <c r="D3062" s="12">
        <v>106076.15328747426</v>
      </c>
      <c r="E3062" s="12">
        <v>483986.08754331071</v>
      </c>
      <c r="F3062" s="12">
        <v>738903.58409072366</v>
      </c>
      <c r="G3062" s="12">
        <v>240872.4130289279</v>
      </c>
    </row>
    <row r="3063" spans="1:7" x14ac:dyDescent="0.2">
      <c r="A3063">
        <v>3062</v>
      </c>
      <c r="B3063" s="12">
        <v>3481643.0312207886</v>
      </c>
      <c r="C3063" s="12">
        <v>144254.31651487568</v>
      </c>
      <c r="D3063" s="12">
        <v>115631.04443819595</v>
      </c>
      <c r="E3063" s="12">
        <v>246417.35577473839</v>
      </c>
      <c r="F3063" s="12">
        <v>506302.71672780998</v>
      </c>
      <c r="G3063" s="12">
        <v>250331.38608970918</v>
      </c>
    </row>
    <row r="3064" spans="1:7" x14ac:dyDescent="0.2">
      <c r="A3064">
        <v>3063</v>
      </c>
      <c r="B3064" s="12">
        <v>3424334.2695760885</v>
      </c>
      <c r="C3064" s="12">
        <v>116865.3326839253</v>
      </c>
      <c r="D3064" s="12">
        <v>157129.43112603898</v>
      </c>
      <c r="E3064" s="12">
        <v>96679.358533194958</v>
      </c>
      <c r="F3064" s="12">
        <v>370674.12234315928</v>
      </c>
      <c r="G3064" s="12">
        <v>245738.23965106497</v>
      </c>
    </row>
    <row r="3065" spans="1:7" x14ac:dyDescent="0.2">
      <c r="A3065">
        <v>3064</v>
      </c>
      <c r="B3065" s="12">
        <v>3311296.0486526815</v>
      </c>
      <c r="C3065" s="12">
        <v>177367.94460788916</v>
      </c>
      <c r="D3065" s="12">
        <v>245808.53831178139</v>
      </c>
      <c r="E3065" s="12">
        <v>155935.27409713386</v>
      </c>
      <c r="F3065" s="12">
        <v>579111.75701680442</v>
      </c>
      <c r="G3065" s="12">
        <v>237174.17859402255</v>
      </c>
    </row>
    <row r="3066" spans="1:7" x14ac:dyDescent="0.2">
      <c r="A3066">
        <v>3065</v>
      </c>
      <c r="B3066" s="12">
        <v>3476412.3928525019</v>
      </c>
      <c r="C3066" s="12">
        <v>158572.99267295437</v>
      </c>
      <c r="D3066" s="12">
        <v>122993.98631441381</v>
      </c>
      <c r="E3066" s="12">
        <v>111888.53958006609</v>
      </c>
      <c r="F3066" s="12">
        <v>393455.51856743428</v>
      </c>
      <c r="G3066" s="12">
        <v>249780.20054647603</v>
      </c>
    </row>
    <row r="3067" spans="1:7" x14ac:dyDescent="0.2">
      <c r="A3067">
        <v>3066</v>
      </c>
      <c r="B3067" s="12">
        <v>3483020.6586933327</v>
      </c>
      <c r="C3067" s="12">
        <v>194533.61802021967</v>
      </c>
      <c r="D3067" s="12">
        <v>117880.15601805205</v>
      </c>
      <c r="E3067" s="12">
        <v>66686.934136080978</v>
      </c>
      <c r="F3067" s="12">
        <v>379100.70817435271</v>
      </c>
      <c r="G3067" s="12">
        <v>250631.57849650105</v>
      </c>
    </row>
    <row r="3068" spans="1:7" x14ac:dyDescent="0.2">
      <c r="A3068">
        <v>3067</v>
      </c>
      <c r="B3068" s="12">
        <v>3411638.6469213068</v>
      </c>
      <c r="C3068" s="12">
        <v>139588.29178496689</v>
      </c>
      <c r="D3068" s="12">
        <v>105295.44138983529</v>
      </c>
      <c r="E3068" s="12">
        <v>117619.15517435307</v>
      </c>
      <c r="F3068" s="12">
        <v>362502.88834915526</v>
      </c>
      <c r="G3068" s="12">
        <v>244839.48645099584</v>
      </c>
    </row>
    <row r="3069" spans="1:7" x14ac:dyDescent="0.2">
      <c r="A3069">
        <v>3068</v>
      </c>
      <c r="B3069" s="12">
        <v>3408281.0771416356</v>
      </c>
      <c r="C3069" s="12">
        <v>141029.17283368591</v>
      </c>
      <c r="D3069" s="12">
        <v>92753.277035427222</v>
      </c>
      <c r="E3069" s="12">
        <v>61313.531666653122</v>
      </c>
      <c r="F3069" s="12">
        <v>295095.98153576627</v>
      </c>
      <c r="G3069" s="12">
        <v>244718.7948242584</v>
      </c>
    </row>
    <row r="3070" spans="1:7" x14ac:dyDescent="0.2">
      <c r="A3070">
        <v>3069</v>
      </c>
      <c r="B3070" s="12">
        <v>3358923.6448238171</v>
      </c>
      <c r="C3070" s="12">
        <v>141098.35505970349</v>
      </c>
      <c r="D3070" s="12">
        <v>149665.82575463998</v>
      </c>
      <c r="E3070" s="12">
        <v>43669.486669389051</v>
      </c>
      <c r="F3070" s="12">
        <v>334433.66748373257</v>
      </c>
      <c r="G3070" s="12">
        <v>241001.93818061828</v>
      </c>
    </row>
    <row r="3071" spans="1:7" x14ac:dyDescent="0.2">
      <c r="A3071">
        <v>3070</v>
      </c>
      <c r="B3071" s="12">
        <v>3306219.8484165999</v>
      </c>
      <c r="C3071" s="12">
        <v>151203.0142438967</v>
      </c>
      <c r="D3071" s="12">
        <v>125669.00741968691</v>
      </c>
      <c r="E3071" s="12">
        <v>253108.80683282932</v>
      </c>
      <c r="F3071" s="12">
        <v>529980.82849641284</v>
      </c>
      <c r="G3071" s="12">
        <v>237171.9328702137</v>
      </c>
    </row>
    <row r="3072" spans="1:7" x14ac:dyDescent="0.2">
      <c r="A3072">
        <v>3071</v>
      </c>
      <c r="B3072" s="12">
        <v>3495805.5309488378</v>
      </c>
      <c r="C3072" s="12">
        <v>156463.03578325539</v>
      </c>
      <c r="D3072" s="12">
        <v>108156.02501910042</v>
      </c>
      <c r="E3072" s="12">
        <v>148653.33478533619</v>
      </c>
      <c r="F3072" s="12">
        <v>413272.39558769204</v>
      </c>
      <c r="G3072" s="12">
        <v>251189.42887805085</v>
      </c>
    </row>
    <row r="3073" spans="1:7" x14ac:dyDescent="0.2">
      <c r="A3073">
        <v>3072</v>
      </c>
      <c r="B3073" s="12">
        <v>3360361.9824742144</v>
      </c>
      <c r="C3073" s="12">
        <v>142776.15892678389</v>
      </c>
      <c r="D3073" s="12">
        <v>138043.19583852767</v>
      </c>
      <c r="E3073" s="12">
        <v>173778.30262568666</v>
      </c>
      <c r="F3073" s="12">
        <v>454597.65739099821</v>
      </c>
      <c r="G3073" s="12">
        <v>240893.35436435888</v>
      </c>
    </row>
    <row r="3074" spans="1:7" x14ac:dyDescent="0.2">
      <c r="A3074">
        <v>3073</v>
      </c>
      <c r="B3074" s="12">
        <v>3533418.0069859084</v>
      </c>
      <c r="C3074" s="12">
        <v>131742.54122800424</v>
      </c>
      <c r="D3074" s="12">
        <v>130552.18140393644</v>
      </c>
      <c r="E3074" s="12">
        <v>902679.94977520895</v>
      </c>
      <c r="F3074" s="12">
        <v>1164974.6724071496</v>
      </c>
      <c r="G3074" s="12">
        <v>254183.72253486334</v>
      </c>
    </row>
    <row r="3075" spans="1:7" x14ac:dyDescent="0.2">
      <c r="A3075">
        <v>3074</v>
      </c>
      <c r="B3075" s="12">
        <v>3381068.757213024</v>
      </c>
      <c r="C3075" s="12">
        <v>153998.06185297779</v>
      </c>
      <c r="D3075" s="12">
        <v>202189.5921763576</v>
      </c>
      <c r="E3075" s="12">
        <v>134843.1415077878</v>
      </c>
      <c r="F3075" s="12">
        <v>491030.79553712317</v>
      </c>
      <c r="G3075" s="12">
        <v>242257.23938665661</v>
      </c>
    </row>
    <row r="3076" spans="1:7" x14ac:dyDescent="0.2">
      <c r="A3076">
        <v>3075</v>
      </c>
      <c r="B3076" s="12">
        <v>3218783.1472806595</v>
      </c>
      <c r="C3076" s="12">
        <v>130667.68154533555</v>
      </c>
      <c r="D3076" s="12">
        <v>143419.4582010388</v>
      </c>
      <c r="E3076" s="12">
        <v>66142.075644091601</v>
      </c>
      <c r="F3076" s="12">
        <v>340229.21539046592</v>
      </c>
      <c r="G3076" s="12">
        <v>230033.13717365879</v>
      </c>
    </row>
    <row r="3077" spans="1:7" x14ac:dyDescent="0.2">
      <c r="A3077">
        <v>3076</v>
      </c>
      <c r="B3077" s="12">
        <v>3397468.0112912059</v>
      </c>
      <c r="C3077" s="12">
        <v>161855.06770645513</v>
      </c>
      <c r="D3077" s="12">
        <v>106781.55198217997</v>
      </c>
      <c r="E3077" s="12">
        <v>86246.192086424635</v>
      </c>
      <c r="F3077" s="12">
        <v>354882.81177505973</v>
      </c>
      <c r="G3077" s="12">
        <v>244012.14146112354</v>
      </c>
    </row>
    <row r="3078" spans="1:7" x14ac:dyDescent="0.2">
      <c r="A3078">
        <v>3077</v>
      </c>
      <c r="B3078" s="12">
        <v>3396553.150363564</v>
      </c>
      <c r="C3078" s="12">
        <v>133589.06675552792</v>
      </c>
      <c r="D3078" s="12">
        <v>169557.90657663936</v>
      </c>
      <c r="E3078" s="12">
        <v>280316.79039768933</v>
      </c>
      <c r="F3078" s="12">
        <v>583463.76372985658</v>
      </c>
      <c r="G3078" s="12">
        <v>243625.17956542669</v>
      </c>
    </row>
    <row r="3079" spans="1:7" x14ac:dyDescent="0.2">
      <c r="A3079">
        <v>3078</v>
      </c>
      <c r="B3079" s="12">
        <v>3413284.0967138587</v>
      </c>
      <c r="C3079" s="12">
        <v>170667.53425052305</v>
      </c>
      <c r="D3079" s="12">
        <v>156091.63251295892</v>
      </c>
      <c r="E3079" s="12">
        <v>112553.67135618436</v>
      </c>
      <c r="F3079" s="12">
        <v>439312.83811966632</v>
      </c>
      <c r="G3079" s="12">
        <v>245192.48712197487</v>
      </c>
    </row>
    <row r="3080" spans="1:7" x14ac:dyDescent="0.2">
      <c r="A3080">
        <v>3079</v>
      </c>
      <c r="B3080" s="12">
        <v>3468128.1246442948</v>
      </c>
      <c r="C3080" s="12">
        <v>120141.94706418809</v>
      </c>
      <c r="D3080" s="12">
        <v>258998.69673912058</v>
      </c>
      <c r="E3080" s="12">
        <v>121113.36741424652</v>
      </c>
      <c r="F3080" s="12">
        <v>500254.01121755515</v>
      </c>
      <c r="G3080" s="12">
        <v>249577.29646598338</v>
      </c>
    </row>
    <row r="3081" spans="1:7" x14ac:dyDescent="0.2">
      <c r="A3081">
        <v>3080</v>
      </c>
      <c r="B3081" s="12">
        <v>3423947.9836148</v>
      </c>
      <c r="C3081" s="12">
        <v>173629.78362364927</v>
      </c>
      <c r="D3081" s="12">
        <v>138469.06277397621</v>
      </c>
      <c r="E3081" s="12">
        <v>159792.33600200756</v>
      </c>
      <c r="F3081" s="12">
        <v>471891.18239963311</v>
      </c>
      <c r="G3081" s="12">
        <v>246542.67835005478</v>
      </c>
    </row>
    <row r="3082" spans="1:7" x14ac:dyDescent="0.2">
      <c r="A3082">
        <v>3081</v>
      </c>
      <c r="B3082" s="12">
        <v>3333588.1232367242</v>
      </c>
      <c r="C3082" s="12">
        <v>158983.96863617646</v>
      </c>
      <c r="D3082" s="12">
        <v>105820.95267224651</v>
      </c>
      <c r="E3082" s="12">
        <v>130235.52368987804</v>
      </c>
      <c r="F3082" s="12">
        <v>395040.44499830104</v>
      </c>
      <c r="G3082" s="12">
        <v>238972.58365958824</v>
      </c>
    </row>
    <row r="3083" spans="1:7" x14ac:dyDescent="0.2">
      <c r="A3083">
        <v>3082</v>
      </c>
      <c r="B3083" s="12">
        <v>3336059.4447385282</v>
      </c>
      <c r="C3083" s="12">
        <v>158074.69952433783</v>
      </c>
      <c r="D3083" s="12">
        <v>173708.0265806948</v>
      </c>
      <c r="E3083" s="12">
        <v>185272.26979466272</v>
      </c>
      <c r="F3083" s="12">
        <v>517054.99589969532</v>
      </c>
      <c r="G3083" s="12">
        <v>239435.31075632179</v>
      </c>
    </row>
    <row r="3084" spans="1:7" x14ac:dyDescent="0.2">
      <c r="A3084">
        <v>3083</v>
      </c>
      <c r="B3084" s="12">
        <v>3268106.5280825165</v>
      </c>
      <c r="C3084" s="12">
        <v>169665.97681233293</v>
      </c>
      <c r="D3084" s="12">
        <v>138425.26839447985</v>
      </c>
      <c r="E3084" s="12">
        <v>537262.75270484539</v>
      </c>
      <c r="F3084" s="12">
        <v>845353.99791165814</v>
      </c>
      <c r="G3084" s="12">
        <v>234093.86842631275</v>
      </c>
    </row>
    <row r="3085" spans="1:7" x14ac:dyDescent="0.2">
      <c r="A3085">
        <v>3084</v>
      </c>
      <c r="B3085" s="12">
        <v>3452275.3537173034</v>
      </c>
      <c r="C3085" s="12">
        <v>142491.7857145007</v>
      </c>
      <c r="D3085" s="12">
        <v>193822.7155467009</v>
      </c>
      <c r="E3085" s="12">
        <v>464218.63663143903</v>
      </c>
      <c r="F3085" s="12">
        <v>800533.13789264066</v>
      </c>
      <c r="G3085" s="12">
        <v>248037.27790414286</v>
      </c>
    </row>
    <row r="3086" spans="1:7" x14ac:dyDescent="0.2">
      <c r="A3086">
        <v>3085</v>
      </c>
      <c r="B3086" s="12">
        <v>3348324.9342452139</v>
      </c>
      <c r="C3086" s="12">
        <v>158193.11672697889</v>
      </c>
      <c r="D3086" s="12">
        <v>187177.7658079674</v>
      </c>
      <c r="E3086" s="12">
        <v>226528.6970246798</v>
      </c>
      <c r="F3086" s="12">
        <v>571899.57955962606</v>
      </c>
      <c r="G3086" s="12">
        <v>239792.67434321111</v>
      </c>
    </row>
    <row r="3087" spans="1:7" x14ac:dyDescent="0.2">
      <c r="A3087">
        <v>3086</v>
      </c>
      <c r="B3087" s="12">
        <v>3432072.6362784668</v>
      </c>
      <c r="C3087" s="12">
        <v>203508.69621183936</v>
      </c>
      <c r="D3087" s="12">
        <v>204955.00685310489</v>
      </c>
      <c r="E3087" s="12">
        <v>197663.36486641527</v>
      </c>
      <c r="F3087" s="12">
        <v>606127.06793135952</v>
      </c>
      <c r="G3087" s="12">
        <v>246613.73765768879</v>
      </c>
    </row>
    <row r="3088" spans="1:7" x14ac:dyDescent="0.2">
      <c r="A3088">
        <v>3087</v>
      </c>
      <c r="B3088" s="12">
        <v>3412229.5499771475</v>
      </c>
      <c r="C3088" s="12">
        <v>167313.2419289462</v>
      </c>
      <c r="D3088" s="12">
        <v>155669.59647328997</v>
      </c>
      <c r="E3088" s="12">
        <v>131066.22393239512</v>
      </c>
      <c r="F3088" s="12">
        <v>454049.06233463128</v>
      </c>
      <c r="G3088" s="12">
        <v>245396.9390788945</v>
      </c>
    </row>
    <row r="3089" spans="1:7" x14ac:dyDescent="0.2">
      <c r="A3089">
        <v>3088</v>
      </c>
      <c r="B3089" s="12">
        <v>3535040.2832684657</v>
      </c>
      <c r="C3089" s="12">
        <v>150315.31403108325</v>
      </c>
      <c r="D3089" s="12">
        <v>96308.1263362678</v>
      </c>
      <c r="E3089" s="12">
        <v>140457.07714899347</v>
      </c>
      <c r="F3089" s="12">
        <v>387080.51751634455</v>
      </c>
      <c r="G3089" s="12">
        <v>254465.00466129548</v>
      </c>
    </row>
    <row r="3090" spans="1:7" x14ac:dyDescent="0.2">
      <c r="A3090">
        <v>3089</v>
      </c>
      <c r="B3090" s="12">
        <v>3390913.6476148167</v>
      </c>
      <c r="C3090" s="12">
        <v>127814.59713880856</v>
      </c>
      <c r="D3090" s="12">
        <v>159345.24730532346</v>
      </c>
      <c r="E3090" s="12">
        <v>302617.09753938258</v>
      </c>
      <c r="F3090" s="12">
        <v>589776.94198351458</v>
      </c>
      <c r="G3090" s="12">
        <v>243374.60306808236</v>
      </c>
    </row>
    <row r="3091" spans="1:7" x14ac:dyDescent="0.2">
      <c r="A3091">
        <v>3090</v>
      </c>
      <c r="B3091" s="12">
        <v>3433164.5440679179</v>
      </c>
      <c r="C3091" s="12">
        <v>155067.90226075685</v>
      </c>
      <c r="D3091" s="12">
        <v>123731.89681528168</v>
      </c>
      <c r="E3091" s="12">
        <v>48222.052639941299</v>
      </c>
      <c r="F3091" s="12">
        <v>327021.85171597981</v>
      </c>
      <c r="G3091" s="12">
        <v>246697.7790664405</v>
      </c>
    </row>
    <row r="3092" spans="1:7" x14ac:dyDescent="0.2">
      <c r="A3092">
        <v>3091</v>
      </c>
      <c r="B3092" s="12">
        <v>3307999.5119372886</v>
      </c>
      <c r="C3092" s="12">
        <v>160622.68329536542</v>
      </c>
      <c r="D3092" s="12">
        <v>87854.526576627773</v>
      </c>
      <c r="E3092" s="12">
        <v>99188.534319887141</v>
      </c>
      <c r="F3092" s="12">
        <v>347665.74419188034</v>
      </c>
      <c r="G3092" s="12">
        <v>236664.61828233345</v>
      </c>
    </row>
    <row r="3093" spans="1:7" x14ac:dyDescent="0.2">
      <c r="A3093">
        <v>3092</v>
      </c>
      <c r="B3093" s="12">
        <v>3276203.3682058505</v>
      </c>
      <c r="C3093" s="12">
        <v>139645.21772441594</v>
      </c>
      <c r="D3093" s="12">
        <v>103047.39013980626</v>
      </c>
      <c r="E3093" s="12">
        <v>187807.8472912818</v>
      </c>
      <c r="F3093" s="12">
        <v>430500.45515550399</v>
      </c>
      <c r="G3093" s="12">
        <v>234458.75051646441</v>
      </c>
    </row>
    <row r="3094" spans="1:7" x14ac:dyDescent="0.2">
      <c r="A3094">
        <v>3093</v>
      </c>
      <c r="B3094" s="12">
        <v>3485776.4125358658</v>
      </c>
      <c r="C3094" s="12">
        <v>182327.25232318547</v>
      </c>
      <c r="D3094" s="12">
        <v>129037.66219059403</v>
      </c>
      <c r="E3094" s="12">
        <v>1086741.3029965239</v>
      </c>
      <c r="F3094" s="12">
        <v>1398106.2175103035</v>
      </c>
      <c r="G3094" s="12">
        <v>250308.43514912561</v>
      </c>
    </row>
    <row r="3095" spans="1:7" x14ac:dyDescent="0.2">
      <c r="A3095">
        <v>3094</v>
      </c>
      <c r="B3095" s="12">
        <v>3514141.4714255724</v>
      </c>
      <c r="C3095" s="12">
        <v>158403.78189100276</v>
      </c>
      <c r="D3095" s="12">
        <v>149246.14332974298</v>
      </c>
      <c r="E3095" s="12">
        <v>57484.520873692789</v>
      </c>
      <c r="F3095" s="12">
        <v>365134.44609443855</v>
      </c>
      <c r="G3095" s="12">
        <v>253029.50718574398</v>
      </c>
    </row>
    <row r="3096" spans="1:7" x14ac:dyDescent="0.2">
      <c r="A3096">
        <v>3095</v>
      </c>
      <c r="B3096" s="12">
        <v>3483951.5279489956</v>
      </c>
      <c r="C3096" s="12">
        <v>143552.66347032052</v>
      </c>
      <c r="D3096" s="12">
        <v>93221.982113315433</v>
      </c>
      <c r="E3096" s="12">
        <v>94094.296257569862</v>
      </c>
      <c r="F3096" s="12">
        <v>330868.94184120581</v>
      </c>
      <c r="G3096" s="12">
        <v>250287.15744585299</v>
      </c>
    </row>
    <row r="3097" spans="1:7" x14ac:dyDescent="0.2">
      <c r="A3097">
        <v>3096</v>
      </c>
      <c r="B3097" s="12">
        <v>3381209.7856691228</v>
      </c>
      <c r="C3097" s="12">
        <v>132771.37765603236</v>
      </c>
      <c r="D3097" s="12">
        <v>109841.83165002827</v>
      </c>
      <c r="E3097" s="12">
        <v>182098.54989941005</v>
      </c>
      <c r="F3097" s="12">
        <v>424711.75920547068</v>
      </c>
      <c r="G3097" s="12">
        <v>242503.8158899002</v>
      </c>
    </row>
    <row r="3098" spans="1:7" x14ac:dyDescent="0.2">
      <c r="A3098">
        <v>3097</v>
      </c>
      <c r="B3098" s="12">
        <v>3560907.5343939597</v>
      </c>
      <c r="C3098" s="12">
        <v>150218.1439952408</v>
      </c>
      <c r="D3098" s="12">
        <v>160673.192110426</v>
      </c>
      <c r="E3098" s="12">
        <v>289829.63834261731</v>
      </c>
      <c r="F3098" s="12">
        <v>600720.97444828413</v>
      </c>
      <c r="G3098" s="12">
        <v>256671.50849516178</v>
      </c>
    </row>
    <row r="3099" spans="1:7" x14ac:dyDescent="0.2">
      <c r="A3099">
        <v>3098</v>
      </c>
      <c r="B3099" s="12">
        <v>3577466.6049141572</v>
      </c>
      <c r="C3099" s="12">
        <v>131867.88358582775</v>
      </c>
      <c r="D3099" s="12">
        <v>193150.73849071443</v>
      </c>
      <c r="E3099" s="12">
        <v>94054.957506369523</v>
      </c>
      <c r="F3099" s="12">
        <v>419073.57958291168</v>
      </c>
      <c r="G3099" s="12">
        <v>257876.62651081083</v>
      </c>
    </row>
    <row r="3100" spans="1:7" x14ac:dyDescent="0.2">
      <c r="A3100">
        <v>3099</v>
      </c>
      <c r="B3100" s="12">
        <v>3310862.618174084</v>
      </c>
      <c r="C3100" s="12">
        <v>136199.88838391719</v>
      </c>
      <c r="D3100" s="12">
        <v>127500.04520887569</v>
      </c>
      <c r="E3100" s="12">
        <v>319676.2088521641</v>
      </c>
      <c r="F3100" s="12">
        <v>583376.14244495705</v>
      </c>
      <c r="G3100" s="12">
        <v>236745.58557146101</v>
      </c>
    </row>
    <row r="3101" spans="1:7" x14ac:dyDescent="0.2">
      <c r="A3101">
        <v>3100</v>
      </c>
      <c r="B3101" s="12">
        <v>3382970.5562696089</v>
      </c>
      <c r="C3101" s="12">
        <v>132331.76892835938</v>
      </c>
      <c r="D3101" s="12">
        <v>139475.45494657327</v>
      </c>
      <c r="E3101" s="12">
        <v>202571.25840809415</v>
      </c>
      <c r="F3101" s="12">
        <v>474378.48228302679</v>
      </c>
      <c r="G3101" s="12">
        <v>242404.31232469206</v>
      </c>
    </row>
    <row r="3102" spans="1:7" x14ac:dyDescent="0.2">
      <c r="A3102">
        <v>3101</v>
      </c>
      <c r="B3102" s="12">
        <v>3359124.9787797527</v>
      </c>
      <c r="C3102" s="12">
        <v>131923.47013849279</v>
      </c>
      <c r="D3102" s="12">
        <v>159016.55331150998</v>
      </c>
      <c r="E3102" s="12">
        <v>171764.64636467653</v>
      </c>
      <c r="F3102" s="12">
        <v>462704.66981467931</v>
      </c>
      <c r="G3102" s="12">
        <v>241144.83082150316</v>
      </c>
    </row>
    <row r="3103" spans="1:7" x14ac:dyDescent="0.2">
      <c r="A3103">
        <v>3102</v>
      </c>
      <c r="B3103" s="12">
        <v>3494467.2097582226</v>
      </c>
      <c r="C3103" s="12">
        <v>129164.32707368238</v>
      </c>
      <c r="D3103" s="12">
        <v>149941.72475453827</v>
      </c>
      <c r="E3103" s="12">
        <v>211759.51748546676</v>
      </c>
      <c r="F3103" s="12">
        <v>490865.56931368739</v>
      </c>
      <c r="G3103" s="12">
        <v>251368.85587313483</v>
      </c>
    </row>
    <row r="3104" spans="1:7" x14ac:dyDescent="0.2">
      <c r="A3104">
        <v>3103</v>
      </c>
      <c r="B3104" s="12">
        <v>3342301.9726808378</v>
      </c>
      <c r="C3104" s="12">
        <v>148850.14483858517</v>
      </c>
      <c r="D3104" s="12">
        <v>102046.03051889167</v>
      </c>
      <c r="E3104" s="12">
        <v>416857.50785606063</v>
      </c>
      <c r="F3104" s="12">
        <v>667753.68321353744</v>
      </c>
      <c r="G3104" s="12">
        <v>239615.27564341025</v>
      </c>
    </row>
    <row r="3105" spans="1:7" x14ac:dyDescent="0.2">
      <c r="A3105">
        <v>3104</v>
      </c>
      <c r="B3105" s="12">
        <v>3385737.5973306079</v>
      </c>
      <c r="C3105" s="12">
        <v>144064.67078006291</v>
      </c>
      <c r="D3105" s="12">
        <v>105959.19610616006</v>
      </c>
      <c r="E3105" s="12">
        <v>283617.49024861446</v>
      </c>
      <c r="F3105" s="12">
        <v>533641.35713483742</v>
      </c>
      <c r="G3105" s="12">
        <v>243309.78549266106</v>
      </c>
    </row>
    <row r="3106" spans="1:7" x14ac:dyDescent="0.2">
      <c r="A3106">
        <v>3105</v>
      </c>
      <c r="B3106" s="12">
        <v>3361676.6485764575</v>
      </c>
      <c r="C3106" s="12">
        <v>144644.25877300487</v>
      </c>
      <c r="D3106" s="12">
        <v>101948.95483580587</v>
      </c>
      <c r="E3106" s="12">
        <v>122140.97879695686</v>
      </c>
      <c r="F3106" s="12">
        <v>368734.19240576762</v>
      </c>
      <c r="G3106" s="12">
        <v>240892.64049147509</v>
      </c>
    </row>
    <row r="3107" spans="1:7" x14ac:dyDescent="0.2">
      <c r="A3107">
        <v>3106</v>
      </c>
      <c r="B3107" s="12">
        <v>3510740.7760988697</v>
      </c>
      <c r="C3107" s="12">
        <v>189074.42024696642</v>
      </c>
      <c r="D3107" s="12">
        <v>115347.88680045609</v>
      </c>
      <c r="E3107" s="12">
        <v>174677.23237255178</v>
      </c>
      <c r="F3107" s="12">
        <v>479099.53941997432</v>
      </c>
      <c r="G3107" s="12">
        <v>252383.6508562809</v>
      </c>
    </row>
    <row r="3108" spans="1:7" x14ac:dyDescent="0.2">
      <c r="A3108">
        <v>3107</v>
      </c>
      <c r="B3108" s="12">
        <v>3390143.9471773002</v>
      </c>
      <c r="C3108" s="12">
        <v>147048.62868779714</v>
      </c>
      <c r="D3108" s="12">
        <v>84331.892393974369</v>
      </c>
      <c r="E3108" s="12">
        <v>285290.37560198433</v>
      </c>
      <c r="F3108" s="12">
        <v>516670.89668375585</v>
      </c>
      <c r="G3108" s="12">
        <v>243409.56838318906</v>
      </c>
    </row>
    <row r="3109" spans="1:7" x14ac:dyDescent="0.2">
      <c r="A3109">
        <v>3108</v>
      </c>
      <c r="B3109" s="12">
        <v>3514330.6387214256</v>
      </c>
      <c r="C3109" s="12">
        <v>138533.0588038101</v>
      </c>
      <c r="D3109" s="12">
        <v>160741.20330383274</v>
      </c>
      <c r="E3109" s="12">
        <v>646097.4206260303</v>
      </c>
      <c r="F3109" s="12">
        <v>945371.68273367314</v>
      </c>
      <c r="G3109" s="12">
        <v>253149.02404928079</v>
      </c>
    </row>
    <row r="3110" spans="1:7" x14ac:dyDescent="0.2">
      <c r="A3110">
        <v>3109</v>
      </c>
      <c r="B3110" s="12">
        <v>3468224.3819866776</v>
      </c>
      <c r="C3110" s="12">
        <v>156612.59958192921</v>
      </c>
      <c r="D3110" s="12">
        <v>130831.05704454471</v>
      </c>
      <c r="E3110" s="12">
        <v>605222.61487798975</v>
      </c>
      <c r="F3110" s="12">
        <v>892666.27150446363</v>
      </c>
      <c r="G3110" s="12">
        <v>249091.81832100888</v>
      </c>
    </row>
    <row r="3111" spans="1:7" x14ac:dyDescent="0.2">
      <c r="A3111">
        <v>3110</v>
      </c>
      <c r="B3111" s="12">
        <v>3440060.6991305072</v>
      </c>
      <c r="C3111" s="12">
        <v>141385.93698728917</v>
      </c>
      <c r="D3111" s="12">
        <v>103528.19178758764</v>
      </c>
      <c r="E3111" s="12">
        <v>231199.17380489796</v>
      </c>
      <c r="F3111" s="12">
        <v>476113.30257977475</v>
      </c>
      <c r="G3111" s="12">
        <v>246960.80892436311</v>
      </c>
    </row>
    <row r="3112" spans="1:7" x14ac:dyDescent="0.2">
      <c r="A3112">
        <v>3111</v>
      </c>
      <c r="B3112" s="12">
        <v>3513416.6756236423</v>
      </c>
      <c r="C3112" s="12">
        <v>168147.93979572266</v>
      </c>
      <c r="D3112" s="12">
        <v>153763.51795231894</v>
      </c>
      <c r="E3112" s="12">
        <v>223238.69102041813</v>
      </c>
      <c r="F3112" s="12">
        <v>545150.14876845968</v>
      </c>
      <c r="G3112" s="12">
        <v>252924.89249306225</v>
      </c>
    </row>
    <row r="3113" spans="1:7" x14ac:dyDescent="0.2">
      <c r="A3113">
        <v>3112</v>
      </c>
      <c r="B3113" s="12">
        <v>3439519.1473583975</v>
      </c>
      <c r="C3113" s="12">
        <v>137179.43440798161</v>
      </c>
      <c r="D3113" s="12">
        <v>135734.27793796826</v>
      </c>
      <c r="E3113" s="12">
        <v>378554.16794001235</v>
      </c>
      <c r="F3113" s="12">
        <v>651467.88028596225</v>
      </c>
      <c r="G3113" s="12">
        <v>247319.26392151898</v>
      </c>
    </row>
    <row r="3114" spans="1:7" x14ac:dyDescent="0.2">
      <c r="A3114">
        <v>3113</v>
      </c>
      <c r="B3114" s="12">
        <v>3478228.9638094013</v>
      </c>
      <c r="C3114" s="12">
        <v>189177.5568835572</v>
      </c>
      <c r="D3114" s="12">
        <v>146264.67291822674</v>
      </c>
      <c r="E3114" s="12">
        <v>511397.64103405084</v>
      </c>
      <c r="F3114" s="12">
        <v>846839.87083583476</v>
      </c>
      <c r="G3114" s="12">
        <v>250445.91754194163</v>
      </c>
    </row>
    <row r="3115" spans="1:7" x14ac:dyDescent="0.2">
      <c r="A3115">
        <v>3114</v>
      </c>
      <c r="B3115" s="12">
        <v>3466935.3139775321</v>
      </c>
      <c r="C3115" s="12">
        <v>161117.00973512104</v>
      </c>
      <c r="D3115" s="12">
        <v>105331.53416618622</v>
      </c>
      <c r="E3115" s="12">
        <v>309851.1594744816</v>
      </c>
      <c r="F3115" s="12">
        <v>576299.70337578887</v>
      </c>
      <c r="G3115" s="12">
        <v>249635.02735173554</v>
      </c>
    </row>
    <row r="3116" spans="1:7" x14ac:dyDescent="0.2">
      <c r="A3116">
        <v>3115</v>
      </c>
      <c r="B3116" s="12">
        <v>3419170.7195122391</v>
      </c>
      <c r="C3116" s="12">
        <v>150422.44403354649</v>
      </c>
      <c r="D3116" s="12">
        <v>66643.625769435312</v>
      </c>
      <c r="E3116" s="12">
        <v>311647.00442073366</v>
      </c>
      <c r="F3116" s="12">
        <v>528713.07422371546</v>
      </c>
      <c r="G3116" s="12">
        <v>245807.98203053931</v>
      </c>
    </row>
    <row r="3117" spans="1:7" x14ac:dyDescent="0.2">
      <c r="A3117">
        <v>3116</v>
      </c>
      <c r="B3117" s="12">
        <v>3369776.3754290733</v>
      </c>
      <c r="C3117" s="12">
        <v>176366.52796057059</v>
      </c>
      <c r="D3117" s="12">
        <v>112152.1727827271</v>
      </c>
      <c r="E3117" s="12">
        <v>171962.81218925244</v>
      </c>
      <c r="F3117" s="12">
        <v>460481.51293255016</v>
      </c>
      <c r="G3117" s="12">
        <v>241937.15247325943</v>
      </c>
    </row>
    <row r="3118" spans="1:7" x14ac:dyDescent="0.2">
      <c r="A3118">
        <v>3117</v>
      </c>
      <c r="B3118" s="12">
        <v>3302362.6315460466</v>
      </c>
      <c r="C3118" s="12">
        <v>135006.93200664586</v>
      </c>
      <c r="D3118" s="12">
        <v>198421.0633876482</v>
      </c>
      <c r="E3118" s="12">
        <v>254320.8849342436</v>
      </c>
      <c r="F3118" s="12">
        <v>587748.88032853766</v>
      </c>
      <c r="G3118" s="12">
        <v>236534.43461010535</v>
      </c>
    </row>
    <row r="3119" spans="1:7" x14ac:dyDescent="0.2">
      <c r="A3119">
        <v>3118</v>
      </c>
      <c r="B3119" s="12">
        <v>3375613.8431065874</v>
      </c>
      <c r="C3119" s="12">
        <v>143821.89496290806</v>
      </c>
      <c r="D3119" s="12">
        <v>104120.28285273172</v>
      </c>
      <c r="E3119" s="12">
        <v>130709.04323070028</v>
      </c>
      <c r="F3119" s="12">
        <v>378651.22104634007</v>
      </c>
      <c r="G3119" s="12">
        <v>242705.41815540503</v>
      </c>
    </row>
    <row r="3120" spans="1:7" x14ac:dyDescent="0.2">
      <c r="A3120">
        <v>3119</v>
      </c>
      <c r="B3120" s="12">
        <v>3432582.1714119241</v>
      </c>
      <c r="C3120" s="12">
        <v>152106.75753243236</v>
      </c>
      <c r="D3120" s="12">
        <v>169039.82422542261</v>
      </c>
      <c r="E3120" s="12">
        <v>125674.96407562672</v>
      </c>
      <c r="F3120" s="12">
        <v>446821.54583348171</v>
      </c>
      <c r="G3120" s="12">
        <v>246468.98649359224</v>
      </c>
    </row>
    <row r="3121" spans="1:7" x14ac:dyDescent="0.2">
      <c r="A3121">
        <v>3120</v>
      </c>
      <c r="B3121" s="12">
        <v>3327063.7866242225</v>
      </c>
      <c r="C3121" s="12">
        <v>129667.90507742911</v>
      </c>
      <c r="D3121" s="12">
        <v>187171.00079314629</v>
      </c>
      <c r="E3121" s="12">
        <v>81491.974027526347</v>
      </c>
      <c r="F3121" s="12">
        <v>398330.87989810173</v>
      </c>
      <c r="G3121" s="12">
        <v>238501.21980600295</v>
      </c>
    </row>
    <row r="3122" spans="1:7" x14ac:dyDescent="0.2">
      <c r="A3122">
        <v>3121</v>
      </c>
      <c r="B3122" s="12">
        <v>3470218.6839878317</v>
      </c>
      <c r="C3122" s="12">
        <v>167301.57973677898</v>
      </c>
      <c r="D3122" s="12">
        <v>143068.38764144821</v>
      </c>
      <c r="E3122" s="12">
        <v>202026.34935818648</v>
      </c>
      <c r="F3122" s="12">
        <v>512396.31673641363</v>
      </c>
      <c r="G3122" s="12">
        <v>249501.73806807856</v>
      </c>
    </row>
    <row r="3123" spans="1:7" x14ac:dyDescent="0.2">
      <c r="A3123">
        <v>3122</v>
      </c>
      <c r="B3123" s="12">
        <v>3401271.779573645</v>
      </c>
      <c r="C3123" s="12">
        <v>114573.48436994528</v>
      </c>
      <c r="D3123" s="12">
        <v>141934.03130793868</v>
      </c>
      <c r="E3123" s="12">
        <v>582120.36594531662</v>
      </c>
      <c r="F3123" s="12">
        <v>838627.88162320061</v>
      </c>
      <c r="G3123" s="12">
        <v>244255.73386341031</v>
      </c>
    </row>
    <row r="3124" spans="1:7" x14ac:dyDescent="0.2">
      <c r="A3124">
        <v>3123</v>
      </c>
      <c r="B3124" s="12">
        <v>3442869.4350583726</v>
      </c>
      <c r="C3124" s="12">
        <v>144618.66703279209</v>
      </c>
      <c r="D3124" s="12">
        <v>131263.45768667248</v>
      </c>
      <c r="E3124" s="12">
        <v>144356.09300389775</v>
      </c>
      <c r="F3124" s="12">
        <v>420238.21772336232</v>
      </c>
      <c r="G3124" s="12">
        <v>247441.75169398656</v>
      </c>
    </row>
    <row r="3125" spans="1:7" x14ac:dyDescent="0.2">
      <c r="A3125">
        <v>3124</v>
      </c>
      <c r="B3125" s="12">
        <v>3359731.7280729879</v>
      </c>
      <c r="C3125" s="12">
        <v>133578.18870938919</v>
      </c>
      <c r="D3125" s="12">
        <v>120900.09170596498</v>
      </c>
      <c r="E3125" s="12">
        <v>115102.96002209421</v>
      </c>
      <c r="F3125" s="12">
        <v>369581.24043744837</v>
      </c>
      <c r="G3125" s="12">
        <v>241261.0945415668</v>
      </c>
    </row>
    <row r="3126" spans="1:7" x14ac:dyDescent="0.2">
      <c r="A3126">
        <v>3125</v>
      </c>
      <c r="B3126" s="12">
        <v>3546609.9317502188</v>
      </c>
      <c r="C3126" s="12">
        <v>168347.83426157525</v>
      </c>
      <c r="D3126" s="12">
        <v>177127.89189360695</v>
      </c>
      <c r="E3126" s="12">
        <v>183368.09285663048</v>
      </c>
      <c r="F3126" s="12">
        <v>528843.81901181268</v>
      </c>
      <c r="G3126" s="12">
        <v>255785.20175107601</v>
      </c>
    </row>
    <row r="3127" spans="1:7" x14ac:dyDescent="0.2">
      <c r="A3127">
        <v>3126</v>
      </c>
      <c r="B3127" s="12">
        <v>3334652.4831753322</v>
      </c>
      <c r="C3127" s="12">
        <v>168071.16127643833</v>
      </c>
      <c r="D3127" s="12">
        <v>149305.96153298463</v>
      </c>
      <c r="E3127" s="12">
        <v>194445.54639514306</v>
      </c>
      <c r="F3127" s="12">
        <v>511822.66920456605</v>
      </c>
      <c r="G3127" s="12">
        <v>239008.14801556122</v>
      </c>
    </row>
    <row r="3128" spans="1:7" x14ac:dyDescent="0.2">
      <c r="A3128">
        <v>3127</v>
      </c>
      <c r="B3128" s="12">
        <v>3416846.051714675</v>
      </c>
      <c r="C3128" s="12">
        <v>150478.21190965641</v>
      </c>
      <c r="D3128" s="12">
        <v>101607.4804042898</v>
      </c>
      <c r="E3128" s="12">
        <v>216853.91904655134</v>
      </c>
      <c r="F3128" s="12">
        <v>468939.61136049754</v>
      </c>
      <c r="G3128" s="12">
        <v>245343.69528999165</v>
      </c>
    </row>
    <row r="3129" spans="1:7" x14ac:dyDescent="0.2">
      <c r="A3129">
        <v>3128</v>
      </c>
      <c r="B3129" s="12">
        <v>3564257.9167779726</v>
      </c>
      <c r="C3129" s="12">
        <v>158446.17185649381</v>
      </c>
      <c r="D3129" s="12">
        <v>134283.61720534341</v>
      </c>
      <c r="E3129" s="12">
        <v>467346.56827852875</v>
      </c>
      <c r="F3129" s="12">
        <v>760076.357340366</v>
      </c>
      <c r="G3129" s="12">
        <v>257203.54233343608</v>
      </c>
    </row>
    <row r="3130" spans="1:7" x14ac:dyDescent="0.2">
      <c r="A3130">
        <v>3129</v>
      </c>
      <c r="B3130" s="12">
        <v>3444664.5553512028</v>
      </c>
      <c r="C3130" s="12">
        <v>181971.82041251042</v>
      </c>
      <c r="D3130" s="12">
        <v>84661.38801749429</v>
      </c>
      <c r="E3130" s="12">
        <v>212662.50730366912</v>
      </c>
      <c r="F3130" s="12">
        <v>479295.71573367383</v>
      </c>
      <c r="G3130" s="12">
        <v>247721.34499056547</v>
      </c>
    </row>
    <row r="3131" spans="1:7" x14ac:dyDescent="0.2">
      <c r="A3131">
        <v>3130</v>
      </c>
      <c r="B3131" s="12">
        <v>3615372.1831030506</v>
      </c>
      <c r="C3131" s="12">
        <v>137777.31893687401</v>
      </c>
      <c r="D3131" s="12">
        <v>103400.34833158375</v>
      </c>
      <c r="E3131" s="12">
        <v>284706.60786162951</v>
      </c>
      <c r="F3131" s="12">
        <v>525884.27513008728</v>
      </c>
      <c r="G3131" s="12">
        <v>260577.88583150398</v>
      </c>
    </row>
    <row r="3132" spans="1:7" x14ac:dyDescent="0.2">
      <c r="A3132">
        <v>3131</v>
      </c>
      <c r="B3132" s="12">
        <v>3404835.3149016998</v>
      </c>
      <c r="C3132" s="12">
        <v>128807.53839553954</v>
      </c>
      <c r="D3132" s="12">
        <v>144356.53194190835</v>
      </c>
      <c r="E3132" s="12">
        <v>126419.75492281459</v>
      </c>
      <c r="F3132" s="12">
        <v>399583.82526026253</v>
      </c>
      <c r="G3132" s="12">
        <v>244507.47251187844</v>
      </c>
    </row>
    <row r="3133" spans="1:7" x14ac:dyDescent="0.2">
      <c r="A3133">
        <v>3132</v>
      </c>
      <c r="B3133" s="12">
        <v>3447105.0948140738</v>
      </c>
      <c r="C3133" s="12">
        <v>131399.70031498012</v>
      </c>
      <c r="D3133" s="12">
        <v>137758.01897349482</v>
      </c>
      <c r="E3133" s="12">
        <v>119565.59817525395</v>
      </c>
      <c r="F3133" s="12">
        <v>388723.31746372889</v>
      </c>
      <c r="G3133" s="12">
        <v>247661.06757938207</v>
      </c>
    </row>
    <row r="3134" spans="1:7" x14ac:dyDescent="0.2">
      <c r="A3134">
        <v>3133</v>
      </c>
      <c r="B3134" s="12">
        <v>3366311.1887308909</v>
      </c>
      <c r="C3134" s="12">
        <v>142404.26751909306</v>
      </c>
      <c r="D3134" s="12">
        <v>107528.95663669333</v>
      </c>
      <c r="E3134" s="12">
        <v>318495.47823244991</v>
      </c>
      <c r="F3134" s="12">
        <v>568428.7023882363</v>
      </c>
      <c r="G3134" s="12">
        <v>241652.78475391821</v>
      </c>
    </row>
    <row r="3135" spans="1:7" x14ac:dyDescent="0.2">
      <c r="A3135">
        <v>3134</v>
      </c>
      <c r="B3135" s="12">
        <v>3393101.9635922564</v>
      </c>
      <c r="C3135" s="12">
        <v>135846.48492696448</v>
      </c>
      <c r="D3135" s="12">
        <v>135022.0780004274</v>
      </c>
      <c r="E3135" s="12">
        <v>162512.10597782221</v>
      </c>
      <c r="F3135" s="12">
        <v>433380.66890521406</v>
      </c>
      <c r="G3135" s="12">
        <v>243463.14802546028</v>
      </c>
    </row>
    <row r="3136" spans="1:7" x14ac:dyDescent="0.2">
      <c r="A3136">
        <v>3135</v>
      </c>
      <c r="B3136" s="12">
        <v>3430509.4698557975</v>
      </c>
      <c r="C3136" s="12">
        <v>160810.53908495896</v>
      </c>
      <c r="D3136" s="12">
        <v>112284.76695044656</v>
      </c>
      <c r="E3136" s="12">
        <v>162711.86696374745</v>
      </c>
      <c r="F3136" s="12">
        <v>435807.17299915291</v>
      </c>
      <c r="G3136" s="12">
        <v>246506.98911734205</v>
      </c>
    </row>
    <row r="3137" spans="1:7" x14ac:dyDescent="0.2">
      <c r="A3137">
        <v>3136</v>
      </c>
      <c r="B3137" s="12">
        <v>3391518.1469554519</v>
      </c>
      <c r="C3137" s="12">
        <v>135462.49694498928</v>
      </c>
      <c r="D3137" s="12">
        <v>237025.41818554886</v>
      </c>
      <c r="E3137" s="12">
        <v>188163.61844673369</v>
      </c>
      <c r="F3137" s="12">
        <v>560651.53357727185</v>
      </c>
      <c r="G3137" s="12">
        <v>243883.08097875584</v>
      </c>
    </row>
    <row r="3138" spans="1:7" x14ac:dyDescent="0.2">
      <c r="A3138">
        <v>3137</v>
      </c>
      <c r="B3138" s="12">
        <v>3380322.2848493741</v>
      </c>
      <c r="C3138" s="12">
        <v>136467.21855080748</v>
      </c>
      <c r="D3138" s="12">
        <v>119948.58426144409</v>
      </c>
      <c r="E3138" s="12">
        <v>191346.11144119725</v>
      </c>
      <c r="F3138" s="12">
        <v>447761.91425344883</v>
      </c>
      <c r="G3138" s="12">
        <v>242640.02202799061</v>
      </c>
    </row>
    <row r="3139" spans="1:7" x14ac:dyDescent="0.2">
      <c r="A3139">
        <v>3138</v>
      </c>
      <c r="B3139" s="12">
        <v>3514173.8227583766</v>
      </c>
      <c r="C3139" s="12">
        <v>141168.9941623467</v>
      </c>
      <c r="D3139" s="12">
        <v>171603.12273518558</v>
      </c>
      <c r="E3139" s="12">
        <v>208846.06134332303</v>
      </c>
      <c r="F3139" s="12">
        <v>521618.17824085528</v>
      </c>
      <c r="G3139" s="12">
        <v>253179.52624089763</v>
      </c>
    </row>
    <row r="3140" spans="1:7" x14ac:dyDescent="0.2">
      <c r="A3140">
        <v>3139</v>
      </c>
      <c r="B3140" s="12">
        <v>3489040.2187535046</v>
      </c>
      <c r="C3140" s="12">
        <v>156951.11832168978</v>
      </c>
      <c r="D3140" s="12">
        <v>144334.18353117723</v>
      </c>
      <c r="E3140" s="12">
        <v>126660.12543486967</v>
      </c>
      <c r="F3140" s="12">
        <v>427945.42728773667</v>
      </c>
      <c r="G3140" s="12">
        <v>251434.1222681888</v>
      </c>
    </row>
    <row r="3141" spans="1:7" x14ac:dyDescent="0.2">
      <c r="A3141">
        <v>3140</v>
      </c>
      <c r="B3141" s="12">
        <v>3422299.8463054993</v>
      </c>
      <c r="C3141" s="12">
        <v>149493.93866442042</v>
      </c>
      <c r="D3141" s="12">
        <v>250420.14413246012</v>
      </c>
      <c r="E3141" s="12">
        <v>73565.547732577223</v>
      </c>
      <c r="F3141" s="12">
        <v>473479.6305294577</v>
      </c>
      <c r="G3141" s="12">
        <v>245769.84441954343</v>
      </c>
    </row>
    <row r="3142" spans="1:7" x14ac:dyDescent="0.2">
      <c r="A3142">
        <v>3141</v>
      </c>
      <c r="B3142" s="12">
        <v>3462782.3973573046</v>
      </c>
      <c r="C3142" s="12">
        <v>160132.22114101914</v>
      </c>
      <c r="D3142" s="12">
        <v>140530.39331956411</v>
      </c>
      <c r="E3142" s="12">
        <v>50818.367910011715</v>
      </c>
      <c r="F3142" s="12">
        <v>351480.98237059498</v>
      </c>
      <c r="G3142" s="12">
        <v>249038.08270588907</v>
      </c>
    </row>
    <row r="3143" spans="1:7" x14ac:dyDescent="0.2">
      <c r="A3143">
        <v>3142</v>
      </c>
      <c r="B3143" s="12">
        <v>3479325.0796014732</v>
      </c>
      <c r="C3143" s="12">
        <v>143141.84284495888</v>
      </c>
      <c r="D3143" s="12">
        <v>96309.93063112344</v>
      </c>
      <c r="E3143" s="12">
        <v>314335.45780576218</v>
      </c>
      <c r="F3143" s="12">
        <v>553787.23128184443</v>
      </c>
      <c r="G3143" s="12">
        <v>249854.32799430782</v>
      </c>
    </row>
    <row r="3144" spans="1:7" x14ac:dyDescent="0.2">
      <c r="A3144">
        <v>3143</v>
      </c>
      <c r="B3144" s="12">
        <v>3500318.7458672868</v>
      </c>
      <c r="C3144" s="12">
        <v>141955.0870126737</v>
      </c>
      <c r="D3144" s="12">
        <v>171830.45871045956</v>
      </c>
      <c r="E3144" s="12">
        <v>186013.46154929252</v>
      </c>
      <c r="F3144" s="12">
        <v>499799.00727242581</v>
      </c>
      <c r="G3144" s="12">
        <v>251633.33652374821</v>
      </c>
    </row>
    <row r="3145" spans="1:7" x14ac:dyDescent="0.2">
      <c r="A3145">
        <v>3144</v>
      </c>
      <c r="B3145" s="12">
        <v>3537117.3342326097</v>
      </c>
      <c r="C3145" s="12">
        <v>126106.47508848383</v>
      </c>
      <c r="D3145" s="12">
        <v>149090.07352863939</v>
      </c>
      <c r="E3145" s="12">
        <v>639829.56760723912</v>
      </c>
      <c r="F3145" s="12">
        <v>915026.11622436228</v>
      </c>
      <c r="G3145" s="12">
        <v>255099.56439607422</v>
      </c>
    </row>
    <row r="3146" spans="1:7" x14ac:dyDescent="0.2">
      <c r="A3146">
        <v>3145</v>
      </c>
      <c r="B3146" s="12">
        <v>3419172.0555674657</v>
      </c>
      <c r="C3146" s="12">
        <v>130308.73327094468</v>
      </c>
      <c r="D3146" s="12">
        <v>124471.24153050475</v>
      </c>
      <c r="E3146" s="12">
        <v>147192.16778595469</v>
      </c>
      <c r="F3146" s="12">
        <v>401972.14258740412</v>
      </c>
      <c r="G3146" s="12">
        <v>245474.91630888419</v>
      </c>
    </row>
    <row r="3147" spans="1:7" x14ac:dyDescent="0.2">
      <c r="A3147">
        <v>3146</v>
      </c>
      <c r="B3147" s="12">
        <v>3466696.7611805494</v>
      </c>
      <c r="C3147" s="12">
        <v>124764.88716211794</v>
      </c>
      <c r="D3147" s="12">
        <v>173145.56144773131</v>
      </c>
      <c r="E3147" s="12">
        <v>140704.03058049362</v>
      </c>
      <c r="F3147" s="12">
        <v>438614.47919034288</v>
      </c>
      <c r="G3147" s="12">
        <v>249342.65013826091</v>
      </c>
    </row>
    <row r="3148" spans="1:7" x14ac:dyDescent="0.2">
      <c r="A3148">
        <v>3147</v>
      </c>
      <c r="B3148" s="12">
        <v>3499852.6314329077</v>
      </c>
      <c r="C3148" s="12">
        <v>136864.99509955157</v>
      </c>
      <c r="D3148" s="12">
        <v>128733.4729352875</v>
      </c>
      <c r="E3148" s="12">
        <v>327751.7540919141</v>
      </c>
      <c r="F3148" s="12">
        <v>593350.22212675319</v>
      </c>
      <c r="G3148" s="12">
        <v>252001.59915638936</v>
      </c>
    </row>
    <row r="3149" spans="1:7" x14ac:dyDescent="0.2">
      <c r="A3149">
        <v>3148</v>
      </c>
      <c r="B3149" s="12">
        <v>3485704.839829098</v>
      </c>
      <c r="C3149" s="12">
        <v>143334.0698555891</v>
      </c>
      <c r="D3149" s="12">
        <v>96542.451239231188</v>
      </c>
      <c r="E3149" s="12">
        <v>72506.484057469803</v>
      </c>
      <c r="F3149" s="12">
        <v>312383.0051522901</v>
      </c>
      <c r="G3149" s="12">
        <v>250924.08226737985</v>
      </c>
    </row>
    <row r="3150" spans="1:7" x14ac:dyDescent="0.2">
      <c r="A3150">
        <v>3149</v>
      </c>
      <c r="B3150" s="12">
        <v>3346632.9762780154</v>
      </c>
      <c r="C3150" s="12">
        <v>105505.98365946475</v>
      </c>
      <c r="D3150" s="12">
        <v>99605.342275708943</v>
      </c>
      <c r="E3150" s="12">
        <v>137804.86694221309</v>
      </c>
      <c r="F3150" s="12">
        <v>342916.19287738681</v>
      </c>
      <c r="G3150" s="12">
        <v>239425.69173673421</v>
      </c>
    </row>
    <row r="3151" spans="1:7" x14ac:dyDescent="0.2">
      <c r="A3151">
        <v>3150</v>
      </c>
      <c r="B3151" s="12">
        <v>3375382.895117037</v>
      </c>
      <c r="C3151" s="12">
        <v>141309.78355024676</v>
      </c>
      <c r="D3151" s="12">
        <v>127619.76544805762</v>
      </c>
      <c r="E3151" s="12">
        <v>147524.73798612156</v>
      </c>
      <c r="F3151" s="12">
        <v>416454.28698442597</v>
      </c>
      <c r="G3151" s="12">
        <v>241791.5917961628</v>
      </c>
    </row>
    <row r="3152" spans="1:7" x14ac:dyDescent="0.2">
      <c r="A3152">
        <v>3151</v>
      </c>
      <c r="B3152" s="12">
        <v>3377396.6058399719</v>
      </c>
      <c r="C3152" s="12">
        <v>133523.79950042703</v>
      </c>
      <c r="D3152" s="12">
        <v>146923.03596821884</v>
      </c>
      <c r="E3152" s="12">
        <v>81920.440327927499</v>
      </c>
      <c r="F3152" s="12">
        <v>362367.27579657338</v>
      </c>
      <c r="G3152" s="12">
        <v>242070.63679376483</v>
      </c>
    </row>
    <row r="3153" spans="1:7" x14ac:dyDescent="0.2">
      <c r="A3153">
        <v>3152</v>
      </c>
      <c r="B3153" s="12">
        <v>3486632.5038545765</v>
      </c>
      <c r="C3153" s="12">
        <v>171612.34695701007</v>
      </c>
      <c r="D3153" s="12">
        <v>100061.91946464712</v>
      </c>
      <c r="E3153" s="12">
        <v>177120.92879906722</v>
      </c>
      <c r="F3153" s="12">
        <v>448795.19522072439</v>
      </c>
      <c r="G3153" s="12">
        <v>251214.29617473501</v>
      </c>
    </row>
    <row r="3154" spans="1:7" x14ac:dyDescent="0.2">
      <c r="A3154">
        <v>3153</v>
      </c>
      <c r="B3154" s="12">
        <v>3476605.1115237614</v>
      </c>
      <c r="C3154" s="12">
        <v>136413.29696402291</v>
      </c>
      <c r="D3154" s="12">
        <v>158530.60900597952</v>
      </c>
      <c r="E3154" s="12">
        <v>840417.7419112979</v>
      </c>
      <c r="F3154" s="12">
        <v>1135361.6478813002</v>
      </c>
      <c r="G3154" s="12">
        <v>249874.76883735432</v>
      </c>
    </row>
    <row r="3155" spans="1:7" x14ac:dyDescent="0.2">
      <c r="A3155">
        <v>3154</v>
      </c>
      <c r="B3155" s="12">
        <v>3565293.13774839</v>
      </c>
      <c r="C3155" s="12">
        <v>154073.11207777951</v>
      </c>
      <c r="D3155" s="12">
        <v>153814.46872252863</v>
      </c>
      <c r="E3155" s="12">
        <v>328856.31215065235</v>
      </c>
      <c r="F3155" s="12">
        <v>636743.89295096043</v>
      </c>
      <c r="G3155" s="12">
        <v>256764.58985358701</v>
      </c>
    </row>
    <row r="3156" spans="1:7" x14ac:dyDescent="0.2">
      <c r="A3156">
        <v>3155</v>
      </c>
      <c r="B3156" s="12">
        <v>3451788.6440944807</v>
      </c>
      <c r="C3156" s="12">
        <v>146539.91743474742</v>
      </c>
      <c r="D3156" s="12">
        <v>81532.440717836565</v>
      </c>
      <c r="E3156" s="12">
        <v>156486.25296635297</v>
      </c>
      <c r="F3156" s="12">
        <v>384558.61111893697</v>
      </c>
      <c r="G3156" s="12">
        <v>248347.98082793836</v>
      </c>
    </row>
    <row r="3157" spans="1:7" x14ac:dyDescent="0.2">
      <c r="A3157">
        <v>3156</v>
      </c>
      <c r="B3157" s="12">
        <v>3497069.5076831654</v>
      </c>
      <c r="C3157" s="12">
        <v>187292.02017658061</v>
      </c>
      <c r="D3157" s="12">
        <v>100040.66622369425</v>
      </c>
      <c r="E3157" s="12">
        <v>190106.53692834268</v>
      </c>
      <c r="F3157" s="12">
        <v>477439.22332861752</v>
      </c>
      <c r="G3157" s="12">
        <v>251351.58526845975</v>
      </c>
    </row>
    <row r="3158" spans="1:7" x14ac:dyDescent="0.2">
      <c r="A3158">
        <v>3157</v>
      </c>
      <c r="B3158" s="12">
        <v>3349694.8259324026</v>
      </c>
      <c r="C3158" s="12">
        <v>137994.02054375561</v>
      </c>
      <c r="D3158" s="12">
        <v>112025.20828850244</v>
      </c>
      <c r="E3158" s="12">
        <v>153086.39797056833</v>
      </c>
      <c r="F3158" s="12">
        <v>403105.62680282642</v>
      </c>
      <c r="G3158" s="12">
        <v>240310.20137816339</v>
      </c>
    </row>
    <row r="3159" spans="1:7" x14ac:dyDescent="0.2">
      <c r="A3159">
        <v>3158</v>
      </c>
      <c r="B3159" s="12">
        <v>3456302.842767172</v>
      </c>
      <c r="C3159" s="12">
        <v>135448.33137094107</v>
      </c>
      <c r="D3159" s="12">
        <v>203377.25364534455</v>
      </c>
      <c r="E3159" s="12">
        <v>191369.40656316665</v>
      </c>
      <c r="F3159" s="12">
        <v>530194.9915794523</v>
      </c>
      <c r="G3159" s="12">
        <v>248625.46467936388</v>
      </c>
    </row>
    <row r="3160" spans="1:7" x14ac:dyDescent="0.2">
      <c r="A3160">
        <v>3159</v>
      </c>
      <c r="B3160" s="12">
        <v>3396760.2055901284</v>
      </c>
      <c r="C3160" s="12">
        <v>133738.16514133761</v>
      </c>
      <c r="D3160" s="12">
        <v>137184.14245152081</v>
      </c>
      <c r="E3160" s="12">
        <v>312843.7258498969</v>
      </c>
      <c r="F3160" s="12">
        <v>583766.03344275535</v>
      </c>
      <c r="G3160" s="12">
        <v>244018.19816101927</v>
      </c>
    </row>
    <row r="3161" spans="1:7" x14ac:dyDescent="0.2">
      <c r="A3161">
        <v>3160</v>
      </c>
      <c r="B3161" s="12">
        <v>3329264.4327879171</v>
      </c>
      <c r="C3161" s="12">
        <v>136147.67512051557</v>
      </c>
      <c r="D3161" s="12">
        <v>108319.41562483527</v>
      </c>
      <c r="E3161" s="12">
        <v>92807.518878848554</v>
      </c>
      <c r="F3161" s="12">
        <v>337274.60962419939</v>
      </c>
      <c r="G3161" s="12">
        <v>238428.02088312234</v>
      </c>
    </row>
    <row r="3162" spans="1:7" x14ac:dyDescent="0.2">
      <c r="A3162">
        <v>3161</v>
      </c>
      <c r="B3162" s="12">
        <v>3386746.8462063894</v>
      </c>
      <c r="C3162" s="12">
        <v>121163.86257611579</v>
      </c>
      <c r="D3162" s="12">
        <v>145425.49042367123</v>
      </c>
      <c r="E3162" s="12">
        <v>421192.88039961283</v>
      </c>
      <c r="F3162" s="12">
        <v>687782.23339939979</v>
      </c>
      <c r="G3162" s="12">
        <v>242881.33181279982</v>
      </c>
    </row>
    <row r="3163" spans="1:7" x14ac:dyDescent="0.2">
      <c r="A3163">
        <v>3162</v>
      </c>
      <c r="B3163" s="12">
        <v>3432632.5966174817</v>
      </c>
      <c r="C3163" s="12">
        <v>161379.94296756119</v>
      </c>
      <c r="D3163" s="12">
        <v>120258.73643928823</v>
      </c>
      <c r="E3163" s="12">
        <v>202053.67632775035</v>
      </c>
      <c r="F3163" s="12">
        <v>483692.35573459975</v>
      </c>
      <c r="G3163" s="12">
        <v>246258.42896010735</v>
      </c>
    </row>
    <row r="3164" spans="1:7" x14ac:dyDescent="0.2">
      <c r="A3164">
        <v>3163</v>
      </c>
      <c r="B3164" s="12">
        <v>3483207.3771302844</v>
      </c>
      <c r="C3164" s="12">
        <v>167780.7619448296</v>
      </c>
      <c r="D3164" s="12">
        <v>172071.25351701846</v>
      </c>
      <c r="E3164" s="12">
        <v>139639.59081641835</v>
      </c>
      <c r="F3164" s="12">
        <v>479491.60627826641</v>
      </c>
      <c r="G3164" s="12">
        <v>250276.6789065155</v>
      </c>
    </row>
    <row r="3165" spans="1:7" x14ac:dyDescent="0.2">
      <c r="A3165">
        <v>3164</v>
      </c>
      <c r="B3165" s="12">
        <v>3523525.928877309</v>
      </c>
      <c r="C3165" s="12">
        <v>134723.52380441988</v>
      </c>
      <c r="D3165" s="12">
        <v>106791.17807715175</v>
      </c>
      <c r="E3165" s="12">
        <v>341016.09792758158</v>
      </c>
      <c r="F3165" s="12">
        <v>582530.79980915319</v>
      </c>
      <c r="G3165" s="12">
        <v>253756.15112033495</v>
      </c>
    </row>
    <row r="3166" spans="1:7" x14ac:dyDescent="0.2">
      <c r="A3166">
        <v>3165</v>
      </c>
      <c r="B3166" s="12">
        <v>3234124.4872684702</v>
      </c>
      <c r="C3166" s="12">
        <v>138474.04653791222</v>
      </c>
      <c r="D3166" s="12">
        <v>229496.09568574416</v>
      </c>
      <c r="E3166" s="12">
        <v>300620.7831551017</v>
      </c>
      <c r="F3166" s="12">
        <v>668590.92537875811</v>
      </c>
      <c r="G3166" s="12">
        <v>231249.18220275259</v>
      </c>
    </row>
    <row r="3167" spans="1:7" x14ac:dyDescent="0.2">
      <c r="A3167">
        <v>3166</v>
      </c>
      <c r="B3167" s="12">
        <v>3369767.1957280985</v>
      </c>
      <c r="C3167" s="12">
        <v>121464.37270856788</v>
      </c>
      <c r="D3167" s="12">
        <v>154673.01364962311</v>
      </c>
      <c r="E3167" s="12">
        <v>198555.37125629617</v>
      </c>
      <c r="F3167" s="12">
        <v>474692.7576144872</v>
      </c>
      <c r="G3167" s="12">
        <v>241858.04561352899</v>
      </c>
    </row>
    <row r="3168" spans="1:7" x14ac:dyDescent="0.2">
      <c r="A3168">
        <v>3167</v>
      </c>
      <c r="B3168" s="12">
        <v>3588597.093168397</v>
      </c>
      <c r="C3168" s="12">
        <v>131156.92001201294</v>
      </c>
      <c r="D3168" s="12">
        <v>270077.29236223135</v>
      </c>
      <c r="E3168" s="12">
        <v>52562.53085199112</v>
      </c>
      <c r="F3168" s="12">
        <v>453796.74322623538</v>
      </c>
      <c r="G3168" s="12">
        <v>258633.83252470364</v>
      </c>
    </row>
    <row r="3169" spans="1:7" x14ac:dyDescent="0.2">
      <c r="A3169">
        <v>3168</v>
      </c>
      <c r="B3169" s="12">
        <v>3490483.6538542681</v>
      </c>
      <c r="C3169" s="12">
        <v>134973.78343882001</v>
      </c>
      <c r="D3169" s="12">
        <v>160888.06208643064</v>
      </c>
      <c r="E3169" s="12">
        <v>148625.66647861578</v>
      </c>
      <c r="F3169" s="12">
        <v>444487.51200386643</v>
      </c>
      <c r="G3169" s="12">
        <v>250948.99114436004</v>
      </c>
    </row>
    <row r="3170" spans="1:7" x14ac:dyDescent="0.2">
      <c r="A3170">
        <v>3169</v>
      </c>
      <c r="B3170" s="12">
        <v>3494616.9467126583</v>
      </c>
      <c r="C3170" s="12">
        <v>159425.73174534523</v>
      </c>
      <c r="D3170" s="12">
        <v>106277.28292206216</v>
      </c>
      <c r="E3170" s="12">
        <v>192217.38097849267</v>
      </c>
      <c r="F3170" s="12">
        <v>457920.39564590005</v>
      </c>
      <c r="G3170" s="12">
        <v>251465.40563551686</v>
      </c>
    </row>
    <row r="3171" spans="1:7" x14ac:dyDescent="0.2">
      <c r="A3171">
        <v>3170</v>
      </c>
      <c r="B3171" s="12">
        <v>3286410.0788895958</v>
      </c>
      <c r="C3171" s="12">
        <v>140953.62101137542</v>
      </c>
      <c r="D3171" s="12">
        <v>241870.85369653118</v>
      </c>
      <c r="E3171" s="12">
        <v>229860.58353442763</v>
      </c>
      <c r="F3171" s="12">
        <v>612685.05824233429</v>
      </c>
      <c r="G3171" s="12">
        <v>235470.12817623976</v>
      </c>
    </row>
    <row r="3172" spans="1:7" x14ac:dyDescent="0.2">
      <c r="A3172">
        <v>3171</v>
      </c>
      <c r="B3172" s="12">
        <v>3471330.276351436</v>
      </c>
      <c r="C3172" s="12">
        <v>149146.58665826384</v>
      </c>
      <c r="D3172" s="12">
        <v>185419.16139623016</v>
      </c>
      <c r="E3172" s="12">
        <v>101135.47906829411</v>
      </c>
      <c r="F3172" s="12">
        <v>435701.22712278814</v>
      </c>
      <c r="G3172" s="12">
        <v>249368.89375715225</v>
      </c>
    </row>
    <row r="3173" spans="1:7" x14ac:dyDescent="0.2">
      <c r="A3173">
        <v>3172</v>
      </c>
      <c r="B3173" s="12">
        <v>3431930.195736872</v>
      </c>
      <c r="C3173" s="12">
        <v>181833.9539278493</v>
      </c>
      <c r="D3173" s="12">
        <v>155847.79169754477</v>
      </c>
      <c r="E3173" s="12">
        <v>45049.589296642531</v>
      </c>
      <c r="F3173" s="12">
        <v>382731.33492203656</v>
      </c>
      <c r="G3173" s="12">
        <v>246744.71894835809</v>
      </c>
    </row>
    <row r="3174" spans="1:7" x14ac:dyDescent="0.2">
      <c r="A3174">
        <v>3173</v>
      </c>
      <c r="B3174" s="12">
        <v>3392649.996457356</v>
      </c>
      <c r="C3174" s="12">
        <v>121890.97413539249</v>
      </c>
      <c r="D3174" s="12">
        <v>118847.33478097478</v>
      </c>
      <c r="E3174" s="12">
        <v>325629.98090447747</v>
      </c>
      <c r="F3174" s="12">
        <v>566368.28982084477</v>
      </c>
      <c r="G3174" s="12">
        <v>243401.77715888884</v>
      </c>
    </row>
    <row r="3175" spans="1:7" x14ac:dyDescent="0.2">
      <c r="A3175">
        <v>3174</v>
      </c>
      <c r="B3175" s="12">
        <v>3355133.7491129097</v>
      </c>
      <c r="C3175" s="12">
        <v>164894.32628637814</v>
      </c>
      <c r="D3175" s="12">
        <v>131779.59487966294</v>
      </c>
      <c r="E3175" s="12">
        <v>95535.674451306128</v>
      </c>
      <c r="F3175" s="12">
        <v>392209.59561734716</v>
      </c>
      <c r="G3175" s="12">
        <v>241069.07003988308</v>
      </c>
    </row>
    <row r="3176" spans="1:7" x14ac:dyDescent="0.2">
      <c r="A3176">
        <v>3175</v>
      </c>
      <c r="B3176" s="12">
        <v>3468263.300911204</v>
      </c>
      <c r="C3176" s="12">
        <v>145575.80310337801</v>
      </c>
      <c r="D3176" s="12">
        <v>126980.23994114566</v>
      </c>
      <c r="E3176" s="12">
        <v>249701.05732832677</v>
      </c>
      <c r="F3176" s="12">
        <v>522257.10037285043</v>
      </c>
      <c r="G3176" s="12">
        <v>248796.55551634403</v>
      </c>
    </row>
    <row r="3177" spans="1:7" x14ac:dyDescent="0.2">
      <c r="A3177">
        <v>3176</v>
      </c>
      <c r="B3177" s="12">
        <v>3469941.5556160589</v>
      </c>
      <c r="C3177" s="12">
        <v>150649.54623954417</v>
      </c>
      <c r="D3177" s="12">
        <v>133854.04622474688</v>
      </c>
      <c r="E3177" s="12">
        <v>364091.94917148916</v>
      </c>
      <c r="F3177" s="12">
        <v>648595.54163578013</v>
      </c>
      <c r="G3177" s="12">
        <v>249027.72849898218</v>
      </c>
    </row>
    <row r="3178" spans="1:7" x14ac:dyDescent="0.2">
      <c r="A3178">
        <v>3177</v>
      </c>
      <c r="B3178" s="12">
        <v>3445974.1004280029</v>
      </c>
      <c r="C3178" s="12">
        <v>124300.91804951927</v>
      </c>
      <c r="D3178" s="12">
        <v>217101.55466308788</v>
      </c>
      <c r="E3178" s="12">
        <v>153439.23108146497</v>
      </c>
      <c r="F3178" s="12">
        <v>494841.70379407209</v>
      </c>
      <c r="G3178" s="12">
        <v>247511.51199191395</v>
      </c>
    </row>
    <row r="3179" spans="1:7" x14ac:dyDescent="0.2">
      <c r="A3179">
        <v>3178</v>
      </c>
      <c r="B3179" s="12">
        <v>3302382.6637303503</v>
      </c>
      <c r="C3179" s="12">
        <v>141363.81804383206</v>
      </c>
      <c r="D3179" s="12">
        <v>136989.14095094125</v>
      </c>
      <c r="E3179" s="12">
        <v>39775.711430335272</v>
      </c>
      <c r="F3179" s="12">
        <v>318128.67042510863</v>
      </c>
      <c r="G3179" s="12">
        <v>236850.29691931535</v>
      </c>
    </row>
    <row r="3180" spans="1:7" x14ac:dyDescent="0.2">
      <c r="A3180">
        <v>3179</v>
      </c>
      <c r="B3180" s="12">
        <v>3476646.4049829827</v>
      </c>
      <c r="C3180" s="12">
        <v>194126.88827787631</v>
      </c>
      <c r="D3180" s="12">
        <v>118781.33715488012</v>
      </c>
      <c r="E3180" s="12">
        <v>154950.96971189117</v>
      </c>
      <c r="F3180" s="12">
        <v>467859.19514464762</v>
      </c>
      <c r="G3180" s="12">
        <v>249773.24455969143</v>
      </c>
    </row>
    <row r="3181" spans="1:7" x14ac:dyDescent="0.2">
      <c r="A3181">
        <v>3180</v>
      </c>
      <c r="B3181" s="12">
        <v>3443805.2899356023</v>
      </c>
      <c r="C3181" s="12">
        <v>142213.92570368681</v>
      </c>
      <c r="D3181" s="12">
        <v>193482.03456033996</v>
      </c>
      <c r="E3181" s="12">
        <v>203657.46694769329</v>
      </c>
      <c r="F3181" s="12">
        <v>539353.42721172003</v>
      </c>
      <c r="G3181" s="12">
        <v>247600.86047194953</v>
      </c>
    </row>
    <row r="3182" spans="1:7" x14ac:dyDescent="0.2">
      <c r="A3182">
        <v>3181</v>
      </c>
      <c r="B3182" s="12">
        <v>3418818.2014430268</v>
      </c>
      <c r="C3182" s="12">
        <v>132122.0810209722</v>
      </c>
      <c r="D3182" s="12">
        <v>164937.32060776406</v>
      </c>
      <c r="E3182" s="12">
        <v>310599.91768883524</v>
      </c>
      <c r="F3182" s="12">
        <v>607659.31931757159</v>
      </c>
      <c r="G3182" s="12">
        <v>244878.40811387333</v>
      </c>
    </row>
    <row r="3183" spans="1:7" x14ac:dyDescent="0.2">
      <c r="A3183">
        <v>3182</v>
      </c>
      <c r="B3183" s="12">
        <v>3288034.6119688628</v>
      </c>
      <c r="C3183" s="12">
        <v>122556.44314517727</v>
      </c>
      <c r="D3183" s="12">
        <v>208904.07281535433</v>
      </c>
      <c r="E3183" s="12">
        <v>182931.84258289603</v>
      </c>
      <c r="F3183" s="12">
        <v>514392.35854342766</v>
      </c>
      <c r="G3183" s="12">
        <v>235212.2949581969</v>
      </c>
    </row>
    <row r="3184" spans="1:7" x14ac:dyDescent="0.2">
      <c r="A3184">
        <v>3183</v>
      </c>
      <c r="B3184" s="12">
        <v>3414703.3644049433</v>
      </c>
      <c r="C3184" s="12">
        <v>151150.1712825796</v>
      </c>
      <c r="D3184" s="12">
        <v>117283.86709306753</v>
      </c>
      <c r="E3184" s="12">
        <v>151015.36882405469</v>
      </c>
      <c r="F3184" s="12">
        <v>419449.40719970188</v>
      </c>
      <c r="G3184" s="12">
        <v>244575.6475905274</v>
      </c>
    </row>
    <row r="3185" spans="1:7" x14ac:dyDescent="0.2">
      <c r="A3185">
        <v>3184</v>
      </c>
      <c r="B3185" s="12">
        <v>3283431.5124065774</v>
      </c>
      <c r="C3185" s="12">
        <v>153804.43031462948</v>
      </c>
      <c r="D3185" s="12">
        <v>117081.12884788137</v>
      </c>
      <c r="E3185" s="12">
        <v>140469.84664360271</v>
      </c>
      <c r="F3185" s="12">
        <v>411355.40580611356</v>
      </c>
      <c r="G3185" s="12">
        <v>234804.01134576896</v>
      </c>
    </row>
    <row r="3186" spans="1:7" x14ac:dyDescent="0.2">
      <c r="A3186">
        <v>3185</v>
      </c>
      <c r="B3186" s="12">
        <v>3460567.1684642048</v>
      </c>
      <c r="C3186" s="12">
        <v>103765.16619793203</v>
      </c>
      <c r="D3186" s="12">
        <v>168319.03262593888</v>
      </c>
      <c r="E3186" s="12">
        <v>281323.4687823893</v>
      </c>
      <c r="F3186" s="12">
        <v>553407.66760626016</v>
      </c>
      <c r="G3186" s="12">
        <v>248917.23493953841</v>
      </c>
    </row>
    <row r="3187" spans="1:7" x14ac:dyDescent="0.2">
      <c r="A3187">
        <v>3186</v>
      </c>
      <c r="B3187" s="12">
        <v>3381548.1805912592</v>
      </c>
      <c r="C3187" s="12">
        <v>118047.31186014879</v>
      </c>
      <c r="D3187" s="12">
        <v>165734.5150022702</v>
      </c>
      <c r="E3187" s="12">
        <v>240849.55300511175</v>
      </c>
      <c r="F3187" s="12">
        <v>524631.37986753078</v>
      </c>
      <c r="G3187" s="12">
        <v>242470.04271899263</v>
      </c>
    </row>
    <row r="3188" spans="1:7" x14ac:dyDescent="0.2">
      <c r="A3188">
        <v>3187</v>
      </c>
      <c r="B3188" s="12">
        <v>3492836.9579493729</v>
      </c>
      <c r="C3188" s="12">
        <v>154265.71838976219</v>
      </c>
      <c r="D3188" s="12">
        <v>110264.12824112255</v>
      </c>
      <c r="E3188" s="12">
        <v>106801.56265881626</v>
      </c>
      <c r="F3188" s="12">
        <v>371331.40928970103</v>
      </c>
      <c r="G3188" s="12">
        <v>251285.40766974565</v>
      </c>
    </row>
    <row r="3189" spans="1:7" x14ac:dyDescent="0.2">
      <c r="A3189">
        <v>3188</v>
      </c>
      <c r="B3189" s="12">
        <v>3445671.9324047049</v>
      </c>
      <c r="C3189" s="12">
        <v>156725.84738720529</v>
      </c>
      <c r="D3189" s="12">
        <v>182669.58883925719</v>
      </c>
      <c r="E3189" s="12">
        <v>666430.96419774485</v>
      </c>
      <c r="F3189" s="12">
        <v>1005826.4004242073</v>
      </c>
      <c r="G3189" s="12">
        <v>247611.05954988621</v>
      </c>
    </row>
    <row r="3190" spans="1:7" x14ac:dyDescent="0.2">
      <c r="A3190">
        <v>3189</v>
      </c>
      <c r="B3190" s="12">
        <v>3404352.717240918</v>
      </c>
      <c r="C3190" s="12">
        <v>147105.46638875271</v>
      </c>
      <c r="D3190" s="12">
        <v>129819.87369576031</v>
      </c>
      <c r="E3190" s="12">
        <v>249065.3652468216</v>
      </c>
      <c r="F3190" s="12">
        <v>525990.70533133461</v>
      </c>
      <c r="G3190" s="12">
        <v>244634.00281295006</v>
      </c>
    </row>
    <row r="3191" spans="1:7" x14ac:dyDescent="0.2">
      <c r="A3191">
        <v>3190</v>
      </c>
      <c r="B3191" s="12">
        <v>3377007.114486102</v>
      </c>
      <c r="C3191" s="12">
        <v>124496.94272318944</v>
      </c>
      <c r="D3191" s="12">
        <v>142041.53454212865</v>
      </c>
      <c r="E3191" s="12">
        <v>138091.73704418706</v>
      </c>
      <c r="F3191" s="12">
        <v>404630.21430950519</v>
      </c>
      <c r="G3191" s="12">
        <v>242433.28321539122</v>
      </c>
    </row>
    <row r="3192" spans="1:7" x14ac:dyDescent="0.2">
      <c r="A3192">
        <v>3191</v>
      </c>
      <c r="B3192" s="12">
        <v>3373609.0685592215</v>
      </c>
      <c r="C3192" s="12">
        <v>115938.79670874742</v>
      </c>
      <c r="D3192" s="12">
        <v>161216.23159427382</v>
      </c>
      <c r="E3192" s="12">
        <v>281143.05939300917</v>
      </c>
      <c r="F3192" s="12">
        <v>558298.08769603039</v>
      </c>
      <c r="G3192" s="12">
        <v>241865.47625398191</v>
      </c>
    </row>
    <row r="3193" spans="1:7" x14ac:dyDescent="0.2">
      <c r="A3193">
        <v>3192</v>
      </c>
      <c r="B3193" s="12">
        <v>3336628.7085500429</v>
      </c>
      <c r="C3193" s="12">
        <v>169877.37478192124</v>
      </c>
      <c r="D3193" s="12">
        <v>126363.8933820376</v>
      </c>
      <c r="E3193" s="12">
        <v>108668.48612150316</v>
      </c>
      <c r="F3193" s="12">
        <v>404909.75428546203</v>
      </c>
      <c r="G3193" s="12">
        <v>239061.00874242649</v>
      </c>
    </row>
    <row r="3194" spans="1:7" x14ac:dyDescent="0.2">
      <c r="A3194">
        <v>3193</v>
      </c>
      <c r="B3194" s="12">
        <v>3483540.0379081224</v>
      </c>
      <c r="C3194" s="12">
        <v>194521.45143504263</v>
      </c>
      <c r="D3194" s="12">
        <v>84770.229178603448</v>
      </c>
      <c r="E3194" s="12">
        <v>114298.72769467829</v>
      </c>
      <c r="F3194" s="12">
        <v>393590.40830832435</v>
      </c>
      <c r="G3194" s="12">
        <v>250493.07636879222</v>
      </c>
    </row>
    <row r="3195" spans="1:7" x14ac:dyDescent="0.2">
      <c r="A3195">
        <v>3194</v>
      </c>
      <c r="B3195" s="12">
        <v>3496069.0458082124</v>
      </c>
      <c r="C3195" s="12">
        <v>137198.23345987534</v>
      </c>
      <c r="D3195" s="12">
        <v>129201.09218000462</v>
      </c>
      <c r="E3195" s="12">
        <v>101646.10966223002</v>
      </c>
      <c r="F3195" s="12">
        <v>368045.43530210998</v>
      </c>
      <c r="G3195" s="12">
        <v>251897.65558853996</v>
      </c>
    </row>
    <row r="3196" spans="1:7" x14ac:dyDescent="0.2">
      <c r="A3196">
        <v>3195</v>
      </c>
      <c r="B3196" s="12">
        <v>3491699.8261838444</v>
      </c>
      <c r="C3196" s="12">
        <v>172004.30275914914</v>
      </c>
      <c r="D3196" s="12">
        <v>139543.05093998904</v>
      </c>
      <c r="E3196" s="12">
        <v>200029.81251922945</v>
      </c>
      <c r="F3196" s="12">
        <v>511577.16621836764</v>
      </c>
      <c r="G3196" s="12">
        <v>251180.78542448976</v>
      </c>
    </row>
    <row r="3197" spans="1:7" x14ac:dyDescent="0.2">
      <c r="A3197">
        <v>3196</v>
      </c>
      <c r="B3197" s="12">
        <v>3473027.876174008</v>
      </c>
      <c r="C3197" s="12">
        <v>135048.38886871786</v>
      </c>
      <c r="D3197" s="12">
        <v>122584.36752957624</v>
      </c>
      <c r="E3197" s="12">
        <v>626876.47803413228</v>
      </c>
      <c r="F3197" s="12">
        <v>884509.2344324264</v>
      </c>
      <c r="G3197" s="12">
        <v>249740.03884336224</v>
      </c>
    </row>
    <row r="3198" spans="1:7" x14ac:dyDescent="0.2">
      <c r="A3198">
        <v>3197</v>
      </c>
      <c r="B3198" s="12">
        <v>3347945.9511237689</v>
      </c>
      <c r="C3198" s="12">
        <v>107964.9847779034</v>
      </c>
      <c r="D3198" s="12">
        <v>117213.22845961334</v>
      </c>
      <c r="E3198" s="12">
        <v>280788.02995073464</v>
      </c>
      <c r="F3198" s="12">
        <v>505966.24318825139</v>
      </c>
      <c r="G3198" s="12">
        <v>239604.91917690201</v>
      </c>
    </row>
    <row r="3199" spans="1:7" x14ac:dyDescent="0.2">
      <c r="A3199">
        <v>3198</v>
      </c>
      <c r="B3199" s="12">
        <v>3443925.4786895593</v>
      </c>
      <c r="C3199" s="12">
        <v>146462.7491449831</v>
      </c>
      <c r="D3199" s="12">
        <v>173197.01701495325</v>
      </c>
      <c r="E3199" s="12">
        <v>225957.18750489136</v>
      </c>
      <c r="F3199" s="12">
        <v>545616.95366482763</v>
      </c>
      <c r="G3199" s="12">
        <v>247087.81692546894</v>
      </c>
    </row>
    <row r="3200" spans="1:7" x14ac:dyDescent="0.2">
      <c r="A3200">
        <v>3199</v>
      </c>
      <c r="B3200" s="12">
        <v>3474593.2203878686</v>
      </c>
      <c r="C3200" s="12">
        <v>135261.99219082258</v>
      </c>
      <c r="D3200" s="12">
        <v>228519.57476890512</v>
      </c>
      <c r="E3200" s="12">
        <v>416928.96127302526</v>
      </c>
      <c r="F3200" s="12">
        <v>780710.52823275293</v>
      </c>
      <c r="G3200" s="12">
        <v>250550.38935032312</v>
      </c>
    </row>
    <row r="3201" spans="1:7" x14ac:dyDescent="0.2">
      <c r="A3201">
        <v>3200</v>
      </c>
      <c r="B3201" s="12">
        <v>3476147.1198331187</v>
      </c>
      <c r="C3201" s="12">
        <v>102628.23340940967</v>
      </c>
      <c r="D3201" s="12">
        <v>123861.02148720626</v>
      </c>
      <c r="E3201" s="12">
        <v>78627.721481197223</v>
      </c>
      <c r="F3201" s="12">
        <v>305116.97637781315</v>
      </c>
      <c r="G3201" s="12">
        <v>249571.0313831119</v>
      </c>
    </row>
    <row r="3202" spans="1:7" x14ac:dyDescent="0.2">
      <c r="A3202">
        <v>3201</v>
      </c>
      <c r="B3202" s="12">
        <v>3317189.0783545743</v>
      </c>
      <c r="C3202" s="12">
        <v>112393.53252842554</v>
      </c>
      <c r="D3202" s="12">
        <v>177640.93924111943</v>
      </c>
      <c r="E3202" s="12">
        <v>96639.961003334844</v>
      </c>
      <c r="F3202" s="12">
        <v>386674.43277287984</v>
      </c>
      <c r="G3202" s="12">
        <v>237440.16354423593</v>
      </c>
    </row>
    <row r="3203" spans="1:7" x14ac:dyDescent="0.2">
      <c r="A3203">
        <v>3202</v>
      </c>
      <c r="B3203" s="12">
        <v>3236449.1566228503</v>
      </c>
      <c r="C3203" s="12">
        <v>181003.67971083758</v>
      </c>
      <c r="D3203" s="12">
        <v>132540.25875490971</v>
      </c>
      <c r="E3203" s="12">
        <v>83809.510378422216</v>
      </c>
      <c r="F3203" s="12">
        <v>397353.4488441695</v>
      </c>
      <c r="G3203" s="12">
        <v>231665.87172543953</v>
      </c>
    </row>
    <row r="3204" spans="1:7" x14ac:dyDescent="0.2">
      <c r="A3204">
        <v>3203</v>
      </c>
      <c r="B3204" s="12">
        <v>3273202.5510993381</v>
      </c>
      <c r="C3204" s="12">
        <v>123259.3813255031</v>
      </c>
      <c r="D3204" s="12">
        <v>80448.144151966917</v>
      </c>
      <c r="E3204" s="12">
        <v>466918.74386324215</v>
      </c>
      <c r="F3204" s="12">
        <v>670626.26934071211</v>
      </c>
      <c r="G3204" s="12">
        <v>234607.65601161201</v>
      </c>
    </row>
    <row r="3205" spans="1:7" x14ac:dyDescent="0.2">
      <c r="A3205">
        <v>3204</v>
      </c>
      <c r="B3205" s="12">
        <v>3331916.8163065249</v>
      </c>
      <c r="C3205" s="12">
        <v>143634.26490727448</v>
      </c>
      <c r="D3205" s="12">
        <v>150125.73598049211</v>
      </c>
      <c r="E3205" s="12">
        <v>102754.26254641917</v>
      </c>
      <c r="F3205" s="12">
        <v>396514.26343418576</v>
      </c>
      <c r="G3205" s="12">
        <v>239218.97749709146</v>
      </c>
    </row>
    <row r="3206" spans="1:7" x14ac:dyDescent="0.2">
      <c r="A3206">
        <v>3205</v>
      </c>
      <c r="B3206" s="12">
        <v>3365184.8601175481</v>
      </c>
      <c r="C3206" s="12">
        <v>138938.41139552233</v>
      </c>
      <c r="D3206" s="12">
        <v>189188.0864079475</v>
      </c>
      <c r="E3206" s="12">
        <v>252385.65606941606</v>
      </c>
      <c r="F3206" s="12">
        <v>580512.15387288586</v>
      </c>
      <c r="G3206" s="12">
        <v>241643.90700398831</v>
      </c>
    </row>
    <row r="3207" spans="1:7" x14ac:dyDescent="0.2">
      <c r="A3207">
        <v>3206</v>
      </c>
      <c r="B3207" s="12">
        <v>3372251.4336371818</v>
      </c>
      <c r="C3207" s="12">
        <v>179910.37466613791</v>
      </c>
      <c r="D3207" s="12">
        <v>122064.27868558728</v>
      </c>
      <c r="E3207" s="12">
        <v>130297.50962369985</v>
      </c>
      <c r="F3207" s="12">
        <v>432272.16297542502</v>
      </c>
      <c r="G3207" s="12">
        <v>241743.11149787199</v>
      </c>
    </row>
    <row r="3208" spans="1:7" x14ac:dyDescent="0.2">
      <c r="A3208">
        <v>3207</v>
      </c>
      <c r="B3208" s="12">
        <v>3357577.6468890267</v>
      </c>
      <c r="C3208" s="12">
        <v>132482.27562670616</v>
      </c>
      <c r="D3208" s="12">
        <v>116939.98958695798</v>
      </c>
      <c r="E3208" s="12">
        <v>59291.69158325161</v>
      </c>
      <c r="F3208" s="12">
        <v>308713.95679691574</v>
      </c>
      <c r="G3208" s="12">
        <v>240826.96333323949</v>
      </c>
    </row>
    <row r="3209" spans="1:7" x14ac:dyDescent="0.2">
      <c r="A3209">
        <v>3208</v>
      </c>
      <c r="B3209" s="12">
        <v>3351955.2479741476</v>
      </c>
      <c r="C3209" s="12">
        <v>147232.25918958199</v>
      </c>
      <c r="D3209" s="12">
        <v>79737.580287858305</v>
      </c>
      <c r="E3209" s="12">
        <v>385316.7846488998</v>
      </c>
      <c r="F3209" s="12">
        <v>612286.62412634003</v>
      </c>
      <c r="G3209" s="12">
        <v>239981.21091002325</v>
      </c>
    </row>
    <row r="3210" spans="1:7" x14ac:dyDescent="0.2">
      <c r="A3210">
        <v>3209</v>
      </c>
      <c r="B3210" s="12">
        <v>3510662.2583278925</v>
      </c>
      <c r="C3210" s="12">
        <v>146716.64414875861</v>
      </c>
      <c r="D3210" s="12">
        <v>181936.36099616706</v>
      </c>
      <c r="E3210" s="12">
        <v>275751.51209477981</v>
      </c>
      <c r="F3210" s="12">
        <v>604404.51723970543</v>
      </c>
      <c r="G3210" s="12">
        <v>252859.83027643073</v>
      </c>
    </row>
    <row r="3211" spans="1:7" x14ac:dyDescent="0.2">
      <c r="A3211">
        <v>3210</v>
      </c>
      <c r="B3211" s="12">
        <v>3470954.1995826564</v>
      </c>
      <c r="C3211" s="12">
        <v>154205.09673728299</v>
      </c>
      <c r="D3211" s="12">
        <v>229454.37499271569</v>
      </c>
      <c r="E3211" s="12">
        <v>75521.413661993487</v>
      </c>
      <c r="F3211" s="12">
        <v>459180.88539199217</v>
      </c>
      <c r="G3211" s="12">
        <v>249469.82046325409</v>
      </c>
    </row>
    <row r="3212" spans="1:7" x14ac:dyDescent="0.2">
      <c r="A3212">
        <v>3211</v>
      </c>
      <c r="B3212" s="12">
        <v>3453220.3066389374</v>
      </c>
      <c r="C3212" s="12">
        <v>184734.38112666146</v>
      </c>
      <c r="D3212" s="12">
        <v>202745.2727460638</v>
      </c>
      <c r="E3212" s="12">
        <v>211134.3194204123</v>
      </c>
      <c r="F3212" s="12">
        <v>598613.9732931375</v>
      </c>
      <c r="G3212" s="12">
        <v>248008.23924219274</v>
      </c>
    </row>
    <row r="3213" spans="1:7" x14ac:dyDescent="0.2">
      <c r="A3213">
        <v>3212</v>
      </c>
      <c r="B3213" s="12">
        <v>3428178.3267273586</v>
      </c>
      <c r="C3213" s="12">
        <v>170864.5540957232</v>
      </c>
      <c r="D3213" s="12">
        <v>136193.36554495158</v>
      </c>
      <c r="E3213" s="12">
        <v>217624.29131138753</v>
      </c>
      <c r="F3213" s="12">
        <v>524682.21095206228</v>
      </c>
      <c r="G3213" s="12">
        <v>246634.44442602919</v>
      </c>
    </row>
    <row r="3214" spans="1:7" x14ac:dyDescent="0.2">
      <c r="A3214">
        <v>3213</v>
      </c>
      <c r="B3214" s="12">
        <v>3385804.8693430005</v>
      </c>
      <c r="C3214" s="12">
        <v>168853.02002082352</v>
      </c>
      <c r="D3214" s="12">
        <v>117864.72436968249</v>
      </c>
      <c r="E3214" s="12">
        <v>535471.47899805941</v>
      </c>
      <c r="F3214" s="12">
        <v>822189.22338856547</v>
      </c>
      <c r="G3214" s="12">
        <v>243138.74298303883</v>
      </c>
    </row>
    <row r="3215" spans="1:7" x14ac:dyDescent="0.2">
      <c r="A3215">
        <v>3214</v>
      </c>
      <c r="B3215" s="12">
        <v>3408642.5312934555</v>
      </c>
      <c r="C3215" s="12">
        <v>109392.44549996743</v>
      </c>
      <c r="D3215" s="12">
        <v>205424.35853711175</v>
      </c>
      <c r="E3215" s="12">
        <v>129474.83064957218</v>
      </c>
      <c r="F3215" s="12">
        <v>444291.63468665141</v>
      </c>
      <c r="G3215" s="12">
        <v>244430.91989943016</v>
      </c>
    </row>
    <row r="3216" spans="1:7" x14ac:dyDescent="0.2">
      <c r="A3216">
        <v>3215</v>
      </c>
      <c r="B3216" s="12">
        <v>3514679.7929012012</v>
      </c>
      <c r="C3216" s="12">
        <v>155187.37079884714</v>
      </c>
      <c r="D3216" s="12">
        <v>128561.66402115554</v>
      </c>
      <c r="E3216" s="12">
        <v>975976.6928184157</v>
      </c>
      <c r="F3216" s="12">
        <v>1259725.7276384183</v>
      </c>
      <c r="G3216" s="12">
        <v>252994.11363784966</v>
      </c>
    </row>
    <row r="3217" spans="1:7" x14ac:dyDescent="0.2">
      <c r="A3217">
        <v>3216</v>
      </c>
      <c r="B3217" s="12">
        <v>3352362.0419830782</v>
      </c>
      <c r="C3217" s="12">
        <v>143766.5756844797</v>
      </c>
      <c r="D3217" s="12">
        <v>85011.152893450431</v>
      </c>
      <c r="E3217" s="12">
        <v>229403.30152440231</v>
      </c>
      <c r="F3217" s="12">
        <v>458181.03010233247</v>
      </c>
      <c r="G3217" s="12">
        <v>240391.22763222994</v>
      </c>
    </row>
    <row r="3218" spans="1:7" x14ac:dyDescent="0.2">
      <c r="A3218">
        <v>3217</v>
      </c>
      <c r="B3218" s="12">
        <v>3397172.8066876051</v>
      </c>
      <c r="C3218" s="12">
        <v>156986.63700427749</v>
      </c>
      <c r="D3218" s="12">
        <v>86820.830432283052</v>
      </c>
      <c r="E3218" s="12">
        <v>268155.06029735121</v>
      </c>
      <c r="F3218" s="12">
        <v>511962.52773391176</v>
      </c>
      <c r="G3218" s="12">
        <v>243666.35461657401</v>
      </c>
    </row>
    <row r="3219" spans="1:7" x14ac:dyDescent="0.2">
      <c r="A3219">
        <v>3218</v>
      </c>
      <c r="B3219" s="12">
        <v>3315722.8682304174</v>
      </c>
      <c r="C3219" s="12">
        <v>122241.74655128673</v>
      </c>
      <c r="D3219" s="12">
        <v>141363.73267885411</v>
      </c>
      <c r="E3219" s="12">
        <v>343529.78446053655</v>
      </c>
      <c r="F3219" s="12">
        <v>607135.26369067747</v>
      </c>
      <c r="G3219" s="12">
        <v>237396.45340636262</v>
      </c>
    </row>
    <row r="3220" spans="1:7" x14ac:dyDescent="0.2">
      <c r="A3220">
        <v>3219</v>
      </c>
      <c r="B3220" s="12">
        <v>3407768.022221793</v>
      </c>
      <c r="C3220" s="12">
        <v>153855.31523086931</v>
      </c>
      <c r="D3220" s="12">
        <v>119146.34053613384</v>
      </c>
      <c r="E3220" s="12">
        <v>65358.254000713758</v>
      </c>
      <c r="F3220" s="12">
        <v>338359.90976771689</v>
      </c>
      <c r="G3220" s="12">
        <v>244704.76282288812</v>
      </c>
    </row>
    <row r="3221" spans="1:7" x14ac:dyDescent="0.2">
      <c r="A3221">
        <v>3220</v>
      </c>
      <c r="B3221" s="12">
        <v>3486626.3430399722</v>
      </c>
      <c r="C3221" s="12">
        <v>137433.65179822012</v>
      </c>
      <c r="D3221" s="12">
        <v>101553.52024458171</v>
      </c>
      <c r="E3221" s="12">
        <v>132003.03908821649</v>
      </c>
      <c r="F3221" s="12">
        <v>370990.21113101835</v>
      </c>
      <c r="G3221" s="12">
        <v>250800.98002897017</v>
      </c>
    </row>
    <row r="3222" spans="1:7" x14ac:dyDescent="0.2">
      <c r="A3222">
        <v>3221</v>
      </c>
      <c r="B3222" s="12">
        <v>3438512.0092218472</v>
      </c>
      <c r="C3222" s="12">
        <v>158472.82288742106</v>
      </c>
      <c r="D3222" s="12">
        <v>121160.18677294004</v>
      </c>
      <c r="E3222" s="12">
        <v>131869.06465624381</v>
      </c>
      <c r="F3222" s="12">
        <v>411502.07431660488</v>
      </c>
      <c r="G3222" s="12">
        <v>246696.11589514252</v>
      </c>
    </row>
    <row r="3223" spans="1:7" x14ac:dyDescent="0.2">
      <c r="A3223">
        <v>3222</v>
      </c>
      <c r="B3223" s="12">
        <v>3328718.6398296729</v>
      </c>
      <c r="C3223" s="12">
        <v>161998.58699332259</v>
      </c>
      <c r="D3223" s="12">
        <v>121716.04894943332</v>
      </c>
      <c r="E3223" s="12">
        <v>137328.65317553357</v>
      </c>
      <c r="F3223" s="12">
        <v>421043.28911828948</v>
      </c>
      <c r="G3223" s="12">
        <v>238194.11235192898</v>
      </c>
    </row>
    <row r="3224" spans="1:7" x14ac:dyDescent="0.2">
      <c r="A3224">
        <v>3223</v>
      </c>
      <c r="B3224" s="12">
        <v>3391772.8465479356</v>
      </c>
      <c r="C3224" s="12">
        <v>147755.03981422161</v>
      </c>
      <c r="D3224" s="12">
        <v>202151.29181369566</v>
      </c>
      <c r="E3224" s="12">
        <v>203843.87693081971</v>
      </c>
      <c r="F3224" s="12">
        <v>553750.20855873695</v>
      </c>
      <c r="G3224" s="12">
        <v>243649.61774777976</v>
      </c>
    </row>
    <row r="3225" spans="1:7" x14ac:dyDescent="0.2">
      <c r="A3225">
        <v>3224</v>
      </c>
      <c r="B3225" s="12">
        <v>3587382.3321351488</v>
      </c>
      <c r="C3225" s="12">
        <v>155680.33137050827</v>
      </c>
      <c r="D3225" s="12">
        <v>129545.16050046195</v>
      </c>
      <c r="E3225" s="12">
        <v>241943.66255412085</v>
      </c>
      <c r="F3225" s="12">
        <v>527169.15442509111</v>
      </c>
      <c r="G3225" s="12">
        <v>258545.56040091164</v>
      </c>
    </row>
    <row r="3226" spans="1:7" x14ac:dyDescent="0.2">
      <c r="A3226">
        <v>3225</v>
      </c>
      <c r="B3226" s="12">
        <v>3520035.6279609757</v>
      </c>
      <c r="C3226" s="12">
        <v>157427.05715175043</v>
      </c>
      <c r="D3226" s="12">
        <v>190174.59822516018</v>
      </c>
      <c r="E3226" s="12">
        <v>75750.401010126676</v>
      </c>
      <c r="F3226" s="12">
        <v>423352.05638703727</v>
      </c>
      <c r="G3226" s="12">
        <v>253635.03414258279</v>
      </c>
    </row>
    <row r="3227" spans="1:7" x14ac:dyDescent="0.2">
      <c r="A3227">
        <v>3226</v>
      </c>
      <c r="B3227" s="12">
        <v>3378789.7937144069</v>
      </c>
      <c r="C3227" s="12">
        <v>105294.1163135177</v>
      </c>
      <c r="D3227" s="12">
        <v>132925.75501529267</v>
      </c>
      <c r="E3227" s="12">
        <v>120773.79399247235</v>
      </c>
      <c r="F3227" s="12">
        <v>358993.66532128269</v>
      </c>
      <c r="G3227" s="12">
        <v>242571.38630450488</v>
      </c>
    </row>
    <row r="3228" spans="1:7" x14ac:dyDescent="0.2">
      <c r="A3228">
        <v>3227</v>
      </c>
      <c r="B3228" s="12">
        <v>3471032.5698292335</v>
      </c>
      <c r="C3228" s="12">
        <v>137244.00406108724</v>
      </c>
      <c r="D3228" s="12">
        <v>130198.84981160959</v>
      </c>
      <c r="E3228" s="12">
        <v>496143.702262518</v>
      </c>
      <c r="F3228" s="12">
        <v>763586.55613521487</v>
      </c>
      <c r="G3228" s="12">
        <v>249783.23160330957</v>
      </c>
    </row>
    <row r="3229" spans="1:7" x14ac:dyDescent="0.2">
      <c r="A3229">
        <v>3228</v>
      </c>
      <c r="B3229" s="12">
        <v>3476109.3226434235</v>
      </c>
      <c r="C3229" s="12">
        <v>145102.1834828401</v>
      </c>
      <c r="D3229" s="12">
        <v>140130.51116749729</v>
      </c>
      <c r="E3229" s="12">
        <v>184421.20416287845</v>
      </c>
      <c r="F3229" s="12">
        <v>469653.89881321584</v>
      </c>
      <c r="G3229" s="12">
        <v>250044.407011634</v>
      </c>
    </row>
    <row r="3230" spans="1:7" x14ac:dyDescent="0.2">
      <c r="A3230">
        <v>3229</v>
      </c>
      <c r="B3230" s="12">
        <v>3426021.8813836174</v>
      </c>
      <c r="C3230" s="12">
        <v>138337.10227113339</v>
      </c>
      <c r="D3230" s="12">
        <v>117030.80870653747</v>
      </c>
      <c r="E3230" s="12">
        <v>56063.109688139513</v>
      </c>
      <c r="F3230" s="12">
        <v>311431.02066581039</v>
      </c>
      <c r="G3230" s="12">
        <v>246294.740606023</v>
      </c>
    </row>
    <row r="3231" spans="1:7" x14ac:dyDescent="0.2">
      <c r="A3231">
        <v>3230</v>
      </c>
      <c r="B3231" s="12">
        <v>3486128.80321809</v>
      </c>
      <c r="C3231" s="12">
        <v>113661.56918968422</v>
      </c>
      <c r="D3231" s="12">
        <v>143754.97420662505</v>
      </c>
      <c r="E3231" s="12">
        <v>433133.99575004994</v>
      </c>
      <c r="F3231" s="12">
        <v>690550.5391463592</v>
      </c>
      <c r="G3231" s="12">
        <v>250744.31166391156</v>
      </c>
    </row>
    <row r="3232" spans="1:7" x14ac:dyDescent="0.2">
      <c r="A3232">
        <v>3231</v>
      </c>
      <c r="B3232" s="12">
        <v>3363736.3542366577</v>
      </c>
      <c r="C3232" s="12">
        <v>186538.61473212924</v>
      </c>
      <c r="D3232" s="12">
        <v>94994.840663909301</v>
      </c>
      <c r="E3232" s="12">
        <v>64552.707887992932</v>
      </c>
      <c r="F3232" s="12">
        <v>346086.16328403144</v>
      </c>
      <c r="G3232" s="12">
        <v>241144.85931944064</v>
      </c>
    </row>
    <row r="3233" spans="1:7" x14ac:dyDescent="0.2">
      <c r="A3233">
        <v>3232</v>
      </c>
      <c r="B3233" s="12">
        <v>3431593.6025490873</v>
      </c>
      <c r="C3233" s="12">
        <v>218787.77443519261</v>
      </c>
      <c r="D3233" s="12">
        <v>103049.27390351276</v>
      </c>
      <c r="E3233" s="12">
        <v>173083.84146359342</v>
      </c>
      <c r="F3233" s="12">
        <v>494920.8898022988</v>
      </c>
      <c r="G3233" s="12">
        <v>246382.88793704906</v>
      </c>
    </row>
    <row r="3234" spans="1:7" x14ac:dyDescent="0.2">
      <c r="A3234">
        <v>3233</v>
      </c>
      <c r="B3234" s="12">
        <v>3404217.0544677204</v>
      </c>
      <c r="C3234" s="12">
        <v>142737.75330453817</v>
      </c>
      <c r="D3234" s="12">
        <v>148104.6754400458</v>
      </c>
      <c r="E3234" s="12">
        <v>104213.30956964978</v>
      </c>
      <c r="F3234" s="12">
        <v>395055.73831423372</v>
      </c>
      <c r="G3234" s="12">
        <v>244418.87196064612</v>
      </c>
    </row>
    <row r="3235" spans="1:7" x14ac:dyDescent="0.2">
      <c r="A3235">
        <v>3234</v>
      </c>
      <c r="B3235" s="12">
        <v>3517772.6833380419</v>
      </c>
      <c r="C3235" s="12">
        <v>148784.92286456592</v>
      </c>
      <c r="D3235" s="12">
        <v>117326.80865448646</v>
      </c>
      <c r="E3235" s="12">
        <v>208290.2408307663</v>
      </c>
      <c r="F3235" s="12">
        <v>474401.97234981868</v>
      </c>
      <c r="G3235" s="12">
        <v>253305.5919014237</v>
      </c>
    </row>
    <row r="3236" spans="1:7" x14ac:dyDescent="0.2">
      <c r="A3236">
        <v>3235</v>
      </c>
      <c r="B3236" s="12">
        <v>3352854.8198868628</v>
      </c>
      <c r="C3236" s="12">
        <v>120310.89653876777</v>
      </c>
      <c r="D3236" s="12">
        <v>157606.20443333685</v>
      </c>
      <c r="E3236" s="12">
        <v>128803.66779952435</v>
      </c>
      <c r="F3236" s="12">
        <v>406720.76877162897</v>
      </c>
      <c r="G3236" s="12">
        <v>240576.92419295778</v>
      </c>
    </row>
    <row r="3237" spans="1:7" x14ac:dyDescent="0.2">
      <c r="A3237">
        <v>3236</v>
      </c>
      <c r="B3237" s="12">
        <v>3484005.3098606048</v>
      </c>
      <c r="C3237" s="12">
        <v>179483.10850349846</v>
      </c>
      <c r="D3237" s="12">
        <v>185785.47798993162</v>
      </c>
      <c r="E3237" s="12">
        <v>298214.79757802014</v>
      </c>
      <c r="F3237" s="12">
        <v>663483.38407145021</v>
      </c>
      <c r="G3237" s="12">
        <v>250831.12232010471</v>
      </c>
    </row>
    <row r="3238" spans="1:7" x14ac:dyDescent="0.2">
      <c r="A3238">
        <v>3237</v>
      </c>
      <c r="B3238" s="12">
        <v>3407920.3931370717</v>
      </c>
      <c r="C3238" s="12">
        <v>185397.77501037504</v>
      </c>
      <c r="D3238" s="12">
        <v>116764.82956392622</v>
      </c>
      <c r="E3238" s="12">
        <v>92301.962892302501</v>
      </c>
      <c r="F3238" s="12">
        <v>394464.56746660377</v>
      </c>
      <c r="G3238" s="12">
        <v>244723.90101494058</v>
      </c>
    </row>
    <row r="3239" spans="1:7" x14ac:dyDescent="0.2">
      <c r="A3239">
        <v>3238</v>
      </c>
      <c r="B3239" s="12">
        <v>3453952.476639363</v>
      </c>
      <c r="C3239" s="12">
        <v>170193.84558187038</v>
      </c>
      <c r="D3239" s="12">
        <v>127582.37132738454</v>
      </c>
      <c r="E3239" s="12">
        <v>102840.4549264385</v>
      </c>
      <c r="F3239" s="12">
        <v>400616.67183569341</v>
      </c>
      <c r="G3239" s="12">
        <v>247833.00404893851</v>
      </c>
    </row>
    <row r="3240" spans="1:7" x14ac:dyDescent="0.2">
      <c r="A3240">
        <v>3239</v>
      </c>
      <c r="B3240" s="12">
        <v>3337545.8583213962</v>
      </c>
      <c r="C3240" s="12">
        <v>127794.04419018854</v>
      </c>
      <c r="D3240" s="12">
        <v>98345.910698503547</v>
      </c>
      <c r="E3240" s="12">
        <v>647503.18371427653</v>
      </c>
      <c r="F3240" s="12">
        <v>873643.13860296854</v>
      </c>
      <c r="G3240" s="12">
        <v>239189.54379633709</v>
      </c>
    </row>
    <row r="3241" spans="1:7" x14ac:dyDescent="0.2">
      <c r="A3241">
        <v>3240</v>
      </c>
      <c r="B3241" s="12">
        <v>3325545.5072633601</v>
      </c>
      <c r="C3241" s="12">
        <v>135603.3635841631</v>
      </c>
      <c r="D3241" s="12">
        <v>131635.7572085211</v>
      </c>
      <c r="E3241" s="12">
        <v>82080.193898196172</v>
      </c>
      <c r="F3241" s="12">
        <v>349319.31469088036</v>
      </c>
      <c r="G3241" s="12">
        <v>238134.03039561445</v>
      </c>
    </row>
    <row r="3242" spans="1:7" x14ac:dyDescent="0.2">
      <c r="A3242">
        <v>3241</v>
      </c>
      <c r="B3242" s="12">
        <v>3333772.0749460887</v>
      </c>
      <c r="C3242" s="12">
        <v>129585.51651720067</v>
      </c>
      <c r="D3242" s="12">
        <v>146864.11278647772</v>
      </c>
      <c r="E3242" s="12">
        <v>84543.907879256381</v>
      </c>
      <c r="F3242" s="12">
        <v>360993.53718293482</v>
      </c>
      <c r="G3242" s="12">
        <v>238923.09847454293</v>
      </c>
    </row>
    <row r="3243" spans="1:7" x14ac:dyDescent="0.2">
      <c r="A3243">
        <v>3242</v>
      </c>
      <c r="B3243" s="12">
        <v>3328321.1266781255</v>
      </c>
      <c r="C3243" s="12">
        <v>155501.92259275541</v>
      </c>
      <c r="D3243" s="12">
        <v>86220.333683061021</v>
      </c>
      <c r="E3243" s="12">
        <v>253661.16100407898</v>
      </c>
      <c r="F3243" s="12">
        <v>495383.4172798954</v>
      </c>
      <c r="G3243" s="12">
        <v>238692.62392261255</v>
      </c>
    </row>
    <row r="3244" spans="1:7" x14ac:dyDescent="0.2">
      <c r="A3244">
        <v>3243</v>
      </c>
      <c r="B3244" s="12">
        <v>3412897.8692729264</v>
      </c>
      <c r="C3244" s="12">
        <v>118669.3662499943</v>
      </c>
      <c r="D3244" s="12">
        <v>105920.28895550645</v>
      </c>
      <c r="E3244" s="12">
        <v>145951.91789024428</v>
      </c>
      <c r="F3244" s="12">
        <v>370541.57309574506</v>
      </c>
      <c r="G3244" s="12">
        <v>244811.31944313177</v>
      </c>
    </row>
    <row r="3245" spans="1:7" x14ac:dyDescent="0.2">
      <c r="A3245">
        <v>3244</v>
      </c>
      <c r="B3245" s="12">
        <v>3454972.439556215</v>
      </c>
      <c r="C3245" s="12">
        <v>145403.24018202236</v>
      </c>
      <c r="D3245" s="12">
        <v>178482.14101734848</v>
      </c>
      <c r="E3245" s="12">
        <v>324385.92216054531</v>
      </c>
      <c r="F3245" s="12">
        <v>648271.3033599162</v>
      </c>
      <c r="G3245" s="12">
        <v>248635.88910054034</v>
      </c>
    </row>
    <row r="3246" spans="1:7" x14ac:dyDescent="0.2">
      <c r="A3246">
        <v>3245</v>
      </c>
      <c r="B3246" s="12">
        <v>3446462.1758798566</v>
      </c>
      <c r="C3246" s="12">
        <v>148965.95468772433</v>
      </c>
      <c r="D3246" s="12">
        <v>104236.82543379754</v>
      </c>
      <c r="E3246" s="12">
        <v>187473.31147589529</v>
      </c>
      <c r="F3246" s="12">
        <v>440676.09159741714</v>
      </c>
      <c r="G3246" s="12">
        <v>247721.05910691954</v>
      </c>
    </row>
    <row r="3247" spans="1:7" x14ac:dyDescent="0.2">
      <c r="A3247">
        <v>3246</v>
      </c>
      <c r="B3247" s="12">
        <v>3539268.9122896749</v>
      </c>
      <c r="C3247" s="12">
        <v>153953.30583094765</v>
      </c>
      <c r="D3247" s="12">
        <v>213332.88011629917</v>
      </c>
      <c r="E3247" s="12">
        <v>243310.88946228701</v>
      </c>
      <c r="F3247" s="12">
        <v>610597.07540953392</v>
      </c>
      <c r="G3247" s="12">
        <v>255186.88389618159</v>
      </c>
    </row>
    <row r="3248" spans="1:7" x14ac:dyDescent="0.2">
      <c r="A3248">
        <v>3247</v>
      </c>
      <c r="B3248" s="12">
        <v>3397109.9277476743</v>
      </c>
      <c r="C3248" s="12">
        <v>155848.65277973961</v>
      </c>
      <c r="D3248" s="12">
        <v>119705.14042014607</v>
      </c>
      <c r="E3248" s="12">
        <v>306367.64094323962</v>
      </c>
      <c r="F3248" s="12">
        <v>581921.43414312531</v>
      </c>
      <c r="G3248" s="12">
        <v>244146.1866920664</v>
      </c>
    </row>
    <row r="3249" spans="1:7" x14ac:dyDescent="0.2">
      <c r="A3249">
        <v>3248</v>
      </c>
      <c r="B3249" s="12">
        <v>3527719.6209905418</v>
      </c>
      <c r="C3249" s="12">
        <v>147991.97026492076</v>
      </c>
      <c r="D3249" s="12">
        <v>65412.958796199826</v>
      </c>
      <c r="E3249" s="12">
        <v>274220.96601745003</v>
      </c>
      <c r="F3249" s="12">
        <v>487625.89507857058</v>
      </c>
      <c r="G3249" s="12">
        <v>254145.7400307061</v>
      </c>
    </row>
    <row r="3250" spans="1:7" x14ac:dyDescent="0.2">
      <c r="A3250">
        <v>3249</v>
      </c>
      <c r="B3250" s="12">
        <v>3408049.6690990143</v>
      </c>
      <c r="C3250" s="12">
        <v>155778.03808189457</v>
      </c>
      <c r="D3250" s="12">
        <v>199093.63055965138</v>
      </c>
      <c r="E3250" s="12">
        <v>56701.627106274631</v>
      </c>
      <c r="F3250" s="12">
        <v>411573.29574782058</v>
      </c>
      <c r="G3250" s="12">
        <v>244334.07807034894</v>
      </c>
    </row>
    <row r="3251" spans="1:7" x14ac:dyDescent="0.2">
      <c r="A3251">
        <v>3250</v>
      </c>
      <c r="B3251" s="12">
        <v>3316877.3371020192</v>
      </c>
      <c r="C3251" s="12">
        <v>129456.56817211676</v>
      </c>
      <c r="D3251" s="12">
        <v>119796.86867490123</v>
      </c>
      <c r="E3251" s="12">
        <v>87597.907509381781</v>
      </c>
      <c r="F3251" s="12">
        <v>336851.34435639979</v>
      </c>
      <c r="G3251" s="12">
        <v>237968.52487396286</v>
      </c>
    </row>
    <row r="3252" spans="1:7" x14ac:dyDescent="0.2">
      <c r="A3252">
        <v>3251</v>
      </c>
      <c r="B3252" s="12">
        <v>3432897.5497142617</v>
      </c>
      <c r="C3252" s="12">
        <v>181986.56413486373</v>
      </c>
      <c r="D3252" s="12">
        <v>129953.00704872217</v>
      </c>
      <c r="E3252" s="12">
        <v>158496.20243065734</v>
      </c>
      <c r="F3252" s="12">
        <v>470435.77361424325</v>
      </c>
      <c r="G3252" s="12">
        <v>247303.10909302506</v>
      </c>
    </row>
    <row r="3253" spans="1:7" x14ac:dyDescent="0.2">
      <c r="A3253">
        <v>3252</v>
      </c>
      <c r="B3253" s="12">
        <v>3317519.1500424161</v>
      </c>
      <c r="C3253" s="12">
        <v>142375.93236943867</v>
      </c>
      <c r="D3253" s="12">
        <v>115893.66833182257</v>
      </c>
      <c r="E3253" s="12">
        <v>146043.04427387565</v>
      </c>
      <c r="F3253" s="12">
        <v>404312.64497513691</v>
      </c>
      <c r="G3253" s="12">
        <v>237860.64508690283</v>
      </c>
    </row>
    <row r="3254" spans="1:7" x14ac:dyDescent="0.2">
      <c r="A3254">
        <v>3253</v>
      </c>
      <c r="B3254" s="12">
        <v>3381276.5771596082</v>
      </c>
      <c r="C3254" s="12">
        <v>128608.44704593559</v>
      </c>
      <c r="D3254" s="12">
        <v>137880.77198242696</v>
      </c>
      <c r="E3254" s="12">
        <v>61939.845297321204</v>
      </c>
      <c r="F3254" s="12">
        <v>328429.06432568375</v>
      </c>
      <c r="G3254" s="12">
        <v>242307.61243469306</v>
      </c>
    </row>
    <row r="3255" spans="1:7" x14ac:dyDescent="0.2">
      <c r="A3255">
        <v>3254</v>
      </c>
      <c r="B3255" s="12">
        <v>3325596.7083619405</v>
      </c>
      <c r="C3255" s="12">
        <v>133414.58787711209</v>
      </c>
      <c r="D3255" s="12">
        <v>167642.88441238218</v>
      </c>
      <c r="E3255" s="12">
        <v>82390.073782829204</v>
      </c>
      <c r="F3255" s="12">
        <v>383447.54607232346</v>
      </c>
      <c r="G3255" s="12">
        <v>238462.55797551613</v>
      </c>
    </row>
    <row r="3256" spans="1:7" x14ac:dyDescent="0.2">
      <c r="A3256">
        <v>3255</v>
      </c>
      <c r="B3256" s="12">
        <v>3444513.6274509416</v>
      </c>
      <c r="C3256" s="12">
        <v>121302.93400384944</v>
      </c>
      <c r="D3256" s="12">
        <v>115156.76291425315</v>
      </c>
      <c r="E3256" s="12">
        <v>168925.86772394093</v>
      </c>
      <c r="F3256" s="12">
        <v>405385.56464204355</v>
      </c>
      <c r="G3256" s="12">
        <v>247594.33808635073</v>
      </c>
    </row>
    <row r="3257" spans="1:7" x14ac:dyDescent="0.2">
      <c r="A3257">
        <v>3256</v>
      </c>
      <c r="B3257" s="12">
        <v>3500456.4135850254</v>
      </c>
      <c r="C3257" s="12">
        <v>135173.82247232672</v>
      </c>
      <c r="D3257" s="12">
        <v>203146.63510601263</v>
      </c>
      <c r="E3257" s="12">
        <v>213584.50008295258</v>
      </c>
      <c r="F3257" s="12">
        <v>551904.95766129193</v>
      </c>
      <c r="G3257" s="12">
        <v>251804.01118939646</v>
      </c>
    </row>
    <row r="3258" spans="1:7" x14ac:dyDescent="0.2">
      <c r="A3258">
        <v>3257</v>
      </c>
      <c r="B3258" s="12">
        <v>3430754.8963936782</v>
      </c>
      <c r="C3258" s="12">
        <v>172420.21603920235</v>
      </c>
      <c r="D3258" s="12">
        <v>139559.26687506336</v>
      </c>
      <c r="E3258" s="12">
        <v>191029.40452419268</v>
      </c>
      <c r="F3258" s="12">
        <v>503008.88743845839</v>
      </c>
      <c r="G3258" s="12">
        <v>246737.34828885182</v>
      </c>
    </row>
    <row r="3259" spans="1:7" x14ac:dyDescent="0.2">
      <c r="A3259">
        <v>3258</v>
      </c>
      <c r="B3259" s="12">
        <v>3420961.5531060142</v>
      </c>
      <c r="C3259" s="12">
        <v>154094.770764844</v>
      </c>
      <c r="D3259" s="12">
        <v>184783.70420976265</v>
      </c>
      <c r="E3259" s="12">
        <v>173255.11802989498</v>
      </c>
      <c r="F3259" s="12">
        <v>512133.59300450166</v>
      </c>
      <c r="G3259" s="12">
        <v>245238.35431801755</v>
      </c>
    </row>
    <row r="3260" spans="1:7" x14ac:dyDescent="0.2">
      <c r="A3260">
        <v>3259</v>
      </c>
      <c r="B3260" s="12">
        <v>3355687.2590405336</v>
      </c>
      <c r="C3260" s="12">
        <v>162458.96758390978</v>
      </c>
      <c r="D3260" s="12">
        <v>94810.411758592978</v>
      </c>
      <c r="E3260" s="12">
        <v>103234.27716865759</v>
      </c>
      <c r="F3260" s="12">
        <v>360503.65651116031</v>
      </c>
      <c r="G3260" s="12">
        <v>240992.03202760493</v>
      </c>
    </row>
    <row r="3261" spans="1:7" x14ac:dyDescent="0.2">
      <c r="A3261">
        <v>3260</v>
      </c>
      <c r="B3261" s="12">
        <v>3573200.0266752639</v>
      </c>
      <c r="C3261" s="12">
        <v>157488.13764614411</v>
      </c>
      <c r="D3261" s="12">
        <v>83995.404804395381</v>
      </c>
      <c r="E3261" s="12">
        <v>650180.06339668855</v>
      </c>
      <c r="F3261" s="12">
        <v>891663.60584722809</v>
      </c>
      <c r="G3261" s="12">
        <v>257678.34939809551</v>
      </c>
    </row>
    <row r="3262" spans="1:7" x14ac:dyDescent="0.2">
      <c r="A3262">
        <v>3261</v>
      </c>
      <c r="B3262" s="12">
        <v>3319569.1265345844</v>
      </c>
      <c r="C3262" s="12">
        <v>125871.55779020156</v>
      </c>
      <c r="D3262" s="12">
        <v>196491.82261022026</v>
      </c>
      <c r="E3262" s="12">
        <v>61170.077281772159</v>
      </c>
      <c r="F3262" s="12">
        <v>383533.45768219396</v>
      </c>
      <c r="G3262" s="12">
        <v>238011.34817777266</v>
      </c>
    </row>
    <row r="3263" spans="1:7" x14ac:dyDescent="0.2">
      <c r="A3263">
        <v>3262</v>
      </c>
      <c r="B3263" s="12">
        <v>3524924.3752921941</v>
      </c>
      <c r="C3263" s="12">
        <v>154515.20337525225</v>
      </c>
      <c r="D3263" s="12">
        <v>149499.07251185883</v>
      </c>
      <c r="E3263" s="12">
        <v>191722.92498162156</v>
      </c>
      <c r="F3263" s="12">
        <v>495737.20086873265</v>
      </c>
      <c r="G3263" s="12">
        <v>253966.17797208249</v>
      </c>
    </row>
    <row r="3264" spans="1:7" x14ac:dyDescent="0.2">
      <c r="A3264">
        <v>3263</v>
      </c>
      <c r="B3264" s="12">
        <v>3426906.7101817341</v>
      </c>
      <c r="C3264" s="12">
        <v>128700.3029519975</v>
      </c>
      <c r="D3264" s="12">
        <v>141808.38521901605</v>
      </c>
      <c r="E3264" s="12">
        <v>53922.984444794638</v>
      </c>
      <c r="F3264" s="12">
        <v>324431.6726158082</v>
      </c>
      <c r="G3264" s="12">
        <v>245925.20724302265</v>
      </c>
    </row>
    <row r="3265" spans="1:7" x14ac:dyDescent="0.2">
      <c r="A3265">
        <v>3264</v>
      </c>
      <c r="B3265" s="12">
        <v>3461655.4287524498</v>
      </c>
      <c r="C3265" s="12">
        <v>165886.17281497162</v>
      </c>
      <c r="D3265" s="12">
        <v>287837.08523527451</v>
      </c>
      <c r="E3265" s="12">
        <v>116004.36571081624</v>
      </c>
      <c r="F3265" s="12">
        <v>569727.62376106239</v>
      </c>
      <c r="G3265" s="12">
        <v>248801.99476688716</v>
      </c>
    </row>
    <row r="3266" spans="1:7" x14ac:dyDescent="0.2">
      <c r="A3266">
        <v>3265</v>
      </c>
      <c r="B3266" s="12">
        <v>3466528.3632198628</v>
      </c>
      <c r="C3266" s="12">
        <v>161258.13652014403</v>
      </c>
      <c r="D3266" s="12">
        <v>78800.750505774995</v>
      </c>
      <c r="E3266" s="12">
        <v>167135.85411356238</v>
      </c>
      <c r="F3266" s="12">
        <v>407194.74113948143</v>
      </c>
      <c r="G3266" s="12">
        <v>249048.50942406201</v>
      </c>
    </row>
    <row r="3267" spans="1:7" x14ac:dyDescent="0.2">
      <c r="A3267">
        <v>3266</v>
      </c>
      <c r="B3267" s="12">
        <v>3334487.7072648439</v>
      </c>
      <c r="C3267" s="12">
        <v>120617.33215663179</v>
      </c>
      <c r="D3267" s="12">
        <v>124991.45903175231</v>
      </c>
      <c r="E3267" s="12">
        <v>80375.479757161214</v>
      </c>
      <c r="F3267" s="12">
        <v>325984.27094554534</v>
      </c>
      <c r="G3267" s="12">
        <v>239209.81474229734</v>
      </c>
    </row>
    <row r="3268" spans="1:7" x14ac:dyDescent="0.2">
      <c r="A3268">
        <v>3267</v>
      </c>
      <c r="B3268" s="12">
        <v>3393222.9000976258</v>
      </c>
      <c r="C3268" s="12">
        <v>147673.28226698807</v>
      </c>
      <c r="D3268" s="12">
        <v>193219.92953989274</v>
      </c>
      <c r="E3268" s="12">
        <v>434095.67912708042</v>
      </c>
      <c r="F3268" s="12">
        <v>774988.89093396114</v>
      </c>
      <c r="G3268" s="12">
        <v>243270.13139528024</v>
      </c>
    </row>
    <row r="3269" spans="1:7" x14ac:dyDescent="0.2">
      <c r="A3269">
        <v>3268</v>
      </c>
      <c r="B3269" s="12">
        <v>3434133.8137405328</v>
      </c>
      <c r="C3269" s="12">
        <v>145452.97636572487</v>
      </c>
      <c r="D3269" s="12">
        <v>276291.73759749316</v>
      </c>
      <c r="E3269" s="12">
        <v>247569.53956243827</v>
      </c>
      <c r="F3269" s="12">
        <v>669314.2535256563</v>
      </c>
      <c r="G3269" s="12">
        <v>246521.59023174772</v>
      </c>
    </row>
    <row r="3270" spans="1:7" x14ac:dyDescent="0.2">
      <c r="A3270">
        <v>3269</v>
      </c>
      <c r="B3270" s="12">
        <v>3381037.7879615184</v>
      </c>
      <c r="C3270" s="12">
        <v>149775.15755695975</v>
      </c>
      <c r="D3270" s="12">
        <v>191338.57041719704</v>
      </c>
      <c r="E3270" s="12">
        <v>119720.1211370417</v>
      </c>
      <c r="F3270" s="12">
        <v>460833.84911119851</v>
      </c>
      <c r="G3270" s="12">
        <v>242571.03198201559</v>
      </c>
    </row>
    <row r="3271" spans="1:7" x14ac:dyDescent="0.2">
      <c r="A3271">
        <v>3270</v>
      </c>
      <c r="B3271" s="12">
        <v>3452313.5666889451</v>
      </c>
      <c r="C3271" s="12">
        <v>170347.10536749728</v>
      </c>
      <c r="D3271" s="12">
        <v>183367.19996287854</v>
      </c>
      <c r="E3271" s="12">
        <v>120598.18359684441</v>
      </c>
      <c r="F3271" s="12">
        <v>474312.48892722023</v>
      </c>
      <c r="G3271" s="12">
        <v>248291.39892686982</v>
      </c>
    </row>
    <row r="3272" spans="1:7" x14ac:dyDescent="0.2">
      <c r="A3272">
        <v>3271</v>
      </c>
      <c r="B3272" s="12">
        <v>3343105.5019886671</v>
      </c>
      <c r="C3272" s="12">
        <v>127692.7610303054</v>
      </c>
      <c r="D3272" s="12">
        <v>144152.16735448409</v>
      </c>
      <c r="E3272" s="12">
        <v>103571.64689655043</v>
      </c>
      <c r="F3272" s="12">
        <v>375416.57528133993</v>
      </c>
      <c r="G3272" s="12">
        <v>239332.83380093556</v>
      </c>
    </row>
    <row r="3273" spans="1:7" x14ac:dyDescent="0.2">
      <c r="A3273">
        <v>3272</v>
      </c>
      <c r="B3273" s="12">
        <v>3535866.9568667011</v>
      </c>
      <c r="C3273" s="12">
        <v>143972.79353926276</v>
      </c>
      <c r="D3273" s="12">
        <v>221184.68299429011</v>
      </c>
      <c r="E3273" s="12">
        <v>104863.81860538508</v>
      </c>
      <c r="F3273" s="12">
        <v>470021.29513893795</v>
      </c>
      <c r="G3273" s="12">
        <v>254476.54165493682</v>
      </c>
    </row>
    <row r="3274" spans="1:7" x14ac:dyDescent="0.2">
      <c r="A3274">
        <v>3273</v>
      </c>
      <c r="B3274" s="12">
        <v>3437941.8445427539</v>
      </c>
      <c r="C3274" s="12">
        <v>145799.2533019105</v>
      </c>
      <c r="D3274" s="12">
        <v>196032.39726949803</v>
      </c>
      <c r="E3274" s="12">
        <v>216784.00228884513</v>
      </c>
      <c r="F3274" s="12">
        <v>558615.6528602537</v>
      </c>
      <c r="G3274" s="12">
        <v>246679.18315604504</v>
      </c>
    </row>
    <row r="3275" spans="1:7" x14ac:dyDescent="0.2">
      <c r="A3275">
        <v>3274</v>
      </c>
      <c r="B3275" s="12">
        <v>3418618.4848993137</v>
      </c>
      <c r="C3275" s="12">
        <v>170542.88181574456</v>
      </c>
      <c r="D3275" s="12">
        <v>117492.02412257227</v>
      </c>
      <c r="E3275" s="12">
        <v>108186.73052835834</v>
      </c>
      <c r="F3275" s="12">
        <v>396221.63646667521</v>
      </c>
      <c r="G3275" s="12">
        <v>245520.92980819184</v>
      </c>
    </row>
    <row r="3276" spans="1:7" x14ac:dyDescent="0.2">
      <c r="A3276">
        <v>3275</v>
      </c>
      <c r="B3276" s="12">
        <v>3527787.1658726959</v>
      </c>
      <c r="C3276" s="12">
        <v>148857.38993788569</v>
      </c>
      <c r="D3276" s="12">
        <v>174877.28926976968</v>
      </c>
      <c r="E3276" s="12">
        <v>422969.61436180701</v>
      </c>
      <c r="F3276" s="12">
        <v>746704.29356946237</v>
      </c>
      <c r="G3276" s="12">
        <v>254358.05590232709</v>
      </c>
    </row>
    <row r="3277" spans="1:7" x14ac:dyDescent="0.2">
      <c r="A3277">
        <v>3276</v>
      </c>
      <c r="B3277" s="12">
        <v>3457783.4599894751</v>
      </c>
      <c r="C3277" s="12">
        <v>135551.32005665003</v>
      </c>
      <c r="D3277" s="12">
        <v>134691.99810019258</v>
      </c>
      <c r="E3277" s="12">
        <v>82694.708523729671</v>
      </c>
      <c r="F3277" s="12">
        <v>352938.02668057231</v>
      </c>
      <c r="G3277" s="12">
        <v>248463.42429127169</v>
      </c>
    </row>
    <row r="3278" spans="1:7" x14ac:dyDescent="0.2">
      <c r="A3278">
        <v>3277</v>
      </c>
      <c r="B3278" s="12">
        <v>3481000.8208503714</v>
      </c>
      <c r="C3278" s="12">
        <v>149703.45947723987</v>
      </c>
      <c r="D3278" s="12">
        <v>88012.49195598354</v>
      </c>
      <c r="E3278" s="12">
        <v>183052.74229054176</v>
      </c>
      <c r="F3278" s="12">
        <v>420768.6937237652</v>
      </c>
      <c r="G3278" s="12">
        <v>250217.14737103705</v>
      </c>
    </row>
    <row r="3279" spans="1:7" x14ac:dyDescent="0.2">
      <c r="A3279">
        <v>3278</v>
      </c>
      <c r="B3279" s="12">
        <v>3333585.5950296568</v>
      </c>
      <c r="C3279" s="12">
        <v>142370.64350972869</v>
      </c>
      <c r="D3279" s="12">
        <v>146343.11398471822</v>
      </c>
      <c r="E3279" s="12">
        <v>734855.63606071123</v>
      </c>
      <c r="F3279" s="12">
        <v>1023569.3935551582</v>
      </c>
      <c r="G3279" s="12">
        <v>238889.85066676844</v>
      </c>
    </row>
    <row r="3280" spans="1:7" x14ac:dyDescent="0.2">
      <c r="A3280">
        <v>3279</v>
      </c>
      <c r="B3280" s="12">
        <v>3393842.0424960563</v>
      </c>
      <c r="C3280" s="12">
        <v>167312.58807634184</v>
      </c>
      <c r="D3280" s="12">
        <v>116543.12550685562</v>
      </c>
      <c r="E3280" s="12">
        <v>99520.831462665694</v>
      </c>
      <c r="F3280" s="12">
        <v>383376.54504586314</v>
      </c>
      <c r="G3280" s="12">
        <v>243614.52726548587</v>
      </c>
    </row>
    <row r="3281" spans="1:7" x14ac:dyDescent="0.2">
      <c r="A3281">
        <v>3280</v>
      </c>
      <c r="B3281" s="12">
        <v>3540088.2413692772</v>
      </c>
      <c r="C3281" s="12">
        <v>138469.3807700394</v>
      </c>
      <c r="D3281" s="12">
        <v>123619.92557939743</v>
      </c>
      <c r="E3281" s="12">
        <v>62254.188029575082</v>
      </c>
      <c r="F3281" s="12">
        <v>324343.49437901191</v>
      </c>
      <c r="G3281" s="12">
        <v>254756.07852730047</v>
      </c>
    </row>
    <row r="3282" spans="1:7" x14ac:dyDescent="0.2">
      <c r="A3282">
        <v>3281</v>
      </c>
      <c r="B3282" s="12">
        <v>3265229.2853985727</v>
      </c>
      <c r="C3282" s="12">
        <v>147299.74600544479</v>
      </c>
      <c r="D3282" s="12">
        <v>229185.30567417498</v>
      </c>
      <c r="E3282" s="12">
        <v>183917.44204170958</v>
      </c>
      <c r="F3282" s="12">
        <v>560402.49372132937</v>
      </c>
      <c r="G3282" s="12">
        <v>233516.8387161392</v>
      </c>
    </row>
    <row r="3283" spans="1:7" x14ac:dyDescent="0.2">
      <c r="A3283">
        <v>3282</v>
      </c>
      <c r="B3283" s="12">
        <v>3472530.0608927677</v>
      </c>
      <c r="C3283" s="12">
        <v>131781.52728141358</v>
      </c>
      <c r="D3283" s="12">
        <v>116297.40888043279</v>
      </c>
      <c r="E3283" s="12">
        <v>567694.80883681064</v>
      </c>
      <c r="F3283" s="12">
        <v>815773.74499865703</v>
      </c>
      <c r="G3283" s="12">
        <v>249985.059724166</v>
      </c>
    </row>
    <row r="3284" spans="1:7" x14ac:dyDescent="0.2">
      <c r="A3284">
        <v>3283</v>
      </c>
      <c r="B3284" s="12">
        <v>3464606.0625928692</v>
      </c>
      <c r="C3284" s="12">
        <v>182781.27539893604</v>
      </c>
      <c r="D3284" s="12">
        <v>196284.63901049088</v>
      </c>
      <c r="E3284" s="12">
        <v>118492.15601275959</v>
      </c>
      <c r="F3284" s="12">
        <v>497558.07042218652</v>
      </c>
      <c r="G3284" s="12">
        <v>248812.09738467392</v>
      </c>
    </row>
    <row r="3285" spans="1:7" x14ac:dyDescent="0.2">
      <c r="A3285">
        <v>3284</v>
      </c>
      <c r="B3285" s="12">
        <v>3371627.6231633993</v>
      </c>
      <c r="C3285" s="12">
        <v>158429.04031133073</v>
      </c>
      <c r="D3285" s="12">
        <v>143665.06971212389</v>
      </c>
      <c r="E3285" s="12">
        <v>620164.7572583108</v>
      </c>
      <c r="F3285" s="12">
        <v>922258.86728176544</v>
      </c>
      <c r="G3285" s="12">
        <v>241705.38229775583</v>
      </c>
    </row>
    <row r="3286" spans="1:7" x14ac:dyDescent="0.2">
      <c r="A3286">
        <v>3285</v>
      </c>
      <c r="B3286" s="12">
        <v>3334333.5526774926</v>
      </c>
      <c r="C3286" s="12">
        <v>140167.92814425915</v>
      </c>
      <c r="D3286" s="12">
        <v>109305.54675645404</v>
      </c>
      <c r="E3286" s="12">
        <v>124843.10304301172</v>
      </c>
      <c r="F3286" s="12">
        <v>374316.57794372493</v>
      </c>
      <c r="G3286" s="12">
        <v>239252.6528976642</v>
      </c>
    </row>
    <row r="3287" spans="1:7" x14ac:dyDescent="0.2">
      <c r="A3287">
        <v>3286</v>
      </c>
      <c r="B3287" s="12">
        <v>3423200.0729387095</v>
      </c>
      <c r="C3287" s="12">
        <v>144151.18073074851</v>
      </c>
      <c r="D3287" s="12">
        <v>99283.517375882511</v>
      </c>
      <c r="E3287" s="12">
        <v>82150.039079402792</v>
      </c>
      <c r="F3287" s="12">
        <v>325584.7371860338</v>
      </c>
      <c r="G3287" s="12">
        <v>245817.21791891041</v>
      </c>
    </row>
    <row r="3288" spans="1:7" x14ac:dyDescent="0.2">
      <c r="A3288">
        <v>3287</v>
      </c>
      <c r="B3288" s="12">
        <v>3394366.3213930358</v>
      </c>
      <c r="C3288" s="12">
        <v>125226.28968424244</v>
      </c>
      <c r="D3288" s="12">
        <v>115591.11793941644</v>
      </c>
      <c r="E3288" s="12">
        <v>131264.85266595375</v>
      </c>
      <c r="F3288" s="12">
        <v>372082.26028961263</v>
      </c>
      <c r="G3288" s="12">
        <v>243628.59079677172</v>
      </c>
    </row>
    <row r="3289" spans="1:7" x14ac:dyDescent="0.2">
      <c r="A3289">
        <v>3288</v>
      </c>
      <c r="B3289" s="12">
        <v>3424679.1592180841</v>
      </c>
      <c r="C3289" s="12">
        <v>150443.21319919685</v>
      </c>
      <c r="D3289" s="12">
        <v>135300.89037433534</v>
      </c>
      <c r="E3289" s="12">
        <v>348296.3717138053</v>
      </c>
      <c r="F3289" s="12">
        <v>634040.47528733755</v>
      </c>
      <c r="G3289" s="12">
        <v>245465.40864452743</v>
      </c>
    </row>
    <row r="3290" spans="1:7" x14ac:dyDescent="0.2">
      <c r="A3290">
        <v>3289</v>
      </c>
      <c r="B3290" s="12">
        <v>3383545.0406162152</v>
      </c>
      <c r="C3290" s="12">
        <v>123989.31427750284</v>
      </c>
      <c r="D3290" s="12">
        <v>67042.753824141109</v>
      </c>
      <c r="E3290" s="12">
        <v>486202.68774184346</v>
      </c>
      <c r="F3290" s="12">
        <v>677234.75584348734</v>
      </c>
      <c r="G3290" s="12">
        <v>243200.03371561572</v>
      </c>
    </row>
    <row r="3291" spans="1:7" x14ac:dyDescent="0.2">
      <c r="A3291">
        <v>3290</v>
      </c>
      <c r="B3291" s="12">
        <v>3443935.070054743</v>
      </c>
      <c r="C3291" s="12">
        <v>132645.0927769416</v>
      </c>
      <c r="D3291" s="12">
        <v>168859.9890938871</v>
      </c>
      <c r="E3291" s="12">
        <v>160455.998575551</v>
      </c>
      <c r="F3291" s="12">
        <v>461961.08044637972</v>
      </c>
      <c r="G3291" s="12">
        <v>247407.27845601828</v>
      </c>
    </row>
    <row r="3292" spans="1:7" x14ac:dyDescent="0.2">
      <c r="A3292">
        <v>3291</v>
      </c>
      <c r="B3292" s="12">
        <v>3494474.2401319477</v>
      </c>
      <c r="C3292" s="12">
        <v>149055.66277902931</v>
      </c>
      <c r="D3292" s="12">
        <v>131677.69693067338</v>
      </c>
      <c r="E3292" s="12">
        <v>68825.573643243566</v>
      </c>
      <c r="F3292" s="12">
        <v>349558.93335294625</v>
      </c>
      <c r="G3292" s="12">
        <v>251496.88706220294</v>
      </c>
    </row>
    <row r="3293" spans="1:7" x14ac:dyDescent="0.2">
      <c r="A3293">
        <v>3292</v>
      </c>
      <c r="B3293" s="12">
        <v>3420252.5127991633</v>
      </c>
      <c r="C3293" s="12">
        <v>146928.93107817633</v>
      </c>
      <c r="D3293" s="12">
        <v>136886.11854564273</v>
      </c>
      <c r="E3293" s="12">
        <v>185052.03945863069</v>
      </c>
      <c r="F3293" s="12">
        <v>468867.08908244979</v>
      </c>
      <c r="G3293" s="12">
        <v>245860.31575679241</v>
      </c>
    </row>
    <row r="3294" spans="1:7" x14ac:dyDescent="0.2">
      <c r="A3294">
        <v>3293</v>
      </c>
      <c r="B3294" s="12">
        <v>3443837.1664175102</v>
      </c>
      <c r="C3294" s="12">
        <v>145666.03663153754</v>
      </c>
      <c r="D3294" s="12">
        <v>149588.56589405713</v>
      </c>
      <c r="E3294" s="12">
        <v>296145.64629240043</v>
      </c>
      <c r="F3294" s="12">
        <v>591400.24881799507</v>
      </c>
      <c r="G3294" s="12">
        <v>247477.94951609723</v>
      </c>
    </row>
    <row r="3295" spans="1:7" x14ac:dyDescent="0.2">
      <c r="A3295">
        <v>3294</v>
      </c>
      <c r="B3295" s="12">
        <v>3576010.5855909279</v>
      </c>
      <c r="C3295" s="12">
        <v>149773.78795349217</v>
      </c>
      <c r="D3295" s="12">
        <v>88930.303613405631</v>
      </c>
      <c r="E3295" s="12">
        <v>102936.64438053638</v>
      </c>
      <c r="F3295" s="12">
        <v>341640.73594743421</v>
      </c>
      <c r="G3295" s="12">
        <v>258245.32940860809</v>
      </c>
    </row>
    <row r="3296" spans="1:7" x14ac:dyDescent="0.2">
      <c r="A3296">
        <v>3295</v>
      </c>
      <c r="B3296" s="12">
        <v>3446673.5420998759</v>
      </c>
      <c r="C3296" s="12">
        <v>143591.33151945728</v>
      </c>
      <c r="D3296" s="12">
        <v>173332.27909592038</v>
      </c>
      <c r="E3296" s="12">
        <v>303695.70664031646</v>
      </c>
      <c r="F3296" s="12">
        <v>620619.31725569419</v>
      </c>
      <c r="G3296" s="12">
        <v>247734.77914005754</v>
      </c>
    </row>
    <row r="3297" spans="1:7" x14ac:dyDescent="0.2">
      <c r="A3297">
        <v>3296</v>
      </c>
      <c r="B3297" s="12">
        <v>3462128.0215028613</v>
      </c>
      <c r="C3297" s="12">
        <v>155881.8570134656</v>
      </c>
      <c r="D3297" s="12">
        <v>193522.47452392016</v>
      </c>
      <c r="E3297" s="12">
        <v>88692.763020313621</v>
      </c>
      <c r="F3297" s="12">
        <v>438097.0945576994</v>
      </c>
      <c r="G3297" s="12">
        <v>249117.93339068416</v>
      </c>
    </row>
    <row r="3298" spans="1:7" x14ac:dyDescent="0.2">
      <c r="A3298">
        <v>3297</v>
      </c>
      <c r="B3298" s="12">
        <v>3457410.8609119034</v>
      </c>
      <c r="C3298" s="12">
        <v>157105.60039162572</v>
      </c>
      <c r="D3298" s="12">
        <v>194868.03956009925</v>
      </c>
      <c r="E3298" s="12">
        <v>159634.58569104914</v>
      </c>
      <c r="F3298" s="12">
        <v>511608.22564277414</v>
      </c>
      <c r="G3298" s="12">
        <v>248598.18294796249</v>
      </c>
    </row>
    <row r="3299" spans="1:7" x14ac:dyDescent="0.2">
      <c r="A3299">
        <v>3298</v>
      </c>
      <c r="B3299" s="12">
        <v>3415844.5137361865</v>
      </c>
      <c r="C3299" s="12">
        <v>145366.38853855</v>
      </c>
      <c r="D3299" s="12">
        <v>179354.6350909537</v>
      </c>
      <c r="E3299" s="12">
        <v>95497.616565644246</v>
      </c>
      <c r="F3299" s="12">
        <v>420218.64019514795</v>
      </c>
      <c r="G3299" s="12">
        <v>245144.79020735936</v>
      </c>
    </row>
    <row r="3300" spans="1:7" x14ac:dyDescent="0.2">
      <c r="A3300">
        <v>3299</v>
      </c>
      <c r="B3300" s="12">
        <v>3387398.255845631</v>
      </c>
      <c r="C3300" s="12">
        <v>140752.81165376713</v>
      </c>
      <c r="D3300" s="12">
        <v>104886.95013380366</v>
      </c>
      <c r="E3300" s="12">
        <v>422607.94800485834</v>
      </c>
      <c r="F3300" s="12">
        <v>668247.70979242912</v>
      </c>
      <c r="G3300" s="12">
        <v>243249.83472337126</v>
      </c>
    </row>
    <row r="3301" spans="1:7" x14ac:dyDescent="0.2">
      <c r="A3301">
        <v>3300</v>
      </c>
      <c r="B3301" s="12">
        <v>3433692.9735922222</v>
      </c>
      <c r="C3301" s="12">
        <v>140648.73173370809</v>
      </c>
      <c r="D3301" s="12">
        <v>176115.21213913191</v>
      </c>
      <c r="E3301" s="12">
        <v>211063.22093401224</v>
      </c>
      <c r="F3301" s="12">
        <v>527827.16480685223</v>
      </c>
      <c r="G3301" s="12">
        <v>246359.20647519009</v>
      </c>
    </row>
    <row r="3302" spans="1:7" x14ac:dyDescent="0.2">
      <c r="A3302">
        <v>3301</v>
      </c>
      <c r="B3302" s="12">
        <v>3444220.7723121243</v>
      </c>
      <c r="C3302" s="12">
        <v>160800.72680708588</v>
      </c>
      <c r="D3302" s="12">
        <v>147003.02755629172</v>
      </c>
      <c r="E3302" s="12">
        <v>128739.64387162172</v>
      </c>
      <c r="F3302" s="12">
        <v>436543.39823499927</v>
      </c>
      <c r="G3302" s="12">
        <v>247695.48951978644</v>
      </c>
    </row>
    <row r="3303" spans="1:7" x14ac:dyDescent="0.2">
      <c r="A3303">
        <v>3302</v>
      </c>
      <c r="B3303" s="12">
        <v>3446197.4490417</v>
      </c>
      <c r="C3303" s="12">
        <v>163267.17840447035</v>
      </c>
      <c r="D3303" s="12">
        <v>246791.86152634284</v>
      </c>
      <c r="E3303" s="12">
        <v>103086.94276321415</v>
      </c>
      <c r="F3303" s="12">
        <v>513145.98269402736</v>
      </c>
      <c r="G3303" s="12">
        <v>247562.59035853503</v>
      </c>
    </row>
    <row r="3304" spans="1:7" x14ac:dyDescent="0.2">
      <c r="A3304">
        <v>3303</v>
      </c>
      <c r="B3304" s="12">
        <v>3373033.5251347334</v>
      </c>
      <c r="C3304" s="12">
        <v>114044.65978101968</v>
      </c>
      <c r="D3304" s="12">
        <v>146148.01469904688</v>
      </c>
      <c r="E3304" s="12">
        <v>216555.64336937436</v>
      </c>
      <c r="F3304" s="12">
        <v>476748.31784944097</v>
      </c>
      <c r="G3304" s="12">
        <v>242006.55073363689</v>
      </c>
    </row>
    <row r="3305" spans="1:7" x14ac:dyDescent="0.2">
      <c r="A3305">
        <v>3304</v>
      </c>
      <c r="B3305" s="12">
        <v>3304642.530064695</v>
      </c>
      <c r="C3305" s="12">
        <v>121097.94808835271</v>
      </c>
      <c r="D3305" s="12">
        <v>126629.5609982169</v>
      </c>
      <c r="E3305" s="12">
        <v>259944.2411389412</v>
      </c>
      <c r="F3305" s="12">
        <v>507671.7502255108</v>
      </c>
      <c r="G3305" s="12">
        <v>236916.02250565894</v>
      </c>
    </row>
    <row r="3306" spans="1:7" x14ac:dyDescent="0.2">
      <c r="A3306">
        <v>3305</v>
      </c>
      <c r="B3306" s="12">
        <v>3451123.947503231</v>
      </c>
      <c r="C3306" s="12">
        <v>161045.5591429584</v>
      </c>
      <c r="D3306" s="12">
        <v>137506.45008849728</v>
      </c>
      <c r="E3306" s="12">
        <v>198143.56391402174</v>
      </c>
      <c r="F3306" s="12">
        <v>496695.57314547745</v>
      </c>
      <c r="G3306" s="12">
        <v>248333.77063396684</v>
      </c>
    </row>
    <row r="3307" spans="1:7" x14ac:dyDescent="0.2">
      <c r="A3307">
        <v>3306</v>
      </c>
      <c r="B3307" s="12">
        <v>3544052.04133185</v>
      </c>
      <c r="C3307" s="12">
        <v>167775.24158235788</v>
      </c>
      <c r="D3307" s="12">
        <v>167115.43948252898</v>
      </c>
      <c r="E3307" s="12">
        <v>130628.87212602323</v>
      </c>
      <c r="F3307" s="12">
        <v>465519.55319091008</v>
      </c>
      <c r="G3307" s="12">
        <v>255492.11751916021</v>
      </c>
    </row>
    <row r="3308" spans="1:7" x14ac:dyDescent="0.2">
      <c r="A3308">
        <v>3307</v>
      </c>
      <c r="B3308" s="12">
        <v>3295836.774565977</v>
      </c>
      <c r="C3308" s="12">
        <v>147136.75588190524</v>
      </c>
      <c r="D3308" s="12">
        <v>83847.784658731282</v>
      </c>
      <c r="E3308" s="12">
        <v>158140.38547921096</v>
      </c>
      <c r="F3308" s="12">
        <v>389124.92601984751</v>
      </c>
      <c r="G3308" s="12">
        <v>235690.64256651115</v>
      </c>
    </row>
    <row r="3309" spans="1:7" x14ac:dyDescent="0.2">
      <c r="A3309">
        <v>3308</v>
      </c>
      <c r="B3309" s="12">
        <v>3421417.3518784265</v>
      </c>
      <c r="C3309" s="12">
        <v>185353.72182018074</v>
      </c>
      <c r="D3309" s="12">
        <v>204185.48041589314</v>
      </c>
      <c r="E3309" s="12">
        <v>246163.98533415952</v>
      </c>
      <c r="F3309" s="12">
        <v>635703.18757023336</v>
      </c>
      <c r="G3309" s="12">
        <v>245905.44604638839</v>
      </c>
    </row>
    <row r="3310" spans="1:7" x14ac:dyDescent="0.2">
      <c r="A3310">
        <v>3309</v>
      </c>
      <c r="B3310" s="12">
        <v>3482771.6551952818</v>
      </c>
      <c r="C3310" s="12">
        <v>138586.49475539362</v>
      </c>
      <c r="D3310" s="12">
        <v>156951.71042455392</v>
      </c>
      <c r="E3310" s="12">
        <v>74165.880273465649</v>
      </c>
      <c r="F3310" s="12">
        <v>369704.08545341319</v>
      </c>
      <c r="G3310" s="12">
        <v>250290.66044842283</v>
      </c>
    </row>
    <row r="3311" spans="1:7" x14ac:dyDescent="0.2">
      <c r="A3311">
        <v>3310</v>
      </c>
      <c r="B3311" s="12">
        <v>3437147.2087732307</v>
      </c>
      <c r="C3311" s="12">
        <v>164628.30816194581</v>
      </c>
      <c r="D3311" s="12">
        <v>133082.35964037108</v>
      </c>
      <c r="E3311" s="12">
        <v>86047.808359925868</v>
      </c>
      <c r="F3311" s="12">
        <v>383758.47616224276</v>
      </c>
      <c r="G3311" s="12">
        <v>246713.2235552065</v>
      </c>
    </row>
    <row r="3312" spans="1:7" x14ac:dyDescent="0.2">
      <c r="A3312">
        <v>3311</v>
      </c>
      <c r="B3312" s="12">
        <v>3447749.1081884336</v>
      </c>
      <c r="C3312" s="12">
        <v>124459.95038031047</v>
      </c>
      <c r="D3312" s="12">
        <v>89774.091950031478</v>
      </c>
      <c r="E3312" s="12">
        <v>302624.17776949797</v>
      </c>
      <c r="F3312" s="12">
        <v>516858.22009983991</v>
      </c>
      <c r="G3312" s="12">
        <v>248403.93557152059</v>
      </c>
    </row>
    <row r="3313" spans="1:7" x14ac:dyDescent="0.2">
      <c r="A3313">
        <v>3312</v>
      </c>
      <c r="B3313" s="12">
        <v>3381144.7765655229</v>
      </c>
      <c r="C3313" s="12">
        <v>133972.99960415773</v>
      </c>
      <c r="D3313" s="12">
        <v>284040.98307188478</v>
      </c>
      <c r="E3313" s="12">
        <v>236786.28263092361</v>
      </c>
      <c r="F3313" s="12">
        <v>654800.26530696615</v>
      </c>
      <c r="G3313" s="12">
        <v>242724.58971530071</v>
      </c>
    </row>
    <row r="3314" spans="1:7" x14ac:dyDescent="0.2">
      <c r="A3314">
        <v>3313</v>
      </c>
      <c r="B3314" s="12">
        <v>3546062.4879373303</v>
      </c>
      <c r="C3314" s="12">
        <v>157039.91702125518</v>
      </c>
      <c r="D3314" s="12">
        <v>92595.60458348626</v>
      </c>
      <c r="E3314" s="12">
        <v>73004.086232762318</v>
      </c>
      <c r="F3314" s="12">
        <v>322639.60783750378</v>
      </c>
      <c r="G3314" s="12">
        <v>255243.4225740387</v>
      </c>
    </row>
    <row r="3315" spans="1:7" x14ac:dyDescent="0.2">
      <c r="A3315">
        <v>3314</v>
      </c>
      <c r="B3315" s="12">
        <v>3426361.3555249674</v>
      </c>
      <c r="C3315" s="12">
        <v>131127.45987276291</v>
      </c>
      <c r="D3315" s="12">
        <v>117015.81306917338</v>
      </c>
      <c r="E3315" s="12">
        <v>54473.378180413129</v>
      </c>
      <c r="F3315" s="12">
        <v>302616.65112234943</v>
      </c>
      <c r="G3315" s="12">
        <v>246152.74712908122</v>
      </c>
    </row>
    <row r="3316" spans="1:7" x14ac:dyDescent="0.2">
      <c r="A3316">
        <v>3315</v>
      </c>
      <c r="B3316" s="12">
        <v>3409745.3421884212</v>
      </c>
      <c r="C3316" s="12">
        <v>158540.09097995862</v>
      </c>
      <c r="D3316" s="12">
        <v>182334.27629951359</v>
      </c>
      <c r="E3316" s="12">
        <v>307583.21524151968</v>
      </c>
      <c r="F3316" s="12">
        <v>648457.5825209918</v>
      </c>
      <c r="G3316" s="12">
        <v>244650.25121172171</v>
      </c>
    </row>
    <row r="3317" spans="1:7" x14ac:dyDescent="0.2">
      <c r="A3317">
        <v>3316</v>
      </c>
      <c r="B3317" s="12">
        <v>3494090.3297315962</v>
      </c>
      <c r="C3317" s="12">
        <v>135642.98574592682</v>
      </c>
      <c r="D3317" s="12">
        <v>116933.97370324568</v>
      </c>
      <c r="E3317" s="12">
        <v>172540.12564847581</v>
      </c>
      <c r="F3317" s="12">
        <v>425117.08509764832</v>
      </c>
      <c r="G3317" s="12">
        <v>251165.24337477787</v>
      </c>
    </row>
    <row r="3318" spans="1:7" x14ac:dyDescent="0.2">
      <c r="A3318">
        <v>3317</v>
      </c>
      <c r="B3318" s="12">
        <v>3413093.5452787974</v>
      </c>
      <c r="C3318" s="12">
        <v>150657.45571126288</v>
      </c>
      <c r="D3318" s="12">
        <v>149532.74489201565</v>
      </c>
      <c r="E3318" s="12">
        <v>160700.75723424394</v>
      </c>
      <c r="F3318" s="12">
        <v>460890.9578375225</v>
      </c>
      <c r="G3318" s="12">
        <v>245845.17300851288</v>
      </c>
    </row>
    <row r="3319" spans="1:7" x14ac:dyDescent="0.2">
      <c r="A3319">
        <v>3318</v>
      </c>
      <c r="B3319" s="12">
        <v>3471943.7435158337</v>
      </c>
      <c r="C3319" s="12">
        <v>161335.01293363879</v>
      </c>
      <c r="D3319" s="12">
        <v>107628.81346457718</v>
      </c>
      <c r="E3319" s="12">
        <v>398353.86842197966</v>
      </c>
      <c r="F3319" s="12">
        <v>667317.69482019567</v>
      </c>
      <c r="G3319" s="12">
        <v>249407.50873382171</v>
      </c>
    </row>
    <row r="3320" spans="1:7" x14ac:dyDescent="0.2">
      <c r="A3320">
        <v>3319</v>
      </c>
      <c r="B3320" s="12">
        <v>3417321.1250913888</v>
      </c>
      <c r="C3320" s="12">
        <v>114196.40146892412</v>
      </c>
      <c r="D3320" s="12">
        <v>152798.9307269385</v>
      </c>
      <c r="E3320" s="12">
        <v>467083.87197570113</v>
      </c>
      <c r="F3320" s="12">
        <v>734079.20417156373</v>
      </c>
      <c r="G3320" s="12">
        <v>245300.51012932451</v>
      </c>
    </row>
    <row r="3321" spans="1:7" x14ac:dyDescent="0.2">
      <c r="A3321">
        <v>3320</v>
      </c>
      <c r="B3321" s="12">
        <v>3378924.3990837615</v>
      </c>
      <c r="C3321" s="12">
        <v>162071.94611450291</v>
      </c>
      <c r="D3321" s="12">
        <v>141704.79551005334</v>
      </c>
      <c r="E3321" s="12">
        <v>245647.16870575715</v>
      </c>
      <c r="F3321" s="12">
        <v>549423.91033031337</v>
      </c>
      <c r="G3321" s="12">
        <v>241763.76207949268</v>
      </c>
    </row>
    <row r="3322" spans="1:7" x14ac:dyDescent="0.2">
      <c r="A3322">
        <v>3321</v>
      </c>
      <c r="B3322" s="12">
        <v>3447769.4771538014</v>
      </c>
      <c r="C3322" s="12">
        <v>155563.32621621687</v>
      </c>
      <c r="D3322" s="12">
        <v>117323.59253936987</v>
      </c>
      <c r="E3322" s="12">
        <v>197064.04378051334</v>
      </c>
      <c r="F3322" s="12">
        <v>469950.96253610007</v>
      </c>
      <c r="G3322" s="12">
        <v>247952.31654093383</v>
      </c>
    </row>
    <row r="3323" spans="1:7" x14ac:dyDescent="0.2">
      <c r="A3323">
        <v>3322</v>
      </c>
      <c r="B3323" s="12">
        <v>3367299.3040760146</v>
      </c>
      <c r="C3323" s="12">
        <v>132675.54514960796</v>
      </c>
      <c r="D3323" s="12">
        <v>114937.28775190026</v>
      </c>
      <c r="E3323" s="12">
        <v>524244.96102446149</v>
      </c>
      <c r="F3323" s="12">
        <v>771857.79392596975</v>
      </c>
      <c r="G3323" s="12">
        <v>241413.63898348869</v>
      </c>
    </row>
    <row r="3324" spans="1:7" x14ac:dyDescent="0.2">
      <c r="A3324">
        <v>3323</v>
      </c>
      <c r="B3324" s="12">
        <v>3416673.8914612625</v>
      </c>
      <c r="C3324" s="12">
        <v>142276.29697634905</v>
      </c>
      <c r="D3324" s="12">
        <v>193659.68861889464</v>
      </c>
      <c r="E3324" s="12">
        <v>181123.20783340954</v>
      </c>
      <c r="F3324" s="12">
        <v>517059.19342865323</v>
      </c>
      <c r="G3324" s="12">
        <v>244854.00812843599</v>
      </c>
    </row>
    <row r="3325" spans="1:7" x14ac:dyDescent="0.2">
      <c r="A3325">
        <v>3324</v>
      </c>
      <c r="B3325" s="12">
        <v>3483688.1993462392</v>
      </c>
      <c r="C3325" s="12">
        <v>139852.20372026975</v>
      </c>
      <c r="D3325" s="12">
        <v>181935.95400776443</v>
      </c>
      <c r="E3325" s="12">
        <v>156527.64601204213</v>
      </c>
      <c r="F3325" s="12">
        <v>478315.80374007631</v>
      </c>
      <c r="G3325" s="12">
        <v>250084.65696821344</v>
      </c>
    </row>
    <row r="3326" spans="1:7" x14ac:dyDescent="0.2">
      <c r="A3326">
        <v>3325</v>
      </c>
      <c r="B3326" s="12">
        <v>3349243.7372738821</v>
      </c>
      <c r="C3326" s="12">
        <v>140253.8403620327</v>
      </c>
      <c r="D3326" s="12">
        <v>169054.74561471088</v>
      </c>
      <c r="E3326" s="12">
        <v>137345.25635167045</v>
      </c>
      <c r="F3326" s="12">
        <v>446653.84232841409</v>
      </c>
      <c r="G3326" s="12">
        <v>240191.07320856064</v>
      </c>
    </row>
    <row r="3327" spans="1:7" x14ac:dyDescent="0.2">
      <c r="A3327">
        <v>3326</v>
      </c>
      <c r="B3327" s="12">
        <v>3377742.7249901537</v>
      </c>
      <c r="C3327" s="12">
        <v>118575.65743429947</v>
      </c>
      <c r="D3327" s="12">
        <v>133504.53725765061</v>
      </c>
      <c r="E3327" s="12">
        <v>225525.47781475176</v>
      </c>
      <c r="F3327" s="12">
        <v>477605.67250670184</v>
      </c>
      <c r="G3327" s="12">
        <v>242062.27642869737</v>
      </c>
    </row>
    <row r="3328" spans="1:7" x14ac:dyDescent="0.2">
      <c r="A3328">
        <v>3327</v>
      </c>
      <c r="B3328" s="12">
        <v>3494814.0303157931</v>
      </c>
      <c r="C3328" s="12">
        <v>128777.17779032758</v>
      </c>
      <c r="D3328" s="12">
        <v>145561.58186872135</v>
      </c>
      <c r="E3328" s="12">
        <v>207993.77548368406</v>
      </c>
      <c r="F3328" s="12">
        <v>482332.53514273302</v>
      </c>
      <c r="G3328" s="12">
        <v>251130.5134234635</v>
      </c>
    </row>
    <row r="3329" spans="1:7" x14ac:dyDescent="0.2">
      <c r="A3329">
        <v>3328</v>
      </c>
      <c r="B3329" s="12">
        <v>3288783.7915416164</v>
      </c>
      <c r="C3329" s="12">
        <v>161489.96934738563</v>
      </c>
      <c r="D3329" s="12">
        <v>122218.90193070867</v>
      </c>
      <c r="E3329" s="12">
        <v>91746.096825775676</v>
      </c>
      <c r="F3329" s="12">
        <v>375454.96810386999</v>
      </c>
      <c r="G3329" s="12">
        <v>235430.10868764736</v>
      </c>
    </row>
    <row r="3330" spans="1:7" x14ac:dyDescent="0.2">
      <c r="A3330">
        <v>3329</v>
      </c>
      <c r="B3330" s="12">
        <v>3428523.2448438085</v>
      </c>
      <c r="C3330" s="12">
        <v>135203.17714876609</v>
      </c>
      <c r="D3330" s="12">
        <v>106883.57865452941</v>
      </c>
      <c r="E3330" s="12">
        <v>292824.20515146438</v>
      </c>
      <c r="F3330" s="12">
        <v>534910.96095475985</v>
      </c>
      <c r="G3330" s="12">
        <v>246144.76730829987</v>
      </c>
    </row>
    <row r="3331" spans="1:7" x14ac:dyDescent="0.2">
      <c r="A3331">
        <v>3330</v>
      </c>
      <c r="B3331" s="12">
        <v>3335394.2026478481</v>
      </c>
      <c r="C3331" s="12">
        <v>167002.20554138368</v>
      </c>
      <c r="D3331" s="12">
        <v>146745.91327509479</v>
      </c>
      <c r="E3331" s="12">
        <v>149649.18961433697</v>
      </c>
      <c r="F3331" s="12">
        <v>463397.30843081546</v>
      </c>
      <c r="G3331" s="12">
        <v>238787.23234549342</v>
      </c>
    </row>
    <row r="3332" spans="1:7" x14ac:dyDescent="0.2">
      <c r="A3332">
        <v>3331</v>
      </c>
      <c r="B3332" s="12">
        <v>3468495.1277159201</v>
      </c>
      <c r="C3332" s="12">
        <v>164438.53710784344</v>
      </c>
      <c r="D3332" s="12">
        <v>194680.32971088687</v>
      </c>
      <c r="E3332" s="12">
        <v>302623.36989759788</v>
      </c>
      <c r="F3332" s="12">
        <v>661742.23671632819</v>
      </c>
      <c r="G3332" s="12">
        <v>249187.87852569178</v>
      </c>
    </row>
    <row r="3333" spans="1:7" x14ac:dyDescent="0.2">
      <c r="A3333">
        <v>3332</v>
      </c>
      <c r="B3333" s="12">
        <v>3387918.3216593964</v>
      </c>
      <c r="C3333" s="12">
        <v>121858.92930552858</v>
      </c>
      <c r="D3333" s="12">
        <v>161626.87118994322</v>
      </c>
      <c r="E3333" s="12">
        <v>237194.53658168222</v>
      </c>
      <c r="F3333" s="12">
        <v>520680.33707715402</v>
      </c>
      <c r="G3333" s="12">
        <v>242888.85140429065</v>
      </c>
    </row>
    <row r="3334" spans="1:7" x14ac:dyDescent="0.2">
      <c r="A3334">
        <v>3333</v>
      </c>
      <c r="B3334" s="12">
        <v>3437742.2870723861</v>
      </c>
      <c r="C3334" s="12">
        <v>111446.64354374447</v>
      </c>
      <c r="D3334" s="12">
        <v>55669.225827819857</v>
      </c>
      <c r="E3334" s="12">
        <v>358007.54796825757</v>
      </c>
      <c r="F3334" s="12">
        <v>525123.41733982193</v>
      </c>
      <c r="G3334" s="12">
        <v>247181.40817464032</v>
      </c>
    </row>
    <row r="3335" spans="1:7" x14ac:dyDescent="0.2">
      <c r="A3335">
        <v>3334</v>
      </c>
      <c r="B3335" s="12">
        <v>3517549.6624292419</v>
      </c>
      <c r="C3335" s="12">
        <v>129686.77172087524</v>
      </c>
      <c r="D3335" s="12">
        <v>238068.25717846741</v>
      </c>
      <c r="E3335" s="12">
        <v>106455.4446630615</v>
      </c>
      <c r="F3335" s="12">
        <v>474210.47356240416</v>
      </c>
      <c r="G3335" s="12">
        <v>253191.05263676008</v>
      </c>
    </row>
    <row r="3336" spans="1:7" x14ac:dyDescent="0.2">
      <c r="A3336">
        <v>3335</v>
      </c>
      <c r="B3336" s="12">
        <v>3374859.2399065676</v>
      </c>
      <c r="C3336" s="12">
        <v>154227.69423873213</v>
      </c>
      <c r="D3336" s="12">
        <v>133635.81213471075</v>
      </c>
      <c r="E3336" s="12">
        <v>98694.311313708124</v>
      </c>
      <c r="F3336" s="12">
        <v>386557.81768715102</v>
      </c>
      <c r="G3336" s="12">
        <v>241910.47742513192</v>
      </c>
    </row>
    <row r="3337" spans="1:7" x14ac:dyDescent="0.2">
      <c r="A3337">
        <v>3336</v>
      </c>
      <c r="B3337" s="12">
        <v>3468589.2454513088</v>
      </c>
      <c r="C3337" s="12">
        <v>161884.54398484592</v>
      </c>
      <c r="D3337" s="12">
        <v>167784.66388300873</v>
      </c>
      <c r="E3337" s="12">
        <v>490315.02474442025</v>
      </c>
      <c r="F3337" s="12">
        <v>819984.23261227482</v>
      </c>
      <c r="G3337" s="12">
        <v>249314.83985605111</v>
      </c>
    </row>
    <row r="3338" spans="1:7" x14ac:dyDescent="0.2">
      <c r="A3338">
        <v>3337</v>
      </c>
      <c r="B3338" s="12">
        <v>3462696.4819542957</v>
      </c>
      <c r="C3338" s="12">
        <v>133020.21549881497</v>
      </c>
      <c r="D3338" s="12">
        <v>207940.18015595272</v>
      </c>
      <c r="E3338" s="12">
        <v>38217.825255136144</v>
      </c>
      <c r="F3338" s="12">
        <v>379178.22090990382</v>
      </c>
      <c r="G3338" s="12">
        <v>248694.57610476975</v>
      </c>
    </row>
    <row r="3339" spans="1:7" x14ac:dyDescent="0.2">
      <c r="A3339">
        <v>3338</v>
      </c>
      <c r="B3339" s="12">
        <v>3296939.5032080025</v>
      </c>
      <c r="C3339" s="12">
        <v>144754.37709561561</v>
      </c>
      <c r="D3339" s="12">
        <v>177348.80557062107</v>
      </c>
      <c r="E3339" s="12">
        <v>431705.66961593501</v>
      </c>
      <c r="F3339" s="12">
        <v>753808.8522821716</v>
      </c>
      <c r="G3339" s="12">
        <v>235855.08756420232</v>
      </c>
    </row>
    <row r="3340" spans="1:7" x14ac:dyDescent="0.2">
      <c r="A3340">
        <v>3339</v>
      </c>
      <c r="B3340" s="12">
        <v>3363312.5648058471</v>
      </c>
      <c r="C3340" s="12">
        <v>137548.4755490128</v>
      </c>
      <c r="D3340" s="12">
        <v>133928.89597195183</v>
      </c>
      <c r="E3340" s="12">
        <v>74407.856686697429</v>
      </c>
      <c r="F3340" s="12">
        <v>345885.22820766212</v>
      </c>
      <c r="G3340" s="12">
        <v>241183.9636841733</v>
      </c>
    </row>
    <row r="3341" spans="1:7" x14ac:dyDescent="0.2">
      <c r="A3341">
        <v>3340</v>
      </c>
      <c r="B3341" s="12">
        <v>3527307.132584455</v>
      </c>
      <c r="C3341" s="12">
        <v>163840.43998136226</v>
      </c>
      <c r="D3341" s="12">
        <v>336457.61635579343</v>
      </c>
      <c r="E3341" s="12">
        <v>794002.34835755418</v>
      </c>
      <c r="F3341" s="12">
        <v>1294300.4046947099</v>
      </c>
      <c r="G3341" s="12">
        <v>254229.47882581395</v>
      </c>
    </row>
    <row r="3342" spans="1:7" x14ac:dyDescent="0.2">
      <c r="A3342">
        <v>3341</v>
      </c>
      <c r="B3342" s="12">
        <v>3538246.8306541545</v>
      </c>
      <c r="C3342" s="12">
        <v>158251.83067041574</v>
      </c>
      <c r="D3342" s="12">
        <v>150553.70342514012</v>
      </c>
      <c r="E3342" s="12">
        <v>69025.888143453689</v>
      </c>
      <c r="F3342" s="12">
        <v>377831.42223900958</v>
      </c>
      <c r="G3342" s="12">
        <v>254709.26433392052</v>
      </c>
    </row>
    <row r="3343" spans="1:7" x14ac:dyDescent="0.2">
      <c r="A3343">
        <v>3342</v>
      </c>
      <c r="B3343" s="12">
        <v>3332232.6986398036</v>
      </c>
      <c r="C3343" s="12">
        <v>118688.52503285561</v>
      </c>
      <c r="D3343" s="12">
        <v>115364.27947895083</v>
      </c>
      <c r="E3343" s="12">
        <v>115933.77777869646</v>
      </c>
      <c r="F3343" s="12">
        <v>349986.58229050291</v>
      </c>
      <c r="G3343" s="12">
        <v>238886.74134184484</v>
      </c>
    </row>
    <row r="3344" spans="1:7" x14ac:dyDescent="0.2">
      <c r="A3344">
        <v>3343</v>
      </c>
      <c r="B3344" s="12">
        <v>3460439.722627114</v>
      </c>
      <c r="C3344" s="12">
        <v>187222.10194998115</v>
      </c>
      <c r="D3344" s="12">
        <v>69849.031416759943</v>
      </c>
      <c r="E3344" s="12">
        <v>284183.23380582896</v>
      </c>
      <c r="F3344" s="12">
        <v>541254.36717257008</v>
      </c>
      <c r="G3344" s="12">
        <v>248738.75292674766</v>
      </c>
    </row>
    <row r="3345" spans="1:7" x14ac:dyDescent="0.2">
      <c r="A3345">
        <v>3344</v>
      </c>
      <c r="B3345" s="12">
        <v>3290350.9381758296</v>
      </c>
      <c r="C3345" s="12">
        <v>154454.92050027684</v>
      </c>
      <c r="D3345" s="12">
        <v>119493.9561880132</v>
      </c>
      <c r="E3345" s="12">
        <v>246077.91907323903</v>
      </c>
      <c r="F3345" s="12">
        <v>520026.79576152907</v>
      </c>
      <c r="G3345" s="12">
        <v>235650.69805675908</v>
      </c>
    </row>
    <row r="3346" spans="1:7" x14ac:dyDescent="0.2">
      <c r="A3346">
        <v>3345</v>
      </c>
      <c r="B3346" s="12">
        <v>3477770.3736058171</v>
      </c>
      <c r="C3346" s="12">
        <v>139983.52846874617</v>
      </c>
      <c r="D3346" s="12">
        <v>252130.39736028973</v>
      </c>
      <c r="E3346" s="12">
        <v>548421.23682829982</v>
      </c>
      <c r="F3346" s="12">
        <v>940535.16265733575</v>
      </c>
      <c r="G3346" s="12">
        <v>249922.1491028578</v>
      </c>
    </row>
    <row r="3347" spans="1:7" x14ac:dyDescent="0.2">
      <c r="A3347">
        <v>3346</v>
      </c>
      <c r="B3347" s="12">
        <v>3445877.5383969727</v>
      </c>
      <c r="C3347" s="12">
        <v>175035.63277074671</v>
      </c>
      <c r="D3347" s="12">
        <v>217882.22010621417</v>
      </c>
      <c r="E3347" s="12">
        <v>381954.31431574858</v>
      </c>
      <c r="F3347" s="12">
        <v>774872.1671927094</v>
      </c>
      <c r="G3347" s="12">
        <v>247715.0193952116</v>
      </c>
    </row>
    <row r="3348" spans="1:7" x14ac:dyDescent="0.2">
      <c r="A3348">
        <v>3347</v>
      </c>
      <c r="B3348" s="12">
        <v>3425868.7285391497</v>
      </c>
      <c r="C3348" s="12">
        <v>113952.18888325235</v>
      </c>
      <c r="D3348" s="12">
        <v>112348.32791760971</v>
      </c>
      <c r="E3348" s="12">
        <v>280480.02785811841</v>
      </c>
      <c r="F3348" s="12">
        <v>506780.54465898045</v>
      </c>
      <c r="G3348" s="12">
        <v>245983.26894690603</v>
      </c>
    </row>
    <row r="3349" spans="1:7" x14ac:dyDescent="0.2">
      <c r="A3349">
        <v>3348</v>
      </c>
      <c r="B3349" s="12">
        <v>3415525.0440636347</v>
      </c>
      <c r="C3349" s="12">
        <v>152070.11987404723</v>
      </c>
      <c r="D3349" s="12">
        <v>169947.79473804429</v>
      </c>
      <c r="E3349" s="12">
        <v>157385.16697027473</v>
      </c>
      <c r="F3349" s="12">
        <v>479403.08158236626</v>
      </c>
      <c r="G3349" s="12">
        <v>245090.72819863891</v>
      </c>
    </row>
    <row r="3350" spans="1:7" x14ac:dyDescent="0.2">
      <c r="A3350">
        <v>3349</v>
      </c>
      <c r="B3350" s="12">
        <v>3331541.2350070635</v>
      </c>
      <c r="C3350" s="12">
        <v>154734.66347672525</v>
      </c>
      <c r="D3350" s="12">
        <v>156296.89475075388</v>
      </c>
      <c r="E3350" s="12">
        <v>163831.31188957606</v>
      </c>
      <c r="F3350" s="12">
        <v>474862.87011705514</v>
      </c>
      <c r="G3350" s="12">
        <v>238701.08700732203</v>
      </c>
    </row>
    <row r="3351" spans="1:7" x14ac:dyDescent="0.2">
      <c r="A3351">
        <v>3350</v>
      </c>
      <c r="B3351" s="12">
        <v>3308348.065891867</v>
      </c>
      <c r="C3351" s="12">
        <v>142644.47679357766</v>
      </c>
      <c r="D3351" s="12">
        <v>135663.0675801149</v>
      </c>
      <c r="E3351" s="12">
        <v>450838.92796989164</v>
      </c>
      <c r="F3351" s="12">
        <v>729146.47234358429</v>
      </c>
      <c r="G3351" s="12">
        <v>236567.81056492063</v>
      </c>
    </row>
    <row r="3352" spans="1:7" x14ac:dyDescent="0.2">
      <c r="A3352">
        <v>3351</v>
      </c>
      <c r="B3352" s="12">
        <v>3451283.8913311339</v>
      </c>
      <c r="C3352" s="12">
        <v>135250.90832738287</v>
      </c>
      <c r="D3352" s="12">
        <v>196907.92220935426</v>
      </c>
      <c r="E3352" s="12">
        <v>135929.21797047937</v>
      </c>
      <c r="F3352" s="12">
        <v>468088.0485072165</v>
      </c>
      <c r="G3352" s="12">
        <v>247720.36285771462</v>
      </c>
    </row>
    <row r="3353" spans="1:7" x14ac:dyDescent="0.2">
      <c r="A3353">
        <v>3352</v>
      </c>
      <c r="B3353" s="12">
        <v>3312935.0457211817</v>
      </c>
      <c r="C3353" s="12">
        <v>162516.05924483825</v>
      </c>
      <c r="D3353" s="12">
        <v>161420.66725906031</v>
      </c>
      <c r="E3353" s="12">
        <v>287083.52858417324</v>
      </c>
      <c r="F3353" s="12">
        <v>611020.2550880718</v>
      </c>
      <c r="G3353" s="12">
        <v>236942.70561033275</v>
      </c>
    </row>
    <row r="3354" spans="1:7" x14ac:dyDescent="0.2">
      <c r="A3354">
        <v>3353</v>
      </c>
      <c r="B3354" s="12">
        <v>3430134.3804279976</v>
      </c>
      <c r="C3354" s="12">
        <v>150918.31166415548</v>
      </c>
      <c r="D3354" s="12">
        <v>189385.3635358827</v>
      </c>
      <c r="E3354" s="12">
        <v>646710.24295109883</v>
      </c>
      <c r="F3354" s="12">
        <v>987013.91815113695</v>
      </c>
      <c r="G3354" s="12">
        <v>246257.76988712195</v>
      </c>
    </row>
    <row r="3355" spans="1:7" x14ac:dyDescent="0.2">
      <c r="A3355">
        <v>3354</v>
      </c>
      <c r="B3355" s="12">
        <v>3460293.3441018215</v>
      </c>
      <c r="C3355" s="12">
        <v>152717.74328301297</v>
      </c>
      <c r="D3355" s="12">
        <v>177999.15696943257</v>
      </c>
      <c r="E3355" s="12">
        <v>124558.12547865621</v>
      </c>
      <c r="F3355" s="12">
        <v>455275.02573110175</v>
      </c>
      <c r="G3355" s="12">
        <v>248678.90501548501</v>
      </c>
    </row>
    <row r="3356" spans="1:7" x14ac:dyDescent="0.2">
      <c r="A3356">
        <v>3355</v>
      </c>
      <c r="B3356" s="12">
        <v>3392495.4714135872</v>
      </c>
      <c r="C3356" s="12">
        <v>176240.5798349652</v>
      </c>
      <c r="D3356" s="12">
        <v>141973.93680679082</v>
      </c>
      <c r="E3356" s="12">
        <v>117889.02010786471</v>
      </c>
      <c r="F3356" s="12">
        <v>436103.53674962075</v>
      </c>
      <c r="G3356" s="12">
        <v>243791.27416255369</v>
      </c>
    </row>
    <row r="3357" spans="1:7" x14ac:dyDescent="0.2">
      <c r="A3357">
        <v>3356</v>
      </c>
      <c r="B3357" s="12">
        <v>3327786.5166782872</v>
      </c>
      <c r="C3357" s="12">
        <v>138005.55487158184</v>
      </c>
      <c r="D3357" s="12">
        <v>113655.87547505833</v>
      </c>
      <c r="E3357" s="12">
        <v>241860.64607452796</v>
      </c>
      <c r="F3357" s="12">
        <v>493522.07642116817</v>
      </c>
      <c r="G3357" s="12">
        <v>238327.2839336427</v>
      </c>
    </row>
    <row r="3358" spans="1:7" x14ac:dyDescent="0.2">
      <c r="A3358">
        <v>3357</v>
      </c>
      <c r="B3358" s="12">
        <v>3441468.2798858066</v>
      </c>
      <c r="C3358" s="12">
        <v>152410.40809489752</v>
      </c>
      <c r="D3358" s="12">
        <v>145621.52603947843</v>
      </c>
      <c r="E3358" s="12">
        <v>172887.91394149527</v>
      </c>
      <c r="F3358" s="12">
        <v>470919.84807587124</v>
      </c>
      <c r="G3358" s="12">
        <v>247239.72143740946</v>
      </c>
    </row>
    <row r="3359" spans="1:7" x14ac:dyDescent="0.2">
      <c r="A3359">
        <v>3358</v>
      </c>
      <c r="B3359" s="12">
        <v>3477388.7673222264</v>
      </c>
      <c r="C3359" s="12">
        <v>155787.79196816406</v>
      </c>
      <c r="D3359" s="12">
        <v>193641.33246911148</v>
      </c>
      <c r="E3359" s="12">
        <v>259420.97890174287</v>
      </c>
      <c r="F3359" s="12">
        <v>608850.10333901842</v>
      </c>
      <c r="G3359" s="12">
        <v>249847.74535123061</v>
      </c>
    </row>
    <row r="3360" spans="1:7" x14ac:dyDescent="0.2">
      <c r="A3360">
        <v>3359</v>
      </c>
      <c r="B3360" s="12">
        <v>3500293.3291283189</v>
      </c>
      <c r="C3360" s="12">
        <v>159847.69248010352</v>
      </c>
      <c r="D3360" s="12">
        <v>169602.09848426006</v>
      </c>
      <c r="E3360" s="12">
        <v>250625.22838676692</v>
      </c>
      <c r="F3360" s="12">
        <v>580075.01935113058</v>
      </c>
      <c r="G3360" s="12">
        <v>251847.9633780896</v>
      </c>
    </row>
    <row r="3361" spans="1:7" x14ac:dyDescent="0.2">
      <c r="A3361">
        <v>3360</v>
      </c>
      <c r="B3361" s="12">
        <v>3332046.8341273139</v>
      </c>
      <c r="C3361" s="12">
        <v>125536.70326654083</v>
      </c>
      <c r="D3361" s="12">
        <v>170315.52952929551</v>
      </c>
      <c r="E3361" s="12">
        <v>130591.67098684989</v>
      </c>
      <c r="F3361" s="12">
        <v>426443.90378268622</v>
      </c>
      <c r="G3361" s="12">
        <v>238687.92374177044</v>
      </c>
    </row>
    <row r="3362" spans="1:7" x14ac:dyDescent="0.2">
      <c r="A3362">
        <v>3361</v>
      </c>
      <c r="B3362" s="12">
        <v>3309208.2343244879</v>
      </c>
      <c r="C3362" s="12">
        <v>135258.91154636286</v>
      </c>
      <c r="D3362" s="12">
        <v>108225.30015697461</v>
      </c>
      <c r="E3362" s="12">
        <v>120107.91228094632</v>
      </c>
      <c r="F3362" s="12">
        <v>363592.12398428377</v>
      </c>
      <c r="G3362" s="12">
        <v>237039.18928111266</v>
      </c>
    </row>
    <row r="3363" spans="1:7" x14ac:dyDescent="0.2">
      <c r="A3363">
        <v>3362</v>
      </c>
      <c r="B3363" s="12">
        <v>3423830.0778489714</v>
      </c>
      <c r="C3363" s="12">
        <v>137019.75349988407</v>
      </c>
      <c r="D3363" s="12">
        <v>169626.24798159109</v>
      </c>
      <c r="E3363" s="12">
        <v>142875.99984426552</v>
      </c>
      <c r="F3363" s="12">
        <v>449522.00132574071</v>
      </c>
      <c r="G3363" s="12">
        <v>246045.51362553801</v>
      </c>
    </row>
    <row r="3364" spans="1:7" x14ac:dyDescent="0.2">
      <c r="A3364">
        <v>3363</v>
      </c>
      <c r="B3364" s="12">
        <v>3447983.7210837579</v>
      </c>
      <c r="C3364" s="12">
        <v>149321.27686774632</v>
      </c>
      <c r="D3364" s="12">
        <v>95372.07166497584</v>
      </c>
      <c r="E3364" s="12">
        <v>138438.30945286565</v>
      </c>
      <c r="F3364" s="12">
        <v>383131.65798558784</v>
      </c>
      <c r="G3364" s="12">
        <v>247589.00464392459</v>
      </c>
    </row>
    <row r="3365" spans="1:7" x14ac:dyDescent="0.2">
      <c r="A3365">
        <v>3364</v>
      </c>
      <c r="B3365" s="12">
        <v>3370076.434336002</v>
      </c>
      <c r="C3365" s="12">
        <v>149460.82804535859</v>
      </c>
      <c r="D3365" s="12">
        <v>118104.08957276077</v>
      </c>
      <c r="E3365" s="12">
        <v>232459.07550380623</v>
      </c>
      <c r="F3365" s="12">
        <v>500023.99312192563</v>
      </c>
      <c r="G3365" s="12">
        <v>241819.9916347891</v>
      </c>
    </row>
    <row r="3366" spans="1:7" x14ac:dyDescent="0.2">
      <c r="A3366">
        <v>3365</v>
      </c>
      <c r="B3366" s="12">
        <v>3486167.1604124126</v>
      </c>
      <c r="C3366" s="12">
        <v>144811.23737431044</v>
      </c>
      <c r="D3366" s="12">
        <v>171535.88001401979</v>
      </c>
      <c r="E3366" s="12">
        <v>99509.245906950557</v>
      </c>
      <c r="F3366" s="12">
        <v>415856.36329528078</v>
      </c>
      <c r="G3366" s="12">
        <v>250785.15949511068</v>
      </c>
    </row>
    <row r="3367" spans="1:7" x14ac:dyDescent="0.2">
      <c r="A3367">
        <v>3366</v>
      </c>
      <c r="B3367" s="12">
        <v>3471932.0245391936</v>
      </c>
      <c r="C3367" s="12">
        <v>131446.30479874826</v>
      </c>
      <c r="D3367" s="12">
        <v>63426.085626035681</v>
      </c>
      <c r="E3367" s="12">
        <v>281466.2188971318</v>
      </c>
      <c r="F3367" s="12">
        <v>476338.60932191572</v>
      </c>
      <c r="G3367" s="12">
        <v>249533.70222005338</v>
      </c>
    </row>
    <row r="3368" spans="1:7" x14ac:dyDescent="0.2">
      <c r="A3368">
        <v>3367</v>
      </c>
      <c r="B3368" s="12">
        <v>3383452.7735133963</v>
      </c>
      <c r="C3368" s="12">
        <v>153200.87008179832</v>
      </c>
      <c r="D3368" s="12">
        <v>169947.63168157559</v>
      </c>
      <c r="E3368" s="12">
        <v>233975.13548061816</v>
      </c>
      <c r="F3368" s="12">
        <v>557123.63724399207</v>
      </c>
      <c r="G3368" s="12">
        <v>242669.14099382289</v>
      </c>
    </row>
    <row r="3369" spans="1:7" x14ac:dyDescent="0.2">
      <c r="A3369">
        <v>3368</v>
      </c>
      <c r="B3369" s="12">
        <v>3506913.7196612554</v>
      </c>
      <c r="C3369" s="12">
        <v>121328.47407573367</v>
      </c>
      <c r="D3369" s="12">
        <v>134829.15381678671</v>
      </c>
      <c r="E3369" s="12">
        <v>162248.3599650767</v>
      </c>
      <c r="F3369" s="12">
        <v>418405.98785759707</v>
      </c>
      <c r="G3369" s="12">
        <v>252323.38644454646</v>
      </c>
    </row>
    <row r="3370" spans="1:7" x14ac:dyDescent="0.2">
      <c r="A3370">
        <v>3369</v>
      </c>
      <c r="B3370" s="12">
        <v>3549819.4362150189</v>
      </c>
      <c r="C3370" s="12">
        <v>132438.36895773298</v>
      </c>
      <c r="D3370" s="12">
        <v>170781.00510318734</v>
      </c>
      <c r="E3370" s="12">
        <v>271268.51636189962</v>
      </c>
      <c r="F3370" s="12">
        <v>574487.89042281988</v>
      </c>
      <c r="G3370" s="12">
        <v>256231.40241801069</v>
      </c>
    </row>
    <row r="3371" spans="1:7" x14ac:dyDescent="0.2">
      <c r="A3371">
        <v>3370</v>
      </c>
      <c r="B3371" s="12">
        <v>3415035.8498932985</v>
      </c>
      <c r="C3371" s="12">
        <v>153859.76207047998</v>
      </c>
      <c r="D3371" s="12">
        <v>111495.17089755232</v>
      </c>
      <c r="E3371" s="12">
        <v>590302.97678892897</v>
      </c>
      <c r="F3371" s="12">
        <v>855657.90975696128</v>
      </c>
      <c r="G3371" s="12">
        <v>245086.8465458976</v>
      </c>
    </row>
    <row r="3372" spans="1:7" x14ac:dyDescent="0.2">
      <c r="A3372">
        <v>3371</v>
      </c>
      <c r="B3372" s="12">
        <v>3393434.7290502409</v>
      </c>
      <c r="C3372" s="12">
        <v>139057.3022847602</v>
      </c>
      <c r="D3372" s="12">
        <v>143391.22104840601</v>
      </c>
      <c r="E3372" s="12">
        <v>199081.51763481769</v>
      </c>
      <c r="F3372" s="12">
        <v>481530.04096798389</v>
      </c>
      <c r="G3372" s="12">
        <v>243817.05480053194</v>
      </c>
    </row>
    <row r="3373" spans="1:7" x14ac:dyDescent="0.2">
      <c r="A3373">
        <v>3372</v>
      </c>
      <c r="B3373" s="12">
        <v>3496771.293879508</v>
      </c>
      <c r="C3373" s="12">
        <v>187112.67122667193</v>
      </c>
      <c r="D3373" s="12">
        <v>108861.20862906335</v>
      </c>
      <c r="E3373" s="12">
        <v>223063.77743687047</v>
      </c>
      <c r="F3373" s="12">
        <v>519037.65729260573</v>
      </c>
      <c r="G3373" s="12">
        <v>251425.91708467191</v>
      </c>
    </row>
    <row r="3374" spans="1:7" x14ac:dyDescent="0.2">
      <c r="A3374">
        <v>3373</v>
      </c>
      <c r="B3374" s="12">
        <v>3419105.5595800183</v>
      </c>
      <c r="C3374" s="12">
        <v>130467.60942877272</v>
      </c>
      <c r="D3374" s="12">
        <v>204760.24975349024</v>
      </c>
      <c r="E3374" s="12">
        <v>320554.77432964701</v>
      </c>
      <c r="F3374" s="12">
        <v>655782.63351190998</v>
      </c>
      <c r="G3374" s="12">
        <v>245396.77759306316</v>
      </c>
    </row>
    <row r="3375" spans="1:7" x14ac:dyDescent="0.2">
      <c r="A3375">
        <v>3374</v>
      </c>
      <c r="B3375" s="12">
        <v>3338775.6213084483</v>
      </c>
      <c r="C3375" s="12">
        <v>166543.34917018539</v>
      </c>
      <c r="D3375" s="12">
        <v>107739.39335040773</v>
      </c>
      <c r="E3375" s="12">
        <v>115831.85903590961</v>
      </c>
      <c r="F3375" s="12">
        <v>390114.60155650275</v>
      </c>
      <c r="G3375" s="12">
        <v>239302.08839222044</v>
      </c>
    </row>
    <row r="3376" spans="1:7" x14ac:dyDescent="0.2">
      <c r="A3376">
        <v>3375</v>
      </c>
      <c r="B3376" s="12">
        <v>3494886.125130652</v>
      </c>
      <c r="C3376" s="12">
        <v>139473.82560780237</v>
      </c>
      <c r="D3376" s="12">
        <v>75497.477100838267</v>
      </c>
      <c r="E3376" s="12">
        <v>442471.75705858646</v>
      </c>
      <c r="F3376" s="12">
        <v>657443.05976722715</v>
      </c>
      <c r="G3376" s="12">
        <v>251202.97938870086</v>
      </c>
    </row>
    <row r="3377" spans="1:7" x14ac:dyDescent="0.2">
      <c r="A3377">
        <v>3376</v>
      </c>
      <c r="B3377" s="12">
        <v>3381501.3551910855</v>
      </c>
      <c r="C3377" s="12">
        <v>118538.85302997824</v>
      </c>
      <c r="D3377" s="12">
        <v>101349.9154823783</v>
      </c>
      <c r="E3377" s="12">
        <v>235161.87489392352</v>
      </c>
      <c r="F3377" s="12">
        <v>455050.64340628008</v>
      </c>
      <c r="G3377" s="12">
        <v>242922.47681909814</v>
      </c>
    </row>
    <row r="3378" spans="1:7" x14ac:dyDescent="0.2">
      <c r="A3378">
        <v>3377</v>
      </c>
      <c r="B3378" s="12">
        <v>3513376.1595512484</v>
      </c>
      <c r="C3378" s="12">
        <v>127059.23307542522</v>
      </c>
      <c r="D3378" s="12">
        <v>162450.32532570796</v>
      </c>
      <c r="E3378" s="12">
        <v>184071.25285922384</v>
      </c>
      <c r="F3378" s="12">
        <v>473580.81126035703</v>
      </c>
      <c r="G3378" s="12">
        <v>252580.4943112882</v>
      </c>
    </row>
    <row r="3379" spans="1:7" x14ac:dyDescent="0.2">
      <c r="A3379">
        <v>3378</v>
      </c>
      <c r="B3379" s="12">
        <v>3333317.1789205326</v>
      </c>
      <c r="C3379" s="12">
        <v>130162.23719211052</v>
      </c>
      <c r="D3379" s="12">
        <v>116419.42988737852</v>
      </c>
      <c r="E3379" s="12">
        <v>362932.00766924652</v>
      </c>
      <c r="F3379" s="12">
        <v>609513.6747487355</v>
      </c>
      <c r="G3379" s="12">
        <v>238613.71449486841</v>
      </c>
    </row>
    <row r="3380" spans="1:7" x14ac:dyDescent="0.2">
      <c r="A3380">
        <v>3379</v>
      </c>
      <c r="B3380" s="12">
        <v>3416932.3313685996</v>
      </c>
      <c r="C3380" s="12">
        <v>152069.28795665194</v>
      </c>
      <c r="D3380" s="12">
        <v>159198.26823641857</v>
      </c>
      <c r="E3380" s="12">
        <v>46297.334975325037</v>
      </c>
      <c r="F3380" s="12">
        <v>357564.89116839552</v>
      </c>
      <c r="G3380" s="12">
        <v>245464.37370486709</v>
      </c>
    </row>
    <row r="3381" spans="1:7" x14ac:dyDescent="0.2">
      <c r="A3381">
        <v>3380</v>
      </c>
      <c r="B3381" s="12">
        <v>3493586.9576185863</v>
      </c>
      <c r="C3381" s="12">
        <v>152897.92965118281</v>
      </c>
      <c r="D3381" s="12">
        <v>89363.976851906147</v>
      </c>
      <c r="E3381" s="12">
        <v>117723.16424744103</v>
      </c>
      <c r="F3381" s="12">
        <v>359985.07075052999</v>
      </c>
      <c r="G3381" s="12">
        <v>251648.73111750913</v>
      </c>
    </row>
    <row r="3382" spans="1:7" x14ac:dyDescent="0.2">
      <c r="A3382">
        <v>3381</v>
      </c>
      <c r="B3382" s="12">
        <v>3446512.6074832603</v>
      </c>
      <c r="C3382" s="12">
        <v>173769.33422358776</v>
      </c>
      <c r="D3382" s="12">
        <v>201958.22233260827</v>
      </c>
      <c r="E3382" s="12">
        <v>388475.94877107197</v>
      </c>
      <c r="F3382" s="12">
        <v>764203.50532726804</v>
      </c>
      <c r="G3382" s="12">
        <v>247430.51545370332</v>
      </c>
    </row>
    <row r="3383" spans="1:7" x14ac:dyDescent="0.2">
      <c r="A3383">
        <v>3382</v>
      </c>
      <c r="B3383" s="12">
        <v>3380244.2586507127</v>
      </c>
      <c r="C3383" s="12">
        <v>154215.58632081436</v>
      </c>
      <c r="D3383" s="12">
        <v>163329.14693885719</v>
      </c>
      <c r="E3383" s="12">
        <v>109175.83721869586</v>
      </c>
      <c r="F3383" s="12">
        <v>426720.57047836739</v>
      </c>
      <c r="G3383" s="12">
        <v>242243.61176490207</v>
      </c>
    </row>
    <row r="3384" spans="1:7" x14ac:dyDescent="0.2">
      <c r="A3384">
        <v>3383</v>
      </c>
      <c r="B3384" s="12">
        <v>3335084.6409284584</v>
      </c>
      <c r="C3384" s="12">
        <v>117946.28127681326</v>
      </c>
      <c r="D3384" s="12">
        <v>130333.7990802594</v>
      </c>
      <c r="E3384" s="12">
        <v>219848.85680713539</v>
      </c>
      <c r="F3384" s="12">
        <v>468128.93716420804</v>
      </c>
      <c r="G3384" s="12">
        <v>239460.47317836457</v>
      </c>
    </row>
    <row r="3385" spans="1:7" x14ac:dyDescent="0.2">
      <c r="A3385">
        <v>3384</v>
      </c>
      <c r="B3385" s="12">
        <v>3398706.694797609</v>
      </c>
      <c r="C3385" s="12">
        <v>138302.4229785646</v>
      </c>
      <c r="D3385" s="12">
        <v>151525.17078443393</v>
      </c>
      <c r="E3385" s="12">
        <v>209749.06200179341</v>
      </c>
      <c r="F3385" s="12">
        <v>499576.65576479194</v>
      </c>
      <c r="G3385" s="12">
        <v>244178.33569508759</v>
      </c>
    </row>
    <row r="3386" spans="1:7" x14ac:dyDescent="0.2">
      <c r="A3386">
        <v>3385</v>
      </c>
      <c r="B3386" s="12">
        <v>3494392.4456269536</v>
      </c>
      <c r="C3386" s="12">
        <v>142715.24690519596</v>
      </c>
      <c r="D3386" s="12">
        <v>257587.84373137739</v>
      </c>
      <c r="E3386" s="12">
        <v>312758.81676490698</v>
      </c>
      <c r="F3386" s="12">
        <v>713061.90740148036</v>
      </c>
      <c r="G3386" s="12">
        <v>251392.81623032491</v>
      </c>
    </row>
    <row r="3387" spans="1:7" x14ac:dyDescent="0.2">
      <c r="A3387">
        <v>3386</v>
      </c>
      <c r="B3387" s="12">
        <v>3373645.5031089927</v>
      </c>
      <c r="C3387" s="12">
        <v>131091.23580816531</v>
      </c>
      <c r="D3387" s="12">
        <v>86954.475841363586</v>
      </c>
      <c r="E3387" s="12">
        <v>284887.29124036431</v>
      </c>
      <c r="F3387" s="12">
        <v>502933.00288989319</v>
      </c>
      <c r="G3387" s="12">
        <v>242477.0617691665</v>
      </c>
    </row>
    <row r="3388" spans="1:7" x14ac:dyDescent="0.2">
      <c r="A3388">
        <v>3387</v>
      </c>
      <c r="B3388" s="12">
        <v>3378294.8601311166</v>
      </c>
      <c r="C3388" s="12">
        <v>148354.80631061835</v>
      </c>
      <c r="D3388" s="12">
        <v>142580.4864982102</v>
      </c>
      <c r="E3388" s="12">
        <v>298870.69135106017</v>
      </c>
      <c r="F3388" s="12">
        <v>589805.9841598887</v>
      </c>
      <c r="G3388" s="12">
        <v>242598.87213436779</v>
      </c>
    </row>
    <row r="3389" spans="1:7" x14ac:dyDescent="0.2">
      <c r="A3389">
        <v>3388</v>
      </c>
      <c r="B3389" s="12">
        <v>3362456.152568717</v>
      </c>
      <c r="C3389" s="12">
        <v>128834.05540042245</v>
      </c>
      <c r="D3389" s="12">
        <v>183578.83081188038</v>
      </c>
      <c r="E3389" s="12">
        <v>126274.24114539393</v>
      </c>
      <c r="F3389" s="12">
        <v>438687.12735769677</v>
      </c>
      <c r="G3389" s="12">
        <v>240724.33330691676</v>
      </c>
    </row>
    <row r="3390" spans="1:7" x14ac:dyDescent="0.2">
      <c r="A3390">
        <v>3389</v>
      </c>
      <c r="B3390" s="12">
        <v>3437597.925669238</v>
      </c>
      <c r="C3390" s="12">
        <v>138672.50112676661</v>
      </c>
      <c r="D3390" s="12">
        <v>122331.43290290305</v>
      </c>
      <c r="E3390" s="12">
        <v>187128.13111517389</v>
      </c>
      <c r="F3390" s="12">
        <v>448132.06514484354</v>
      </c>
      <c r="G3390" s="12">
        <v>246854.48392731362</v>
      </c>
    </row>
    <row r="3391" spans="1:7" x14ac:dyDescent="0.2">
      <c r="A3391">
        <v>3390</v>
      </c>
      <c r="B3391" s="12">
        <v>3353953.38149337</v>
      </c>
      <c r="C3391" s="12">
        <v>158532.85206623233</v>
      </c>
      <c r="D3391" s="12">
        <v>105680.33137351756</v>
      </c>
      <c r="E3391" s="12">
        <v>112492.1442870562</v>
      </c>
      <c r="F3391" s="12">
        <v>376705.32772680605</v>
      </c>
      <c r="G3391" s="12">
        <v>240874.72534068488</v>
      </c>
    </row>
    <row r="3392" spans="1:7" x14ac:dyDescent="0.2">
      <c r="A3392">
        <v>3391</v>
      </c>
      <c r="B3392" s="12">
        <v>3442158.3245377047</v>
      </c>
      <c r="C3392" s="12">
        <v>160166.81122856398</v>
      </c>
      <c r="D3392" s="12">
        <v>122577.16338004093</v>
      </c>
      <c r="E3392" s="12">
        <v>85718.192128985698</v>
      </c>
      <c r="F3392" s="12">
        <v>368462.16673759063</v>
      </c>
      <c r="G3392" s="12">
        <v>247484.67480625605</v>
      </c>
    </row>
    <row r="3393" spans="1:7" x14ac:dyDescent="0.2">
      <c r="A3393">
        <v>3392</v>
      </c>
      <c r="B3393" s="12">
        <v>3358903.3111824063</v>
      </c>
      <c r="C3393" s="12">
        <v>119023.66495088831</v>
      </c>
      <c r="D3393" s="12">
        <v>202320.35293743102</v>
      </c>
      <c r="E3393" s="12">
        <v>247138.75069012382</v>
      </c>
      <c r="F3393" s="12">
        <v>568482.76857844321</v>
      </c>
      <c r="G3393" s="12">
        <v>240931.47214846182</v>
      </c>
    </row>
    <row r="3394" spans="1:7" x14ac:dyDescent="0.2">
      <c r="A3394">
        <v>3393</v>
      </c>
      <c r="B3394" s="12">
        <v>3466787.8872021693</v>
      </c>
      <c r="C3394" s="12">
        <v>194994.97404007902</v>
      </c>
      <c r="D3394" s="12">
        <v>140039.35074992751</v>
      </c>
      <c r="E3394" s="12">
        <v>287853.6959591058</v>
      </c>
      <c r="F3394" s="12">
        <v>622888.02074911236</v>
      </c>
      <c r="G3394" s="12">
        <v>249173.1857566612</v>
      </c>
    </row>
    <row r="3395" spans="1:7" x14ac:dyDescent="0.2">
      <c r="A3395">
        <v>3394</v>
      </c>
      <c r="B3395" s="12">
        <v>3482939.6829194129</v>
      </c>
      <c r="C3395" s="12">
        <v>147684.24768636443</v>
      </c>
      <c r="D3395" s="12">
        <v>128448.61902039406</v>
      </c>
      <c r="E3395" s="12">
        <v>518440.68472167465</v>
      </c>
      <c r="F3395" s="12">
        <v>794573.55142843316</v>
      </c>
      <c r="G3395" s="12">
        <v>250166.30731698158</v>
      </c>
    </row>
    <row r="3396" spans="1:7" x14ac:dyDescent="0.2">
      <c r="A3396">
        <v>3395</v>
      </c>
      <c r="B3396" s="12">
        <v>3267533.0919476659</v>
      </c>
      <c r="C3396" s="12">
        <v>169310.54852572072</v>
      </c>
      <c r="D3396" s="12">
        <v>122954.03590899815</v>
      </c>
      <c r="E3396" s="12">
        <v>85271.810598490905</v>
      </c>
      <c r="F3396" s="12">
        <v>377536.39503320982</v>
      </c>
      <c r="G3396" s="12">
        <v>233694.31759365578</v>
      </c>
    </row>
    <row r="3397" spans="1:7" x14ac:dyDescent="0.2">
      <c r="A3397">
        <v>3396</v>
      </c>
      <c r="B3397" s="12">
        <v>3425014.4138168953</v>
      </c>
      <c r="C3397" s="12">
        <v>109939.26826039903</v>
      </c>
      <c r="D3397" s="12">
        <v>99432.237089929913</v>
      </c>
      <c r="E3397" s="12">
        <v>96952.408592571708</v>
      </c>
      <c r="F3397" s="12">
        <v>306323.9139429006</v>
      </c>
      <c r="G3397" s="12">
        <v>245720.77094374492</v>
      </c>
    </row>
    <row r="3398" spans="1:7" x14ac:dyDescent="0.2">
      <c r="A3398">
        <v>3397</v>
      </c>
      <c r="B3398" s="12">
        <v>3278704.4379955372</v>
      </c>
      <c r="C3398" s="12">
        <v>146908.26946903431</v>
      </c>
      <c r="D3398" s="12">
        <v>209149.8022956136</v>
      </c>
      <c r="E3398" s="12">
        <v>148612.81011049781</v>
      </c>
      <c r="F3398" s="12">
        <v>504670.88187514571</v>
      </c>
      <c r="G3398" s="12">
        <v>234542.00125405425</v>
      </c>
    </row>
    <row r="3399" spans="1:7" x14ac:dyDescent="0.2">
      <c r="A3399">
        <v>3398</v>
      </c>
      <c r="B3399" s="12">
        <v>3356748.1523471014</v>
      </c>
      <c r="C3399" s="12">
        <v>124652.15990818603</v>
      </c>
      <c r="D3399" s="12">
        <v>152181.85395165827</v>
      </c>
      <c r="E3399" s="12">
        <v>131712.99477525879</v>
      </c>
      <c r="F3399" s="12">
        <v>408547.00863510312</v>
      </c>
      <c r="G3399" s="12">
        <v>240788.61515075606</v>
      </c>
    </row>
    <row r="3400" spans="1:7" x14ac:dyDescent="0.2">
      <c r="A3400">
        <v>3399</v>
      </c>
      <c r="B3400" s="12">
        <v>3322434.3888473539</v>
      </c>
      <c r="C3400" s="12">
        <v>174730.36758363585</v>
      </c>
      <c r="D3400" s="12">
        <v>128271.98467731365</v>
      </c>
      <c r="E3400" s="12">
        <v>171231.44156464943</v>
      </c>
      <c r="F3400" s="12">
        <v>474233.7938255989</v>
      </c>
      <c r="G3400" s="12">
        <v>238168.61186238279</v>
      </c>
    </row>
    <row r="3401" spans="1:7" x14ac:dyDescent="0.2">
      <c r="A3401">
        <v>3400</v>
      </c>
      <c r="B3401" s="12">
        <v>3398595.7785858857</v>
      </c>
      <c r="C3401" s="12">
        <v>139352.0690023537</v>
      </c>
      <c r="D3401" s="12">
        <v>123286.36293902356</v>
      </c>
      <c r="E3401" s="12">
        <v>49352.413062823922</v>
      </c>
      <c r="F3401" s="12">
        <v>311990.84500420117</v>
      </c>
      <c r="G3401" s="12">
        <v>243895.78215903358</v>
      </c>
    </row>
    <row r="3402" spans="1:7" x14ac:dyDescent="0.2">
      <c r="A3402">
        <v>3401</v>
      </c>
      <c r="B3402" s="12">
        <v>3552550.1431242446</v>
      </c>
      <c r="C3402" s="12">
        <v>139206.95608500441</v>
      </c>
      <c r="D3402" s="12">
        <v>164492.91249258738</v>
      </c>
      <c r="E3402" s="12">
        <v>220914.01800719305</v>
      </c>
      <c r="F3402" s="12">
        <v>524613.88658478484</v>
      </c>
      <c r="G3402" s="12">
        <v>255957.64023376952</v>
      </c>
    </row>
    <row r="3403" spans="1:7" x14ac:dyDescent="0.2">
      <c r="A3403">
        <v>3402</v>
      </c>
      <c r="B3403" s="12">
        <v>3484841.3956528893</v>
      </c>
      <c r="C3403" s="12">
        <v>143732.04442997827</v>
      </c>
      <c r="D3403" s="12">
        <v>126827.62945285052</v>
      </c>
      <c r="E3403" s="12">
        <v>122252.35676140798</v>
      </c>
      <c r="F3403" s="12">
        <v>392812.03064423677</v>
      </c>
      <c r="G3403" s="12">
        <v>250485.196976098</v>
      </c>
    </row>
    <row r="3404" spans="1:7" x14ac:dyDescent="0.2">
      <c r="A3404">
        <v>3403</v>
      </c>
      <c r="B3404" s="12">
        <v>3472078.6342551382</v>
      </c>
      <c r="C3404" s="12">
        <v>164762.54572968159</v>
      </c>
      <c r="D3404" s="12">
        <v>132397.24103544917</v>
      </c>
      <c r="E3404" s="12">
        <v>550501.56347729138</v>
      </c>
      <c r="F3404" s="12">
        <v>847661.3502424222</v>
      </c>
      <c r="G3404" s="12">
        <v>249828.65151721812</v>
      </c>
    </row>
    <row r="3405" spans="1:7" x14ac:dyDescent="0.2">
      <c r="A3405">
        <v>3404</v>
      </c>
      <c r="B3405" s="12">
        <v>3463312.6597514986</v>
      </c>
      <c r="C3405" s="12">
        <v>158484.07866981113</v>
      </c>
      <c r="D3405" s="12">
        <v>108856.23676081895</v>
      </c>
      <c r="E3405" s="12">
        <v>99899.758849431819</v>
      </c>
      <c r="F3405" s="12">
        <v>367240.07428006193</v>
      </c>
      <c r="G3405" s="12">
        <v>249083.22976735956</v>
      </c>
    </row>
    <row r="3406" spans="1:7" x14ac:dyDescent="0.2">
      <c r="A3406">
        <v>3405</v>
      </c>
      <c r="B3406" s="12">
        <v>3470715.6126769702</v>
      </c>
      <c r="C3406" s="12">
        <v>143060.07962721185</v>
      </c>
      <c r="D3406" s="12">
        <v>108739.55799049076</v>
      </c>
      <c r="E3406" s="12">
        <v>214657.23212868458</v>
      </c>
      <c r="F3406" s="12">
        <v>466456.86974638718</v>
      </c>
      <c r="G3406" s="12">
        <v>249294.55686746113</v>
      </c>
    </row>
    <row r="3407" spans="1:7" x14ac:dyDescent="0.2">
      <c r="A3407">
        <v>3406</v>
      </c>
      <c r="B3407" s="12">
        <v>3539530.2506457195</v>
      </c>
      <c r="C3407" s="12">
        <v>126527.75929262684</v>
      </c>
      <c r="D3407" s="12">
        <v>267257.97167567251</v>
      </c>
      <c r="E3407" s="12">
        <v>139420.99325856179</v>
      </c>
      <c r="F3407" s="12">
        <v>533206.72422686114</v>
      </c>
      <c r="G3407" s="12">
        <v>255378.02928241092</v>
      </c>
    </row>
    <row r="3408" spans="1:7" x14ac:dyDescent="0.2">
      <c r="A3408">
        <v>3407</v>
      </c>
      <c r="B3408" s="12">
        <v>3359561.9166629883</v>
      </c>
      <c r="C3408" s="12">
        <v>153528.33753642518</v>
      </c>
      <c r="D3408" s="12">
        <v>171483.53471485901</v>
      </c>
      <c r="E3408" s="12">
        <v>88738.081889333873</v>
      </c>
      <c r="F3408" s="12">
        <v>413749.95414061809</v>
      </c>
      <c r="G3408" s="12">
        <v>240674.68008646998</v>
      </c>
    </row>
    <row r="3409" spans="1:7" x14ac:dyDescent="0.2">
      <c r="A3409">
        <v>3408</v>
      </c>
      <c r="B3409" s="12">
        <v>3428452.7973157419</v>
      </c>
      <c r="C3409" s="12">
        <v>179228.56552556099</v>
      </c>
      <c r="D3409" s="12">
        <v>136042.89656774548</v>
      </c>
      <c r="E3409" s="12">
        <v>191931.12201132497</v>
      </c>
      <c r="F3409" s="12">
        <v>507202.58410463145</v>
      </c>
      <c r="G3409" s="12">
        <v>246510.74446572631</v>
      </c>
    </row>
    <row r="3410" spans="1:7" x14ac:dyDescent="0.2">
      <c r="A3410">
        <v>3409</v>
      </c>
      <c r="B3410" s="12">
        <v>3407679.0124561964</v>
      </c>
      <c r="C3410" s="12">
        <v>130145.55247743723</v>
      </c>
      <c r="D3410" s="12">
        <v>213225.49177669012</v>
      </c>
      <c r="E3410" s="12">
        <v>193860.17701810488</v>
      </c>
      <c r="F3410" s="12">
        <v>537231.22127223224</v>
      </c>
      <c r="G3410" s="12">
        <v>244305.49376930308</v>
      </c>
    </row>
    <row r="3411" spans="1:7" x14ac:dyDescent="0.2">
      <c r="A3411">
        <v>3410</v>
      </c>
      <c r="B3411" s="12">
        <v>3371512.4611285185</v>
      </c>
      <c r="C3411" s="12">
        <v>139760.22683263593</v>
      </c>
      <c r="D3411" s="12">
        <v>129043.40744255435</v>
      </c>
      <c r="E3411" s="12">
        <v>87471.758725887776</v>
      </c>
      <c r="F3411" s="12">
        <v>356275.39300107805</v>
      </c>
      <c r="G3411" s="12">
        <v>241633.97665026152</v>
      </c>
    </row>
    <row r="3412" spans="1:7" x14ac:dyDescent="0.2">
      <c r="A3412">
        <v>3411</v>
      </c>
      <c r="B3412" s="12">
        <v>3451980.6652191812</v>
      </c>
      <c r="C3412" s="12">
        <v>129074.43468238585</v>
      </c>
      <c r="D3412" s="12">
        <v>162576.43468266749</v>
      </c>
      <c r="E3412" s="12">
        <v>232757.96683254733</v>
      </c>
      <c r="F3412" s="12">
        <v>524408.8361976007</v>
      </c>
      <c r="G3412" s="12">
        <v>248286.16596492281</v>
      </c>
    </row>
    <row r="3413" spans="1:7" x14ac:dyDescent="0.2">
      <c r="A3413">
        <v>3412</v>
      </c>
      <c r="B3413" s="12">
        <v>3373633.5331533002</v>
      </c>
      <c r="C3413" s="12">
        <v>117436.23536978716</v>
      </c>
      <c r="D3413" s="12">
        <v>153841.09019701084</v>
      </c>
      <c r="E3413" s="12">
        <v>139656.90891421941</v>
      </c>
      <c r="F3413" s="12">
        <v>410934.2344810174</v>
      </c>
      <c r="G3413" s="12">
        <v>242091.75159354607</v>
      </c>
    </row>
    <row r="3414" spans="1:7" x14ac:dyDescent="0.2">
      <c r="A3414">
        <v>3413</v>
      </c>
      <c r="B3414" s="12">
        <v>3347967.2766775209</v>
      </c>
      <c r="C3414" s="12">
        <v>152939.90737258899</v>
      </c>
      <c r="D3414" s="12">
        <v>169458.32762616599</v>
      </c>
      <c r="E3414" s="12">
        <v>327856.74247031147</v>
      </c>
      <c r="F3414" s="12">
        <v>650254.97746906639</v>
      </c>
      <c r="G3414" s="12">
        <v>240281.18934632186</v>
      </c>
    </row>
    <row r="3415" spans="1:7" x14ac:dyDescent="0.2">
      <c r="A3415">
        <v>3414</v>
      </c>
      <c r="B3415" s="12">
        <v>3298676.3828261313</v>
      </c>
      <c r="C3415" s="12">
        <v>125686.17207272029</v>
      </c>
      <c r="D3415" s="12">
        <v>81325.53746785094</v>
      </c>
      <c r="E3415" s="12">
        <v>96532.482510874368</v>
      </c>
      <c r="F3415" s="12">
        <v>303544.1920514456</v>
      </c>
      <c r="G3415" s="12">
        <v>236082.79746377579</v>
      </c>
    </row>
    <row r="3416" spans="1:7" x14ac:dyDescent="0.2">
      <c r="A3416">
        <v>3415</v>
      </c>
      <c r="B3416" s="12">
        <v>3454771.7616586811</v>
      </c>
      <c r="C3416" s="12">
        <v>124230.66096442302</v>
      </c>
      <c r="D3416" s="12">
        <v>154894.44761681271</v>
      </c>
      <c r="E3416" s="12">
        <v>216071.7647242911</v>
      </c>
      <c r="F3416" s="12">
        <v>495196.87330552685</v>
      </c>
      <c r="G3416" s="12">
        <v>248178.86551116066</v>
      </c>
    </row>
    <row r="3417" spans="1:7" x14ac:dyDescent="0.2">
      <c r="A3417">
        <v>3416</v>
      </c>
      <c r="B3417" s="12">
        <v>3365279.2366668899</v>
      </c>
      <c r="C3417" s="12">
        <v>140838.52987861197</v>
      </c>
      <c r="D3417" s="12">
        <v>131119.32495857717</v>
      </c>
      <c r="E3417" s="12">
        <v>190687.98294892896</v>
      </c>
      <c r="F3417" s="12">
        <v>462645.83778611809</v>
      </c>
      <c r="G3417" s="12">
        <v>241287.71229177553</v>
      </c>
    </row>
    <row r="3418" spans="1:7" x14ac:dyDescent="0.2">
      <c r="A3418">
        <v>3417</v>
      </c>
      <c r="B3418" s="12">
        <v>3549712.2165609566</v>
      </c>
      <c r="C3418" s="12">
        <v>153912.57288899223</v>
      </c>
      <c r="D3418" s="12">
        <v>64432.362908331765</v>
      </c>
      <c r="E3418" s="12">
        <v>187054.48970010845</v>
      </c>
      <c r="F3418" s="12">
        <v>405399.42549743247</v>
      </c>
      <c r="G3418" s="12">
        <v>256026.44447350892</v>
      </c>
    </row>
    <row r="3419" spans="1:7" x14ac:dyDescent="0.2">
      <c r="A3419">
        <v>3418</v>
      </c>
      <c r="B3419" s="12">
        <v>3317384.6074311277</v>
      </c>
      <c r="C3419" s="12">
        <v>138642.9812863234</v>
      </c>
      <c r="D3419" s="12">
        <v>148676.75224521596</v>
      </c>
      <c r="E3419" s="12">
        <v>136380.4477872471</v>
      </c>
      <c r="F3419" s="12">
        <v>423700.18131878646</v>
      </c>
      <c r="G3419" s="12">
        <v>237189.56421190494</v>
      </c>
    </row>
    <row r="3420" spans="1:7" x14ac:dyDescent="0.2">
      <c r="A3420">
        <v>3419</v>
      </c>
      <c r="B3420" s="12">
        <v>3340648.3948143166</v>
      </c>
      <c r="C3420" s="12">
        <v>137110.50325174246</v>
      </c>
      <c r="D3420" s="12">
        <v>70051.843187614431</v>
      </c>
      <c r="E3420" s="12">
        <v>47349.983467942191</v>
      </c>
      <c r="F3420" s="12">
        <v>254512.32990729908</v>
      </c>
      <c r="G3420" s="12">
        <v>239677.56259598772</v>
      </c>
    </row>
    <row r="3421" spans="1:7" x14ac:dyDescent="0.2">
      <c r="A3421">
        <v>3420</v>
      </c>
      <c r="B3421" s="12">
        <v>3424744.1298360252</v>
      </c>
      <c r="C3421" s="12">
        <v>167767.05515991763</v>
      </c>
      <c r="D3421" s="12">
        <v>186969.38606460203</v>
      </c>
      <c r="E3421" s="12">
        <v>152409.66009239407</v>
      </c>
      <c r="F3421" s="12">
        <v>507146.10131691373</v>
      </c>
      <c r="G3421" s="12">
        <v>246039.73818080861</v>
      </c>
    </row>
    <row r="3422" spans="1:7" x14ac:dyDescent="0.2">
      <c r="A3422">
        <v>3421</v>
      </c>
      <c r="B3422" s="12">
        <v>3445451.3178445399</v>
      </c>
      <c r="C3422" s="12">
        <v>127343.1261687552</v>
      </c>
      <c r="D3422" s="12">
        <v>101931.24431478287</v>
      </c>
      <c r="E3422" s="12">
        <v>84166.31588084079</v>
      </c>
      <c r="F3422" s="12">
        <v>313440.6863643789</v>
      </c>
      <c r="G3422" s="12">
        <v>247684.76362153748</v>
      </c>
    </row>
    <row r="3423" spans="1:7" x14ac:dyDescent="0.2">
      <c r="A3423">
        <v>3422</v>
      </c>
      <c r="B3423" s="12">
        <v>3289471.4782109158</v>
      </c>
      <c r="C3423" s="12">
        <v>126249.40018514906</v>
      </c>
      <c r="D3423" s="12">
        <v>173816.9914108036</v>
      </c>
      <c r="E3423" s="12">
        <v>116064.09219600994</v>
      </c>
      <c r="F3423" s="12">
        <v>416130.48379196262</v>
      </c>
      <c r="G3423" s="12">
        <v>235918.99452074504</v>
      </c>
    </row>
    <row r="3424" spans="1:7" x14ac:dyDescent="0.2">
      <c r="A3424">
        <v>3423</v>
      </c>
      <c r="B3424" s="12">
        <v>3431405.0586603754</v>
      </c>
      <c r="C3424" s="12">
        <v>146273.62616024195</v>
      </c>
      <c r="D3424" s="12">
        <v>146382.27712366925</v>
      </c>
      <c r="E3424" s="12">
        <v>322846.29191166966</v>
      </c>
      <c r="F3424" s="12">
        <v>615502.19519558083</v>
      </c>
      <c r="G3424" s="12">
        <v>246184.71714895492</v>
      </c>
    </row>
    <row r="3425" spans="1:7" x14ac:dyDescent="0.2">
      <c r="A3425">
        <v>3424</v>
      </c>
      <c r="B3425" s="12">
        <v>3560568.6916213701</v>
      </c>
      <c r="C3425" s="12">
        <v>145081.35643087249</v>
      </c>
      <c r="D3425" s="12">
        <v>172674.62793426216</v>
      </c>
      <c r="E3425" s="12">
        <v>350663.79864107899</v>
      </c>
      <c r="F3425" s="12">
        <v>668419.78300621361</v>
      </c>
      <c r="G3425" s="12">
        <v>256500.76617998091</v>
      </c>
    </row>
    <row r="3426" spans="1:7" x14ac:dyDescent="0.2">
      <c r="A3426">
        <v>3425</v>
      </c>
      <c r="B3426" s="12">
        <v>3416646.0932552125</v>
      </c>
      <c r="C3426" s="12">
        <v>161350.27024396614</v>
      </c>
      <c r="D3426" s="12">
        <v>177398.5518353362</v>
      </c>
      <c r="E3426" s="12">
        <v>165399.39456242372</v>
      </c>
      <c r="F3426" s="12">
        <v>504148.21664172609</v>
      </c>
      <c r="G3426" s="12">
        <v>245168.07126428233</v>
      </c>
    </row>
    <row r="3427" spans="1:7" x14ac:dyDescent="0.2">
      <c r="A3427">
        <v>3426</v>
      </c>
      <c r="B3427" s="12">
        <v>3372093.2208262375</v>
      </c>
      <c r="C3427" s="12">
        <v>155494.46714209497</v>
      </c>
      <c r="D3427" s="12">
        <v>216065.17558644974</v>
      </c>
      <c r="E3427" s="12">
        <v>70222.487030503209</v>
      </c>
      <c r="F3427" s="12">
        <v>441782.12975904794</v>
      </c>
      <c r="G3427" s="12">
        <v>241613.57322484418</v>
      </c>
    </row>
    <row r="3428" spans="1:7" x14ac:dyDescent="0.2">
      <c r="A3428">
        <v>3427</v>
      </c>
      <c r="B3428" s="12">
        <v>3601578.7301850268</v>
      </c>
      <c r="C3428" s="12">
        <v>163376.25147000022</v>
      </c>
      <c r="D3428" s="12">
        <v>140565.15384913835</v>
      </c>
      <c r="E3428" s="12">
        <v>120974.14438014055</v>
      </c>
      <c r="F3428" s="12">
        <v>424915.54969927913</v>
      </c>
      <c r="G3428" s="12">
        <v>259492.80707150861</v>
      </c>
    </row>
    <row r="3429" spans="1:7" x14ac:dyDescent="0.2">
      <c r="A3429">
        <v>3428</v>
      </c>
      <c r="B3429" s="12">
        <v>3305650.2334193191</v>
      </c>
      <c r="C3429" s="12">
        <v>114561.12079031453</v>
      </c>
      <c r="D3429" s="12">
        <v>139113.06369488625</v>
      </c>
      <c r="E3429" s="12">
        <v>169534.81193252961</v>
      </c>
      <c r="F3429" s="12">
        <v>423208.99641773041</v>
      </c>
      <c r="G3429" s="12">
        <v>236783.79616535551</v>
      </c>
    </row>
    <row r="3430" spans="1:7" x14ac:dyDescent="0.2">
      <c r="A3430">
        <v>3429</v>
      </c>
      <c r="B3430" s="12">
        <v>3426789.0297033535</v>
      </c>
      <c r="C3430" s="12">
        <v>150202.84210739477</v>
      </c>
      <c r="D3430" s="12">
        <v>98897.150190278451</v>
      </c>
      <c r="E3430" s="12">
        <v>1143014.6138126822</v>
      </c>
      <c r="F3430" s="12">
        <v>1392114.6061103554</v>
      </c>
      <c r="G3430" s="12">
        <v>246299.64956508976</v>
      </c>
    </row>
    <row r="3431" spans="1:7" x14ac:dyDescent="0.2">
      <c r="A3431">
        <v>3430</v>
      </c>
      <c r="B3431" s="12">
        <v>3520587.5026297197</v>
      </c>
      <c r="C3431" s="12">
        <v>179430.61343354394</v>
      </c>
      <c r="D3431" s="12">
        <v>74166.922491831981</v>
      </c>
      <c r="E3431" s="12">
        <v>212633.57441807073</v>
      </c>
      <c r="F3431" s="12">
        <v>466231.11034344666</v>
      </c>
      <c r="G3431" s="12">
        <v>253433.47456650535</v>
      </c>
    </row>
    <row r="3432" spans="1:7" x14ac:dyDescent="0.2">
      <c r="A3432">
        <v>3431</v>
      </c>
      <c r="B3432" s="12">
        <v>3457362.1447541686</v>
      </c>
      <c r="C3432" s="12">
        <v>128426.54653953339</v>
      </c>
      <c r="D3432" s="12">
        <v>147575.37627872956</v>
      </c>
      <c r="E3432" s="12">
        <v>301030.90099729074</v>
      </c>
      <c r="F3432" s="12">
        <v>577032.82381555368</v>
      </c>
      <c r="G3432" s="12">
        <v>248919.01843342953</v>
      </c>
    </row>
    <row r="3433" spans="1:7" x14ac:dyDescent="0.2">
      <c r="A3433">
        <v>3432</v>
      </c>
      <c r="B3433" s="12">
        <v>3514019.3581600785</v>
      </c>
      <c r="C3433" s="12">
        <v>170123.76205022194</v>
      </c>
      <c r="D3433" s="12">
        <v>196085.12293197826</v>
      </c>
      <c r="E3433" s="12">
        <v>225092.36502557213</v>
      </c>
      <c r="F3433" s="12">
        <v>591301.25000777235</v>
      </c>
      <c r="G3433" s="12">
        <v>253309.10374336154</v>
      </c>
    </row>
    <row r="3434" spans="1:7" x14ac:dyDescent="0.2">
      <c r="A3434">
        <v>3433</v>
      </c>
      <c r="B3434" s="12">
        <v>3509998.9208687996</v>
      </c>
      <c r="C3434" s="12">
        <v>168655.37937204831</v>
      </c>
      <c r="D3434" s="12">
        <v>169691.03976746643</v>
      </c>
      <c r="E3434" s="12">
        <v>102313.05969147501</v>
      </c>
      <c r="F3434" s="12">
        <v>440659.47883098974</v>
      </c>
      <c r="G3434" s="12">
        <v>252861.07377526775</v>
      </c>
    </row>
    <row r="3435" spans="1:7" x14ac:dyDescent="0.2">
      <c r="A3435">
        <v>3434</v>
      </c>
      <c r="B3435" s="12">
        <v>3538116.5615559919</v>
      </c>
      <c r="C3435" s="12">
        <v>140316.59108683371</v>
      </c>
      <c r="D3435" s="12">
        <v>133283.69222844124</v>
      </c>
      <c r="E3435" s="12">
        <v>139027.96119049567</v>
      </c>
      <c r="F3435" s="12">
        <v>412628.24450577062</v>
      </c>
      <c r="G3435" s="12">
        <v>254781.40499508826</v>
      </c>
    </row>
    <row r="3436" spans="1:7" x14ac:dyDescent="0.2">
      <c r="A3436">
        <v>3435</v>
      </c>
      <c r="B3436" s="12">
        <v>3257694.8829641626</v>
      </c>
      <c r="C3436" s="12">
        <v>153044.17464863774</v>
      </c>
      <c r="D3436" s="12">
        <v>166508.47694985828</v>
      </c>
      <c r="E3436" s="12">
        <v>273295.57458284241</v>
      </c>
      <c r="F3436" s="12">
        <v>592848.22618133842</v>
      </c>
      <c r="G3436" s="12">
        <v>232814.68759203362</v>
      </c>
    </row>
    <row r="3437" spans="1:7" x14ac:dyDescent="0.2">
      <c r="A3437">
        <v>3436</v>
      </c>
      <c r="B3437" s="12">
        <v>3341895.121798154</v>
      </c>
      <c r="C3437" s="12">
        <v>130116.06637949984</v>
      </c>
      <c r="D3437" s="12">
        <v>111085.05971397102</v>
      </c>
      <c r="E3437" s="12">
        <v>57287.370563777491</v>
      </c>
      <c r="F3437" s="12">
        <v>298488.49665724835</v>
      </c>
      <c r="G3437" s="12">
        <v>239659.37080471247</v>
      </c>
    </row>
    <row r="3438" spans="1:7" x14ac:dyDescent="0.2">
      <c r="A3438">
        <v>3437</v>
      </c>
      <c r="B3438" s="12">
        <v>3492077.716228399</v>
      </c>
      <c r="C3438" s="12">
        <v>146876.96890351322</v>
      </c>
      <c r="D3438" s="12">
        <v>204410.16611593249</v>
      </c>
      <c r="E3438" s="12">
        <v>283060.41086574423</v>
      </c>
      <c r="F3438" s="12">
        <v>634347.5458851899</v>
      </c>
      <c r="G3438" s="12">
        <v>251357.99832087912</v>
      </c>
    </row>
    <row r="3439" spans="1:7" x14ac:dyDescent="0.2">
      <c r="A3439">
        <v>3438</v>
      </c>
      <c r="B3439" s="12">
        <v>3388195.554234996</v>
      </c>
      <c r="C3439" s="12">
        <v>152914.06574780255</v>
      </c>
      <c r="D3439" s="12">
        <v>206175.62990276827</v>
      </c>
      <c r="E3439" s="12">
        <v>512029.2594271329</v>
      </c>
      <c r="F3439" s="12">
        <v>871118.95507770369</v>
      </c>
      <c r="G3439" s="12">
        <v>242863.75822502491</v>
      </c>
    </row>
    <row r="3440" spans="1:7" x14ac:dyDescent="0.2">
      <c r="A3440">
        <v>3439</v>
      </c>
      <c r="B3440" s="12">
        <v>3472411.1500721076</v>
      </c>
      <c r="C3440" s="12">
        <v>139704.63761157589</v>
      </c>
      <c r="D3440" s="12">
        <v>171054.82261914085</v>
      </c>
      <c r="E3440" s="12">
        <v>240781.51783321385</v>
      </c>
      <c r="F3440" s="12">
        <v>551540.97806393052</v>
      </c>
      <c r="G3440" s="12">
        <v>250038.70640237408</v>
      </c>
    </row>
    <row r="3441" spans="1:7" x14ac:dyDescent="0.2">
      <c r="A3441">
        <v>3440</v>
      </c>
      <c r="B3441" s="12">
        <v>3478757.4888036125</v>
      </c>
      <c r="C3441" s="12">
        <v>137083.05426437233</v>
      </c>
      <c r="D3441" s="12">
        <v>125684.40320579898</v>
      </c>
      <c r="E3441" s="12">
        <v>179419.94122036456</v>
      </c>
      <c r="F3441" s="12">
        <v>442187.39869053592</v>
      </c>
      <c r="G3441" s="12">
        <v>249990.94104768525</v>
      </c>
    </row>
    <row r="3442" spans="1:7" x14ac:dyDescent="0.2">
      <c r="A3442">
        <v>3441</v>
      </c>
      <c r="B3442" s="12">
        <v>3304674.0962085221</v>
      </c>
      <c r="C3442" s="12">
        <v>151830.19275299477</v>
      </c>
      <c r="D3442" s="12">
        <v>116262.12250406954</v>
      </c>
      <c r="E3442" s="12">
        <v>113062.38045351807</v>
      </c>
      <c r="F3442" s="12">
        <v>381154.69571058237</v>
      </c>
      <c r="G3442" s="12">
        <v>236708.33667335336</v>
      </c>
    </row>
    <row r="3443" spans="1:7" x14ac:dyDescent="0.2">
      <c r="A3443">
        <v>3442</v>
      </c>
      <c r="B3443" s="12">
        <v>3332206.7302090563</v>
      </c>
      <c r="C3443" s="12">
        <v>117374.89857775504</v>
      </c>
      <c r="D3443" s="12">
        <v>137249.0482511342</v>
      </c>
      <c r="E3443" s="12">
        <v>134927.84281953727</v>
      </c>
      <c r="F3443" s="12">
        <v>389551.78964842652</v>
      </c>
      <c r="G3443" s="12">
        <v>238575.49392789506</v>
      </c>
    </row>
    <row r="3444" spans="1:7" x14ac:dyDescent="0.2">
      <c r="A3444">
        <v>3443</v>
      </c>
      <c r="B3444" s="12">
        <v>3475210.4992746804</v>
      </c>
      <c r="C3444" s="12">
        <v>149459.80617188753</v>
      </c>
      <c r="D3444" s="12">
        <v>127593.82199304669</v>
      </c>
      <c r="E3444" s="12">
        <v>196022.2322058047</v>
      </c>
      <c r="F3444" s="12">
        <v>473075.8603707389</v>
      </c>
      <c r="G3444" s="12">
        <v>249918.80161098053</v>
      </c>
    </row>
    <row r="3445" spans="1:7" x14ac:dyDescent="0.2">
      <c r="A3445">
        <v>3444</v>
      </c>
      <c r="B3445" s="12">
        <v>3379531.0470698238</v>
      </c>
      <c r="C3445" s="12">
        <v>147473.14644784966</v>
      </c>
      <c r="D3445" s="12">
        <v>214567.89117666325</v>
      </c>
      <c r="E3445" s="12">
        <v>132072.05013984512</v>
      </c>
      <c r="F3445" s="12">
        <v>494113.08776435803</v>
      </c>
      <c r="G3445" s="12">
        <v>242566.36486658707</v>
      </c>
    </row>
    <row r="3446" spans="1:7" x14ac:dyDescent="0.2">
      <c r="A3446">
        <v>3445</v>
      </c>
      <c r="B3446" s="12">
        <v>3217326.5147772525</v>
      </c>
      <c r="C3446" s="12">
        <v>152149.63710264507</v>
      </c>
      <c r="D3446" s="12">
        <v>103084.54914738217</v>
      </c>
      <c r="E3446" s="12">
        <v>125852.00328058279</v>
      </c>
      <c r="F3446" s="12">
        <v>381086.18953061005</v>
      </c>
      <c r="G3446" s="12">
        <v>230015.48786282667</v>
      </c>
    </row>
    <row r="3447" spans="1:7" x14ac:dyDescent="0.2">
      <c r="A3447">
        <v>3446</v>
      </c>
      <c r="B3447" s="12">
        <v>3324402.9134322703</v>
      </c>
      <c r="C3447" s="12">
        <v>103470.41453418569</v>
      </c>
      <c r="D3447" s="12">
        <v>184698.30305320793</v>
      </c>
      <c r="E3447" s="12">
        <v>273579.60533162794</v>
      </c>
      <c r="F3447" s="12">
        <v>561748.32291902159</v>
      </c>
      <c r="G3447" s="12">
        <v>238165.05119611189</v>
      </c>
    </row>
    <row r="3448" spans="1:7" x14ac:dyDescent="0.2">
      <c r="A3448">
        <v>3447</v>
      </c>
      <c r="B3448" s="12">
        <v>3438527.248997367</v>
      </c>
      <c r="C3448" s="12">
        <v>120358.28892568435</v>
      </c>
      <c r="D3448" s="12">
        <v>148163.47716058881</v>
      </c>
      <c r="E3448" s="12">
        <v>126268.10994311111</v>
      </c>
      <c r="F3448" s="12">
        <v>394789.87602938421</v>
      </c>
      <c r="G3448" s="12">
        <v>247026.94078636094</v>
      </c>
    </row>
    <row r="3449" spans="1:7" x14ac:dyDescent="0.2">
      <c r="A3449">
        <v>3448</v>
      </c>
      <c r="B3449" s="12">
        <v>3452895.8154928447</v>
      </c>
      <c r="C3449" s="12">
        <v>117074.00549722376</v>
      </c>
      <c r="D3449" s="12">
        <v>236221.29360666196</v>
      </c>
      <c r="E3449" s="12">
        <v>107970.76272067145</v>
      </c>
      <c r="F3449" s="12">
        <v>461266.06182455714</v>
      </c>
      <c r="G3449" s="12">
        <v>248047.92158696757</v>
      </c>
    </row>
    <row r="3450" spans="1:7" x14ac:dyDescent="0.2">
      <c r="A3450">
        <v>3449</v>
      </c>
      <c r="B3450" s="12">
        <v>3306055.2854895839</v>
      </c>
      <c r="C3450" s="12">
        <v>151145.50039588567</v>
      </c>
      <c r="D3450" s="12">
        <v>130603.1216052267</v>
      </c>
      <c r="E3450" s="12">
        <v>1053150.3113027536</v>
      </c>
      <c r="F3450" s="12">
        <v>1334898.9333038661</v>
      </c>
      <c r="G3450" s="12">
        <v>236596.4793848549</v>
      </c>
    </row>
    <row r="3451" spans="1:7" x14ac:dyDescent="0.2">
      <c r="A3451">
        <v>3450</v>
      </c>
      <c r="B3451" s="12">
        <v>3504347.6550836279</v>
      </c>
      <c r="C3451" s="12">
        <v>158875.08202108584</v>
      </c>
      <c r="D3451" s="12">
        <v>151359.54809386673</v>
      </c>
      <c r="E3451" s="12">
        <v>115873.76013271682</v>
      </c>
      <c r="F3451" s="12">
        <v>426108.39024766942</v>
      </c>
      <c r="G3451" s="12">
        <v>252113.75728317566</v>
      </c>
    </row>
    <row r="3452" spans="1:7" x14ac:dyDescent="0.2">
      <c r="A3452">
        <v>3451</v>
      </c>
      <c r="B3452" s="12">
        <v>3358101.5210198667</v>
      </c>
      <c r="C3452" s="12">
        <v>148756.10866906558</v>
      </c>
      <c r="D3452" s="12">
        <v>76432.241216234717</v>
      </c>
      <c r="E3452" s="12">
        <v>146953.98054693532</v>
      </c>
      <c r="F3452" s="12">
        <v>372142.33043223561</v>
      </c>
      <c r="G3452" s="12">
        <v>240514.03773253204</v>
      </c>
    </row>
    <row r="3453" spans="1:7" x14ac:dyDescent="0.2">
      <c r="A3453">
        <v>3452</v>
      </c>
      <c r="B3453" s="12">
        <v>3374605.7691748361</v>
      </c>
      <c r="C3453" s="12">
        <v>149858.70903851316</v>
      </c>
      <c r="D3453" s="12">
        <v>254025.52935618689</v>
      </c>
      <c r="E3453" s="12">
        <v>445608.74436714174</v>
      </c>
      <c r="F3453" s="12">
        <v>849492.98276184173</v>
      </c>
      <c r="G3453" s="12">
        <v>241915.6410764594</v>
      </c>
    </row>
    <row r="3454" spans="1:7" x14ac:dyDescent="0.2">
      <c r="A3454">
        <v>3453</v>
      </c>
      <c r="B3454" s="12">
        <v>3507362.2722680923</v>
      </c>
      <c r="C3454" s="12">
        <v>170941.48897801558</v>
      </c>
      <c r="D3454" s="12">
        <v>111371.09090240713</v>
      </c>
      <c r="E3454" s="12">
        <v>201117.20414407909</v>
      </c>
      <c r="F3454" s="12">
        <v>483429.7840245018</v>
      </c>
      <c r="G3454" s="12">
        <v>252089.47165572669</v>
      </c>
    </row>
    <row r="3455" spans="1:7" x14ac:dyDescent="0.2">
      <c r="A3455">
        <v>3454</v>
      </c>
      <c r="B3455" s="12">
        <v>3408805.1147317332</v>
      </c>
      <c r="C3455" s="12">
        <v>138815.18906525709</v>
      </c>
      <c r="D3455" s="12">
        <v>145789.48942064829</v>
      </c>
      <c r="E3455" s="12">
        <v>187077.67987071915</v>
      </c>
      <c r="F3455" s="12">
        <v>471682.35835662455</v>
      </c>
      <c r="G3455" s="12">
        <v>244675.80607589844</v>
      </c>
    </row>
    <row r="3456" spans="1:7" x14ac:dyDescent="0.2">
      <c r="A3456">
        <v>3455</v>
      </c>
      <c r="B3456" s="12">
        <v>3312921.4945273311</v>
      </c>
      <c r="C3456" s="12">
        <v>140677.47673557108</v>
      </c>
      <c r="D3456" s="12">
        <v>119948.31483615318</v>
      </c>
      <c r="E3456" s="12">
        <v>448530.73639799858</v>
      </c>
      <c r="F3456" s="12">
        <v>709156.52796972287</v>
      </c>
      <c r="G3456" s="12">
        <v>237462.91739487043</v>
      </c>
    </row>
    <row r="3457" spans="1:7" x14ac:dyDescent="0.2">
      <c r="A3457">
        <v>3456</v>
      </c>
      <c r="B3457" s="12">
        <v>3522102.0133148986</v>
      </c>
      <c r="C3457" s="12">
        <v>132004.26243855734</v>
      </c>
      <c r="D3457" s="12">
        <v>97516.899736578402</v>
      </c>
      <c r="E3457" s="12">
        <v>925623.67096905655</v>
      </c>
      <c r="F3457" s="12">
        <v>1155144.8331441924</v>
      </c>
      <c r="G3457" s="12">
        <v>252948.00399196253</v>
      </c>
    </row>
    <row r="3458" spans="1:7" x14ac:dyDescent="0.2">
      <c r="A3458">
        <v>3457</v>
      </c>
      <c r="B3458" s="12">
        <v>3507152.6537221228</v>
      </c>
      <c r="C3458" s="12">
        <v>115184.37930657568</v>
      </c>
      <c r="D3458" s="12">
        <v>172674.41123913159</v>
      </c>
      <c r="E3458" s="12">
        <v>206657.23073740432</v>
      </c>
      <c r="F3458" s="12">
        <v>494516.02128311159</v>
      </c>
      <c r="G3458" s="12">
        <v>252327.15611824614</v>
      </c>
    </row>
    <row r="3459" spans="1:7" x14ac:dyDescent="0.2">
      <c r="A3459">
        <v>3458</v>
      </c>
      <c r="B3459" s="12">
        <v>3324313.4372955873</v>
      </c>
      <c r="C3459" s="12">
        <v>140111.38176498385</v>
      </c>
      <c r="D3459" s="12">
        <v>223613.42122852572</v>
      </c>
      <c r="E3459" s="12">
        <v>93525.843965507738</v>
      </c>
      <c r="F3459" s="12">
        <v>457250.64695901732</v>
      </c>
      <c r="G3459" s="12">
        <v>238688.35047508689</v>
      </c>
    </row>
    <row r="3460" spans="1:7" x14ac:dyDescent="0.2">
      <c r="A3460">
        <v>3459</v>
      </c>
      <c r="B3460" s="12">
        <v>3503641.6533404803</v>
      </c>
      <c r="C3460" s="12">
        <v>166229.03501573548</v>
      </c>
      <c r="D3460" s="12">
        <v>109668.79352705729</v>
      </c>
      <c r="E3460" s="12">
        <v>146857.50077535622</v>
      </c>
      <c r="F3460" s="12">
        <v>422755.32931814902</v>
      </c>
      <c r="G3460" s="12">
        <v>252574.46584457916</v>
      </c>
    </row>
    <row r="3461" spans="1:7" x14ac:dyDescent="0.2">
      <c r="A3461">
        <v>3460</v>
      </c>
      <c r="B3461" s="12">
        <v>3423717.3396062227</v>
      </c>
      <c r="C3461" s="12">
        <v>150593.64046890821</v>
      </c>
      <c r="D3461" s="12">
        <v>145317.5682938016</v>
      </c>
      <c r="E3461" s="12">
        <v>313202.46715057659</v>
      </c>
      <c r="F3461" s="12">
        <v>609113.6759132864</v>
      </c>
      <c r="G3461" s="12">
        <v>245610.00269144049</v>
      </c>
    </row>
    <row r="3462" spans="1:7" x14ac:dyDescent="0.2">
      <c r="A3462">
        <v>3461</v>
      </c>
      <c r="B3462" s="12">
        <v>3402981.7144562583</v>
      </c>
      <c r="C3462" s="12">
        <v>182229.91567064906</v>
      </c>
      <c r="D3462" s="12">
        <v>134926.76837098453</v>
      </c>
      <c r="E3462" s="12">
        <v>180804.2294353724</v>
      </c>
      <c r="F3462" s="12">
        <v>497960.91347700602</v>
      </c>
      <c r="G3462" s="12">
        <v>243986.06708000385</v>
      </c>
    </row>
    <row r="3463" spans="1:7" x14ac:dyDescent="0.2">
      <c r="A3463">
        <v>3462</v>
      </c>
      <c r="B3463" s="12">
        <v>3410857.6596643147</v>
      </c>
      <c r="C3463" s="12">
        <v>181015.80266224249</v>
      </c>
      <c r="D3463" s="12">
        <v>151014.10177135048</v>
      </c>
      <c r="E3463" s="12">
        <v>141022.94621997388</v>
      </c>
      <c r="F3463" s="12">
        <v>473052.85065356689</v>
      </c>
      <c r="G3463" s="12">
        <v>244810.00147752784</v>
      </c>
    </row>
    <row r="3464" spans="1:7" x14ac:dyDescent="0.2">
      <c r="A3464">
        <v>3463</v>
      </c>
      <c r="B3464" s="12">
        <v>3320213.9399166605</v>
      </c>
      <c r="C3464" s="12">
        <v>120285.55758744274</v>
      </c>
      <c r="D3464" s="12">
        <v>135645.61172905558</v>
      </c>
      <c r="E3464" s="12">
        <v>54346.024832818097</v>
      </c>
      <c r="F3464" s="12">
        <v>310277.1941493164</v>
      </c>
      <c r="G3464" s="12">
        <v>238071.35307478823</v>
      </c>
    </row>
    <row r="3465" spans="1:7" x14ac:dyDescent="0.2">
      <c r="A3465">
        <v>3464</v>
      </c>
      <c r="B3465" s="12">
        <v>3371373.483218106</v>
      </c>
      <c r="C3465" s="12">
        <v>151765.50221292541</v>
      </c>
      <c r="D3465" s="12">
        <v>116126.91959280724</v>
      </c>
      <c r="E3465" s="12">
        <v>194840.29024982787</v>
      </c>
      <c r="F3465" s="12">
        <v>462732.71205556055</v>
      </c>
      <c r="G3465" s="12">
        <v>241822.00094854427</v>
      </c>
    </row>
    <row r="3466" spans="1:7" x14ac:dyDescent="0.2">
      <c r="A3466">
        <v>3465</v>
      </c>
      <c r="B3466" s="12">
        <v>3412395.8601396419</v>
      </c>
      <c r="C3466" s="12">
        <v>151595.38926760992</v>
      </c>
      <c r="D3466" s="12">
        <v>161193.5336197073</v>
      </c>
      <c r="E3466" s="12">
        <v>170021.33877646065</v>
      </c>
      <c r="F3466" s="12">
        <v>482810.26166377787</v>
      </c>
      <c r="G3466" s="12">
        <v>245342.45441178247</v>
      </c>
    </row>
    <row r="3467" spans="1:7" x14ac:dyDescent="0.2">
      <c r="A3467">
        <v>3466</v>
      </c>
      <c r="B3467" s="12">
        <v>3262524.4085906204</v>
      </c>
      <c r="C3467" s="12">
        <v>136441.27851343947</v>
      </c>
      <c r="D3467" s="12">
        <v>105712.73355342529</v>
      </c>
      <c r="E3467" s="12">
        <v>292155.64563929412</v>
      </c>
      <c r="F3467" s="12">
        <v>534309.65770615893</v>
      </c>
      <c r="G3467" s="12">
        <v>233011.32432991843</v>
      </c>
    </row>
    <row r="3468" spans="1:7" x14ac:dyDescent="0.2">
      <c r="A3468">
        <v>3467</v>
      </c>
      <c r="B3468" s="12">
        <v>3441950.2765019666</v>
      </c>
      <c r="C3468" s="12">
        <v>138219.52294951372</v>
      </c>
      <c r="D3468" s="12">
        <v>146924.05407918582</v>
      </c>
      <c r="E3468" s="12">
        <v>488552.43915295054</v>
      </c>
      <c r="F3468" s="12">
        <v>773696.01618165011</v>
      </c>
      <c r="G3468" s="12">
        <v>247168.29169553652</v>
      </c>
    </row>
    <row r="3469" spans="1:7" x14ac:dyDescent="0.2">
      <c r="A3469">
        <v>3468</v>
      </c>
      <c r="B3469" s="12">
        <v>3477363.3941127495</v>
      </c>
      <c r="C3469" s="12">
        <v>138179.768461017</v>
      </c>
      <c r="D3469" s="12">
        <v>112619.51861825478</v>
      </c>
      <c r="E3469" s="12">
        <v>138767.31037468504</v>
      </c>
      <c r="F3469" s="12">
        <v>389566.59745395684</v>
      </c>
      <c r="G3469" s="12">
        <v>250389.34988917765</v>
      </c>
    </row>
    <row r="3470" spans="1:7" x14ac:dyDescent="0.2">
      <c r="A3470">
        <v>3469</v>
      </c>
      <c r="B3470" s="12">
        <v>3422875.7802169551</v>
      </c>
      <c r="C3470" s="12">
        <v>129627.21989785756</v>
      </c>
      <c r="D3470" s="12">
        <v>121995.75209731437</v>
      </c>
      <c r="E3470" s="12">
        <v>495340.23866330017</v>
      </c>
      <c r="F3470" s="12">
        <v>746963.21065847203</v>
      </c>
      <c r="G3470" s="12">
        <v>245987.35954016654</v>
      </c>
    </row>
    <row r="3471" spans="1:7" x14ac:dyDescent="0.2">
      <c r="A3471">
        <v>3470</v>
      </c>
      <c r="B3471" s="12">
        <v>3335104.0947356308</v>
      </c>
      <c r="C3471" s="12">
        <v>131905.67349436763</v>
      </c>
      <c r="D3471" s="12">
        <v>142181.22258441252</v>
      </c>
      <c r="E3471" s="12">
        <v>162804.28075482193</v>
      </c>
      <c r="F3471" s="12">
        <v>436891.17683360213</v>
      </c>
      <c r="G3471" s="12">
        <v>238929.05675335482</v>
      </c>
    </row>
    <row r="3472" spans="1:7" x14ac:dyDescent="0.2">
      <c r="A3472">
        <v>3471</v>
      </c>
      <c r="B3472" s="12">
        <v>3509623.0458363211</v>
      </c>
      <c r="C3472" s="12">
        <v>137114.14284977407</v>
      </c>
      <c r="D3472" s="12">
        <v>177712.31377882016</v>
      </c>
      <c r="E3472" s="12">
        <v>155602.92599912401</v>
      </c>
      <c r="F3472" s="12">
        <v>470429.38262771821</v>
      </c>
      <c r="G3472" s="12">
        <v>252632.80656861479</v>
      </c>
    </row>
    <row r="3473" spans="1:7" x14ac:dyDescent="0.2">
      <c r="A3473">
        <v>3472</v>
      </c>
      <c r="B3473" s="12">
        <v>3367093.3131454471</v>
      </c>
      <c r="C3473" s="12">
        <v>144116.36972025209</v>
      </c>
      <c r="D3473" s="12">
        <v>131712.71621335484</v>
      </c>
      <c r="E3473" s="12">
        <v>145231.28682613885</v>
      </c>
      <c r="F3473" s="12">
        <v>421060.37275974581</v>
      </c>
      <c r="G3473" s="12">
        <v>241451.3902553127</v>
      </c>
    </row>
    <row r="3474" spans="1:7" x14ac:dyDescent="0.2">
      <c r="A3474">
        <v>3473</v>
      </c>
      <c r="B3474" s="12">
        <v>3420891.5360738887</v>
      </c>
      <c r="C3474" s="12">
        <v>132997.9167394714</v>
      </c>
      <c r="D3474" s="12">
        <v>150257.63598206773</v>
      </c>
      <c r="E3474" s="12">
        <v>59160.176845890514</v>
      </c>
      <c r="F3474" s="12">
        <v>342415.72956742969</v>
      </c>
      <c r="G3474" s="12">
        <v>245449.05588550033</v>
      </c>
    </row>
    <row r="3475" spans="1:7" x14ac:dyDescent="0.2">
      <c r="A3475">
        <v>3474</v>
      </c>
      <c r="B3475" s="12">
        <v>3366644.2809646395</v>
      </c>
      <c r="C3475" s="12">
        <v>138940.67072233176</v>
      </c>
      <c r="D3475" s="12">
        <v>122164.62382066439</v>
      </c>
      <c r="E3475" s="12">
        <v>87184.940063910268</v>
      </c>
      <c r="F3475" s="12">
        <v>348290.23460690642</v>
      </c>
      <c r="G3475" s="12">
        <v>241386.82876182254</v>
      </c>
    </row>
    <row r="3476" spans="1:7" x14ac:dyDescent="0.2">
      <c r="A3476">
        <v>3475</v>
      </c>
      <c r="B3476" s="12">
        <v>3438034.1996509996</v>
      </c>
      <c r="C3476" s="12">
        <v>184912.79569013329</v>
      </c>
      <c r="D3476" s="12">
        <v>173661.90503631439</v>
      </c>
      <c r="E3476" s="12">
        <v>194866.78407515993</v>
      </c>
      <c r="F3476" s="12">
        <v>553441.48480160767</v>
      </c>
      <c r="G3476" s="12">
        <v>246920.94513843564</v>
      </c>
    </row>
    <row r="3477" spans="1:7" x14ac:dyDescent="0.2">
      <c r="A3477">
        <v>3476</v>
      </c>
      <c r="B3477" s="12">
        <v>3452087.5348943952</v>
      </c>
      <c r="C3477" s="12">
        <v>179177.97062792047</v>
      </c>
      <c r="D3477" s="12">
        <v>265414.37610598514</v>
      </c>
      <c r="E3477" s="12">
        <v>382834.63514888915</v>
      </c>
      <c r="F3477" s="12">
        <v>827426.98188279476</v>
      </c>
      <c r="G3477" s="12">
        <v>248488.88435467708</v>
      </c>
    </row>
    <row r="3478" spans="1:7" x14ac:dyDescent="0.2">
      <c r="A3478">
        <v>3477</v>
      </c>
      <c r="B3478" s="12">
        <v>3415276.8015007358</v>
      </c>
      <c r="C3478" s="12">
        <v>181975.26703580376</v>
      </c>
      <c r="D3478" s="12">
        <v>215879.84075514702</v>
      </c>
      <c r="E3478" s="12">
        <v>212216.76192288467</v>
      </c>
      <c r="F3478" s="12">
        <v>610071.86971383542</v>
      </c>
      <c r="G3478" s="12">
        <v>245252.83692309316</v>
      </c>
    </row>
    <row r="3479" spans="1:7" x14ac:dyDescent="0.2">
      <c r="A3479">
        <v>3478</v>
      </c>
      <c r="B3479" s="12">
        <v>3322014.5790534955</v>
      </c>
      <c r="C3479" s="12">
        <v>157009.65982107387</v>
      </c>
      <c r="D3479" s="12">
        <v>111495.28365196033</v>
      </c>
      <c r="E3479" s="12">
        <v>306043.18749477115</v>
      </c>
      <c r="F3479" s="12">
        <v>574548.13096780539</v>
      </c>
      <c r="G3479" s="12">
        <v>238282.45261585945</v>
      </c>
    </row>
    <row r="3480" spans="1:7" x14ac:dyDescent="0.2">
      <c r="A3480">
        <v>3479</v>
      </c>
      <c r="B3480" s="12">
        <v>3374553.3069381267</v>
      </c>
      <c r="C3480" s="12">
        <v>168072.06185716751</v>
      </c>
      <c r="D3480" s="12">
        <v>211334.08487557084</v>
      </c>
      <c r="E3480" s="12">
        <v>181583.33035024378</v>
      </c>
      <c r="F3480" s="12">
        <v>560989.47708298219</v>
      </c>
      <c r="G3480" s="12">
        <v>242440.75253433993</v>
      </c>
    </row>
    <row r="3481" spans="1:7" x14ac:dyDescent="0.2">
      <c r="A3481">
        <v>3480</v>
      </c>
      <c r="B3481" s="12">
        <v>3494514.0636687344</v>
      </c>
      <c r="C3481" s="12">
        <v>181873.62583109201</v>
      </c>
      <c r="D3481" s="12">
        <v>198572.05066863753</v>
      </c>
      <c r="E3481" s="12">
        <v>133062.20224817295</v>
      </c>
      <c r="F3481" s="12">
        <v>513507.87874790246</v>
      </c>
      <c r="G3481" s="12">
        <v>251385.58132997784</v>
      </c>
    </row>
    <row r="3482" spans="1:7" x14ac:dyDescent="0.2">
      <c r="A3482">
        <v>3481</v>
      </c>
      <c r="B3482" s="12">
        <v>3340469.4542009528</v>
      </c>
      <c r="C3482" s="12">
        <v>156917.38432914877</v>
      </c>
      <c r="D3482" s="12">
        <v>195056.46168382253</v>
      </c>
      <c r="E3482" s="12">
        <v>437832.94723211566</v>
      </c>
      <c r="F3482" s="12">
        <v>789806.79324508691</v>
      </c>
      <c r="G3482" s="12">
        <v>239518.96803970321</v>
      </c>
    </row>
    <row r="3483" spans="1:7" x14ac:dyDescent="0.2">
      <c r="A3483">
        <v>3482</v>
      </c>
      <c r="B3483" s="12">
        <v>3473129.861213427</v>
      </c>
      <c r="C3483" s="12">
        <v>167004.77210767459</v>
      </c>
      <c r="D3483" s="12">
        <v>240098.69252263277</v>
      </c>
      <c r="E3483" s="12">
        <v>81058.685736046595</v>
      </c>
      <c r="F3483" s="12">
        <v>488162.15036635398</v>
      </c>
      <c r="G3483" s="12">
        <v>249698.95762618276</v>
      </c>
    </row>
    <row r="3484" spans="1:7" x14ac:dyDescent="0.2">
      <c r="A3484">
        <v>3483</v>
      </c>
      <c r="B3484" s="12">
        <v>3470149.8099176385</v>
      </c>
      <c r="C3484" s="12">
        <v>137048.22883251673</v>
      </c>
      <c r="D3484" s="12">
        <v>108238.69656366472</v>
      </c>
      <c r="E3484" s="12">
        <v>181640.10677003334</v>
      </c>
      <c r="F3484" s="12">
        <v>426927.03216621478</v>
      </c>
      <c r="G3484" s="12">
        <v>249388.28782373475</v>
      </c>
    </row>
    <row r="3485" spans="1:7" x14ac:dyDescent="0.2">
      <c r="A3485">
        <v>3484</v>
      </c>
      <c r="B3485" s="12">
        <v>3420478.8625570741</v>
      </c>
      <c r="C3485" s="12">
        <v>142181.60522531904</v>
      </c>
      <c r="D3485" s="12">
        <v>249489.84954928418</v>
      </c>
      <c r="E3485" s="12">
        <v>201792.44268199304</v>
      </c>
      <c r="F3485" s="12">
        <v>593463.89745659626</v>
      </c>
      <c r="G3485" s="12">
        <v>245384.03592882786</v>
      </c>
    </row>
    <row r="3486" spans="1:7" x14ac:dyDescent="0.2">
      <c r="A3486">
        <v>3485</v>
      </c>
      <c r="B3486" s="12">
        <v>3413814.0942099756</v>
      </c>
      <c r="C3486" s="12">
        <v>132745.25626049298</v>
      </c>
      <c r="D3486" s="12">
        <v>171290.80726974845</v>
      </c>
      <c r="E3486" s="12">
        <v>333220.95015314175</v>
      </c>
      <c r="F3486" s="12">
        <v>637257.01368338312</v>
      </c>
      <c r="G3486" s="12">
        <v>244812.3778532357</v>
      </c>
    </row>
    <row r="3487" spans="1:7" x14ac:dyDescent="0.2">
      <c r="A3487">
        <v>3486</v>
      </c>
      <c r="B3487" s="12">
        <v>3484578.0457191132</v>
      </c>
      <c r="C3487" s="12">
        <v>122019.96968879833</v>
      </c>
      <c r="D3487" s="12">
        <v>121680.64409885449</v>
      </c>
      <c r="E3487" s="12">
        <v>236922.01969442493</v>
      </c>
      <c r="F3487" s="12">
        <v>480622.63348207774</v>
      </c>
      <c r="G3487" s="12">
        <v>250261.5226857274</v>
      </c>
    </row>
    <row r="3488" spans="1:7" x14ac:dyDescent="0.2">
      <c r="A3488">
        <v>3487</v>
      </c>
      <c r="B3488" s="12">
        <v>3383189.6423028498</v>
      </c>
      <c r="C3488" s="12">
        <v>163095.79232170517</v>
      </c>
      <c r="D3488" s="12">
        <v>143796.19696614263</v>
      </c>
      <c r="E3488" s="12">
        <v>218918.04543772541</v>
      </c>
      <c r="F3488" s="12">
        <v>525810.03472557315</v>
      </c>
      <c r="G3488" s="12">
        <v>242860.18348088462</v>
      </c>
    </row>
    <row r="3489" spans="1:7" x14ac:dyDescent="0.2">
      <c r="A3489">
        <v>3488</v>
      </c>
      <c r="B3489" s="12">
        <v>3379062.4616225511</v>
      </c>
      <c r="C3489" s="12">
        <v>151555.13470008507</v>
      </c>
      <c r="D3489" s="12">
        <v>150709.29043038792</v>
      </c>
      <c r="E3489" s="12">
        <v>81192.764537360403</v>
      </c>
      <c r="F3489" s="12">
        <v>383457.18966783339</v>
      </c>
      <c r="G3489" s="12">
        <v>241930.38273731392</v>
      </c>
    </row>
    <row r="3490" spans="1:7" x14ac:dyDescent="0.2">
      <c r="A3490">
        <v>3489</v>
      </c>
      <c r="B3490" s="12">
        <v>3419085.4743933873</v>
      </c>
      <c r="C3490" s="12">
        <v>153717.26377341428</v>
      </c>
      <c r="D3490" s="12">
        <v>267484.48664151429</v>
      </c>
      <c r="E3490" s="12">
        <v>596610.97572382865</v>
      </c>
      <c r="F3490" s="12">
        <v>1017812.7261387572</v>
      </c>
      <c r="G3490" s="12">
        <v>245614.24748507224</v>
      </c>
    </row>
    <row r="3491" spans="1:7" x14ac:dyDescent="0.2">
      <c r="A3491">
        <v>3490</v>
      </c>
      <c r="B3491" s="12">
        <v>3369817.1677824752</v>
      </c>
      <c r="C3491" s="12">
        <v>118720.09065839405</v>
      </c>
      <c r="D3491" s="12">
        <v>96947.096123407842</v>
      </c>
      <c r="E3491" s="12">
        <v>226094.46038302698</v>
      </c>
      <c r="F3491" s="12">
        <v>441761.64716482884</v>
      </c>
      <c r="G3491" s="12">
        <v>241932.72000268431</v>
      </c>
    </row>
    <row r="3492" spans="1:7" x14ac:dyDescent="0.2">
      <c r="A3492">
        <v>3491</v>
      </c>
      <c r="B3492" s="12">
        <v>3413949.4272128544</v>
      </c>
      <c r="C3492" s="12">
        <v>137855.16066016784</v>
      </c>
      <c r="D3492" s="12">
        <v>123129.61695721159</v>
      </c>
      <c r="E3492" s="12">
        <v>319851.46393056837</v>
      </c>
      <c r="F3492" s="12">
        <v>580836.24154794775</v>
      </c>
      <c r="G3492" s="12">
        <v>244921.87057424345</v>
      </c>
    </row>
    <row r="3493" spans="1:7" x14ac:dyDescent="0.2">
      <c r="A3493">
        <v>3492</v>
      </c>
      <c r="B3493" s="12">
        <v>3480677.6007103566</v>
      </c>
      <c r="C3493" s="12">
        <v>119096.76697302352</v>
      </c>
      <c r="D3493" s="12">
        <v>175361.30960458229</v>
      </c>
      <c r="E3493" s="12">
        <v>339881.16570832097</v>
      </c>
      <c r="F3493" s="12">
        <v>634339.24228592683</v>
      </c>
      <c r="G3493" s="12">
        <v>250479.25324823943</v>
      </c>
    </row>
    <row r="3494" spans="1:7" x14ac:dyDescent="0.2">
      <c r="A3494">
        <v>3493</v>
      </c>
      <c r="B3494" s="12">
        <v>3434275.7314446452</v>
      </c>
      <c r="C3494" s="12">
        <v>139192.22812338296</v>
      </c>
      <c r="D3494" s="12">
        <v>160260.94235791374</v>
      </c>
      <c r="E3494" s="12">
        <v>877765.50805190578</v>
      </c>
      <c r="F3494" s="12">
        <v>1177218.6785332025</v>
      </c>
      <c r="G3494" s="12">
        <v>246939.59940863735</v>
      </c>
    </row>
    <row r="3495" spans="1:7" x14ac:dyDescent="0.2">
      <c r="A3495">
        <v>3494</v>
      </c>
      <c r="B3495" s="12">
        <v>3382034.50735154</v>
      </c>
      <c r="C3495" s="12">
        <v>143446.53054052408</v>
      </c>
      <c r="D3495" s="12">
        <v>221364.13418793402</v>
      </c>
      <c r="E3495" s="12">
        <v>192430.18599949495</v>
      </c>
      <c r="F3495" s="12">
        <v>557240.85072795302</v>
      </c>
      <c r="G3495" s="12">
        <v>242323.01056562335</v>
      </c>
    </row>
    <row r="3496" spans="1:7" x14ac:dyDescent="0.2">
      <c r="A3496">
        <v>3495</v>
      </c>
      <c r="B3496" s="12">
        <v>3370986.2518600142</v>
      </c>
      <c r="C3496" s="12">
        <v>142439.07520967844</v>
      </c>
      <c r="D3496" s="12">
        <v>101912.91905666218</v>
      </c>
      <c r="E3496" s="12">
        <v>297172.63823571929</v>
      </c>
      <c r="F3496" s="12">
        <v>541524.63250205992</v>
      </c>
      <c r="G3496" s="12">
        <v>241310.40229345358</v>
      </c>
    </row>
    <row r="3497" spans="1:7" x14ac:dyDescent="0.2">
      <c r="A3497">
        <v>3496</v>
      </c>
      <c r="B3497" s="12">
        <v>3472972.1084032953</v>
      </c>
      <c r="C3497" s="12">
        <v>174481.86002389566</v>
      </c>
      <c r="D3497" s="12">
        <v>84305.56065628893</v>
      </c>
      <c r="E3497" s="12">
        <v>124345.52406368402</v>
      </c>
      <c r="F3497" s="12">
        <v>383132.9447438686</v>
      </c>
      <c r="G3497" s="12">
        <v>249330.77234079223</v>
      </c>
    </row>
    <row r="3498" spans="1:7" x14ac:dyDescent="0.2">
      <c r="A3498">
        <v>3497</v>
      </c>
      <c r="B3498" s="12">
        <v>3508482.7775804922</v>
      </c>
      <c r="C3498" s="12">
        <v>128302.74680927275</v>
      </c>
      <c r="D3498" s="12">
        <v>134384.73661754423</v>
      </c>
      <c r="E3498" s="12">
        <v>323405.53406052443</v>
      </c>
      <c r="F3498" s="12">
        <v>586093.01748734142</v>
      </c>
      <c r="G3498" s="12">
        <v>252253.24771069299</v>
      </c>
    </row>
    <row r="3499" spans="1:7" x14ac:dyDescent="0.2">
      <c r="A3499">
        <v>3498</v>
      </c>
      <c r="B3499" s="12">
        <v>3382767.0260308301</v>
      </c>
      <c r="C3499" s="12">
        <v>137090.87786943704</v>
      </c>
      <c r="D3499" s="12">
        <v>132997.76766475767</v>
      </c>
      <c r="E3499" s="12">
        <v>66144.710948658016</v>
      </c>
      <c r="F3499" s="12">
        <v>336233.35648285272</v>
      </c>
      <c r="G3499" s="12">
        <v>242689.55333219314</v>
      </c>
    </row>
    <row r="3500" spans="1:7" x14ac:dyDescent="0.2">
      <c r="A3500">
        <v>3499</v>
      </c>
      <c r="B3500" s="12">
        <v>3401537.4771713065</v>
      </c>
      <c r="C3500" s="12">
        <v>124414.83320113944</v>
      </c>
      <c r="D3500" s="12">
        <v>210342.90843308781</v>
      </c>
      <c r="E3500" s="12">
        <v>437888.26783919649</v>
      </c>
      <c r="F3500" s="12">
        <v>772646.00947342371</v>
      </c>
      <c r="G3500" s="12">
        <v>244351.22163095541</v>
      </c>
    </row>
    <row r="3501" spans="1:7" x14ac:dyDescent="0.2">
      <c r="A3501">
        <v>3500</v>
      </c>
      <c r="B3501" s="12">
        <v>3481575.5158263361</v>
      </c>
      <c r="C3501" s="12">
        <v>145342.48275059884</v>
      </c>
      <c r="D3501" s="12">
        <v>231491.3607878242</v>
      </c>
      <c r="E3501" s="12">
        <v>120965.19755026008</v>
      </c>
      <c r="F3501" s="12">
        <v>497799.04108868318</v>
      </c>
      <c r="G3501" s="12">
        <v>250208.78804295373</v>
      </c>
    </row>
    <row r="3502" spans="1:7" x14ac:dyDescent="0.2">
      <c r="A3502">
        <v>3501</v>
      </c>
      <c r="B3502" s="12">
        <v>3489344.0394533323</v>
      </c>
      <c r="C3502" s="12">
        <v>138322.25076681568</v>
      </c>
      <c r="D3502" s="12">
        <v>132220.90063554375</v>
      </c>
      <c r="E3502" s="12">
        <v>153204.81285384527</v>
      </c>
      <c r="F3502" s="12">
        <v>423747.96425620466</v>
      </c>
      <c r="G3502" s="12">
        <v>250730.92119318957</v>
      </c>
    </row>
    <row r="3503" spans="1:7" x14ac:dyDescent="0.2">
      <c r="A3503">
        <v>3502</v>
      </c>
      <c r="B3503" s="12">
        <v>3399275.5710413409</v>
      </c>
      <c r="C3503" s="12">
        <v>95332.081342143385</v>
      </c>
      <c r="D3503" s="12">
        <v>130563.84157593684</v>
      </c>
      <c r="E3503" s="12">
        <v>135372.44019503461</v>
      </c>
      <c r="F3503" s="12">
        <v>361268.36311311484</v>
      </c>
      <c r="G3503" s="12">
        <v>244391.27126779009</v>
      </c>
    </row>
    <row r="3504" spans="1:7" x14ac:dyDescent="0.2">
      <c r="A3504">
        <v>3503</v>
      </c>
      <c r="B3504" s="12">
        <v>3365606.8354929131</v>
      </c>
      <c r="C3504" s="12">
        <v>140822.31182802399</v>
      </c>
      <c r="D3504" s="12">
        <v>143325.08277239048</v>
      </c>
      <c r="E3504" s="12">
        <v>193023.61891639905</v>
      </c>
      <c r="F3504" s="12">
        <v>477171.01351681352</v>
      </c>
      <c r="G3504" s="12">
        <v>241098.43986526472</v>
      </c>
    </row>
    <row r="3505" spans="1:7" x14ac:dyDescent="0.2">
      <c r="A3505">
        <v>3504</v>
      </c>
      <c r="B3505" s="12">
        <v>3522571.5563027603</v>
      </c>
      <c r="C3505" s="12">
        <v>162106.93164124934</v>
      </c>
      <c r="D3505" s="12">
        <v>145593.97093207785</v>
      </c>
      <c r="E3505" s="12">
        <v>305909.60154447437</v>
      </c>
      <c r="F3505" s="12">
        <v>613610.50411780155</v>
      </c>
      <c r="G3505" s="12">
        <v>253639.84933994108</v>
      </c>
    </row>
    <row r="3506" spans="1:7" x14ac:dyDescent="0.2">
      <c r="A3506">
        <v>3505</v>
      </c>
      <c r="B3506" s="12">
        <v>3348691.0985246347</v>
      </c>
      <c r="C3506" s="12">
        <v>115627.24476272418</v>
      </c>
      <c r="D3506" s="12">
        <v>94686.662926946883</v>
      </c>
      <c r="E3506" s="12">
        <v>155352.04309117669</v>
      </c>
      <c r="F3506" s="12">
        <v>365665.95078084775</v>
      </c>
      <c r="G3506" s="12">
        <v>239856.34153801209</v>
      </c>
    </row>
    <row r="3507" spans="1:7" x14ac:dyDescent="0.2">
      <c r="A3507">
        <v>3506</v>
      </c>
      <c r="B3507" s="12">
        <v>3497319.7467963155</v>
      </c>
      <c r="C3507" s="12">
        <v>155436.17597525826</v>
      </c>
      <c r="D3507" s="12">
        <v>173017.7416314845</v>
      </c>
      <c r="E3507" s="12">
        <v>262879.0576643626</v>
      </c>
      <c r="F3507" s="12">
        <v>591332.9752711053</v>
      </c>
      <c r="G3507" s="12">
        <v>251753.83271697044</v>
      </c>
    </row>
    <row r="3508" spans="1:7" x14ac:dyDescent="0.2">
      <c r="A3508">
        <v>3507</v>
      </c>
      <c r="B3508" s="12">
        <v>3351237.515888717</v>
      </c>
      <c r="C3508" s="12">
        <v>165470.37032034877</v>
      </c>
      <c r="D3508" s="12">
        <v>142345.82749738399</v>
      </c>
      <c r="E3508" s="12">
        <v>431191.50826543098</v>
      </c>
      <c r="F3508" s="12">
        <v>739007.70608316374</v>
      </c>
      <c r="G3508" s="12">
        <v>240526.04136169938</v>
      </c>
    </row>
    <row r="3509" spans="1:7" x14ac:dyDescent="0.2">
      <c r="A3509">
        <v>3508</v>
      </c>
      <c r="B3509" s="12">
        <v>3385243.4281884446</v>
      </c>
      <c r="C3509" s="12">
        <v>146748.45487200611</v>
      </c>
      <c r="D3509" s="12">
        <v>87413.363407358134</v>
      </c>
      <c r="E3509" s="12">
        <v>130845.14591909797</v>
      </c>
      <c r="F3509" s="12">
        <v>365006.9641984622</v>
      </c>
      <c r="G3509" s="12">
        <v>243083.92429179692</v>
      </c>
    </row>
    <row r="3510" spans="1:7" x14ac:dyDescent="0.2">
      <c r="A3510">
        <v>3509</v>
      </c>
      <c r="B3510" s="12">
        <v>3421877.283125828</v>
      </c>
      <c r="C3510" s="12">
        <v>155999.74567881736</v>
      </c>
      <c r="D3510" s="12">
        <v>91401.784735210415</v>
      </c>
      <c r="E3510" s="12">
        <v>513010.02662898053</v>
      </c>
      <c r="F3510" s="12">
        <v>760411.55704300827</v>
      </c>
      <c r="G3510" s="12">
        <v>245908.02935164506</v>
      </c>
    </row>
    <row r="3511" spans="1:7" x14ac:dyDescent="0.2">
      <c r="A3511">
        <v>3510</v>
      </c>
      <c r="B3511" s="12">
        <v>3403178.1315771011</v>
      </c>
      <c r="C3511" s="12">
        <v>106171.56668471236</v>
      </c>
      <c r="D3511" s="12">
        <v>184304.00632124022</v>
      </c>
      <c r="E3511" s="12">
        <v>385435.92993660504</v>
      </c>
      <c r="F3511" s="12">
        <v>675911.50294255768</v>
      </c>
      <c r="G3511" s="12">
        <v>244262.36368743965</v>
      </c>
    </row>
    <row r="3512" spans="1:7" x14ac:dyDescent="0.2">
      <c r="A3512">
        <v>3511</v>
      </c>
      <c r="B3512" s="12">
        <v>3476095.9322061171</v>
      </c>
      <c r="C3512" s="12">
        <v>110422.95008272481</v>
      </c>
      <c r="D3512" s="12">
        <v>181218.73457604463</v>
      </c>
      <c r="E3512" s="12">
        <v>64709.781028822428</v>
      </c>
      <c r="F3512" s="12">
        <v>356351.46568759187</v>
      </c>
      <c r="G3512" s="12">
        <v>250173.06219804593</v>
      </c>
    </row>
    <row r="3513" spans="1:7" x14ac:dyDescent="0.2">
      <c r="A3513">
        <v>3512</v>
      </c>
      <c r="B3513" s="12">
        <v>3413015.2422069339</v>
      </c>
      <c r="C3513" s="12">
        <v>162784.90627089262</v>
      </c>
      <c r="D3513" s="12">
        <v>119145.57980051958</v>
      </c>
      <c r="E3513" s="12">
        <v>85881.839591119904</v>
      </c>
      <c r="F3513" s="12">
        <v>367812.32566253212</v>
      </c>
      <c r="G3513" s="12">
        <v>244856.4484779682</v>
      </c>
    </row>
    <row r="3514" spans="1:7" x14ac:dyDescent="0.2">
      <c r="A3514">
        <v>3513</v>
      </c>
      <c r="B3514" s="12">
        <v>3429813.4501506099</v>
      </c>
      <c r="C3514" s="12">
        <v>143388.48935786265</v>
      </c>
      <c r="D3514" s="12">
        <v>207963.10047176314</v>
      </c>
      <c r="E3514" s="12">
        <v>56552.462787441931</v>
      </c>
      <c r="F3514" s="12">
        <v>407904.0526170677</v>
      </c>
      <c r="G3514" s="12">
        <v>246579.14503059525</v>
      </c>
    </row>
    <row r="3515" spans="1:7" x14ac:dyDescent="0.2">
      <c r="A3515">
        <v>3514</v>
      </c>
      <c r="B3515" s="12">
        <v>3423433.3309622798</v>
      </c>
      <c r="C3515" s="12">
        <v>145291.64265584579</v>
      </c>
      <c r="D3515" s="12">
        <v>130893.54730000455</v>
      </c>
      <c r="E3515" s="12">
        <v>413882.5682233487</v>
      </c>
      <c r="F3515" s="12">
        <v>690067.75817919907</v>
      </c>
      <c r="G3515" s="12">
        <v>245808.56176703889</v>
      </c>
    </row>
    <row r="3516" spans="1:7" x14ac:dyDescent="0.2">
      <c r="A3516">
        <v>3515</v>
      </c>
      <c r="B3516" s="12">
        <v>3351171.9406001144</v>
      </c>
      <c r="C3516" s="12">
        <v>118098.94061308078</v>
      </c>
      <c r="D3516" s="12">
        <v>136613.30980820351</v>
      </c>
      <c r="E3516" s="12">
        <v>106299.93235315006</v>
      </c>
      <c r="F3516" s="12">
        <v>361012.18277443433</v>
      </c>
      <c r="G3516" s="12">
        <v>240756.09878413848</v>
      </c>
    </row>
    <row r="3517" spans="1:7" x14ac:dyDescent="0.2">
      <c r="A3517">
        <v>3516</v>
      </c>
      <c r="B3517" s="12">
        <v>3436009.7405503695</v>
      </c>
      <c r="C3517" s="12">
        <v>148130.33465583692</v>
      </c>
      <c r="D3517" s="12">
        <v>213290.25983950181</v>
      </c>
      <c r="E3517" s="12">
        <v>169677.82570332268</v>
      </c>
      <c r="F3517" s="12">
        <v>531098.42019866139</v>
      </c>
      <c r="G3517" s="12">
        <v>246738.19383191274</v>
      </c>
    </row>
    <row r="3518" spans="1:7" x14ac:dyDescent="0.2">
      <c r="A3518">
        <v>3517</v>
      </c>
      <c r="B3518" s="12">
        <v>3437863.9962859689</v>
      </c>
      <c r="C3518" s="12">
        <v>138465.65573629213</v>
      </c>
      <c r="D3518" s="12">
        <v>179605.84196388762</v>
      </c>
      <c r="E3518" s="12">
        <v>93130.719172301382</v>
      </c>
      <c r="F3518" s="12">
        <v>411202.21687248116</v>
      </c>
      <c r="G3518" s="12">
        <v>246642.56453335698</v>
      </c>
    </row>
    <row r="3519" spans="1:7" x14ac:dyDescent="0.2">
      <c r="A3519">
        <v>3518</v>
      </c>
      <c r="B3519" s="12">
        <v>3508699.8657937972</v>
      </c>
      <c r="C3519" s="12">
        <v>205388.07726740828</v>
      </c>
      <c r="D3519" s="12">
        <v>120596.37139302288</v>
      </c>
      <c r="E3519" s="12">
        <v>218813.7758971116</v>
      </c>
      <c r="F3519" s="12">
        <v>544798.22455754282</v>
      </c>
      <c r="G3519" s="12">
        <v>252822.59889970016</v>
      </c>
    </row>
    <row r="3520" spans="1:7" x14ac:dyDescent="0.2">
      <c r="A3520">
        <v>3519</v>
      </c>
      <c r="B3520" s="12">
        <v>3430283.0486836713</v>
      </c>
      <c r="C3520" s="12">
        <v>144761.30764650251</v>
      </c>
      <c r="D3520" s="12">
        <v>148447.02682989885</v>
      </c>
      <c r="E3520" s="12">
        <v>178215.76302041946</v>
      </c>
      <c r="F3520" s="12">
        <v>471424.09749682079</v>
      </c>
      <c r="G3520" s="12">
        <v>246345.29348091985</v>
      </c>
    </row>
    <row r="3521" spans="1:7" x14ac:dyDescent="0.2">
      <c r="A3521">
        <v>3520</v>
      </c>
      <c r="B3521" s="12">
        <v>3463258.7467214204</v>
      </c>
      <c r="C3521" s="12">
        <v>160049.22583154871</v>
      </c>
      <c r="D3521" s="12">
        <v>131950.65365090274</v>
      </c>
      <c r="E3521" s="12">
        <v>126274.51727381536</v>
      </c>
      <c r="F3521" s="12">
        <v>418274.39675626683</v>
      </c>
      <c r="G3521" s="12">
        <v>249204.39499720567</v>
      </c>
    </row>
    <row r="3522" spans="1:7" x14ac:dyDescent="0.2">
      <c r="A3522">
        <v>3521</v>
      </c>
      <c r="B3522" s="12">
        <v>3368131.9628258022</v>
      </c>
      <c r="C3522" s="12">
        <v>177264.48822922623</v>
      </c>
      <c r="D3522" s="12">
        <v>128147.04074744001</v>
      </c>
      <c r="E3522" s="12">
        <v>164529.19391267491</v>
      </c>
      <c r="F3522" s="12">
        <v>469940.72288934118</v>
      </c>
      <c r="G3522" s="12">
        <v>241719.75091375748</v>
      </c>
    </row>
    <row r="3523" spans="1:7" x14ac:dyDescent="0.2">
      <c r="A3523">
        <v>3522</v>
      </c>
      <c r="B3523" s="12">
        <v>3377056.9677302754</v>
      </c>
      <c r="C3523" s="12">
        <v>151982.86468724394</v>
      </c>
      <c r="D3523" s="12">
        <v>141717.20608899125</v>
      </c>
      <c r="E3523" s="12">
        <v>68455.777796693146</v>
      </c>
      <c r="F3523" s="12">
        <v>362155.84857292834</v>
      </c>
      <c r="G3523" s="12">
        <v>241954.68075790282</v>
      </c>
    </row>
    <row r="3524" spans="1:7" x14ac:dyDescent="0.2">
      <c r="A3524">
        <v>3523</v>
      </c>
      <c r="B3524" s="12">
        <v>3425526.6815132503</v>
      </c>
      <c r="C3524" s="12">
        <v>146146.38072703712</v>
      </c>
      <c r="D3524" s="12">
        <v>228489.58127212123</v>
      </c>
      <c r="E3524" s="12">
        <v>49506.420665649377</v>
      </c>
      <c r="F3524" s="12">
        <v>424142.38266480772</v>
      </c>
      <c r="G3524" s="12">
        <v>246175.25202778127</v>
      </c>
    </row>
    <row r="3525" spans="1:7" x14ac:dyDescent="0.2">
      <c r="A3525">
        <v>3524</v>
      </c>
      <c r="B3525" s="12">
        <v>3295346.9645524682</v>
      </c>
      <c r="C3525" s="12">
        <v>147323.96713974859</v>
      </c>
      <c r="D3525" s="12">
        <v>119026.03846916766</v>
      </c>
      <c r="E3525" s="12">
        <v>235195.22983780532</v>
      </c>
      <c r="F3525" s="12">
        <v>501545.23544672161</v>
      </c>
      <c r="G3525" s="12">
        <v>235957.2096554712</v>
      </c>
    </row>
    <row r="3526" spans="1:7" x14ac:dyDescent="0.2">
      <c r="A3526">
        <v>3525</v>
      </c>
      <c r="B3526" s="12">
        <v>3338430.6474201344</v>
      </c>
      <c r="C3526" s="12">
        <v>142613.56898097484</v>
      </c>
      <c r="D3526" s="12">
        <v>75737.984962298433</v>
      </c>
      <c r="E3526" s="12">
        <v>397024.97264141287</v>
      </c>
      <c r="F3526" s="12">
        <v>615376.52658468613</v>
      </c>
      <c r="G3526" s="12">
        <v>239066.46188892203</v>
      </c>
    </row>
    <row r="3527" spans="1:7" x14ac:dyDescent="0.2">
      <c r="A3527">
        <v>3526</v>
      </c>
      <c r="B3527" s="12">
        <v>3551858.2165629938</v>
      </c>
      <c r="C3527" s="12">
        <v>136135.30515642802</v>
      </c>
      <c r="D3527" s="12">
        <v>114090.58542624142</v>
      </c>
      <c r="E3527" s="12">
        <v>111588.82913062446</v>
      </c>
      <c r="F3527" s="12">
        <v>361814.71971329389</v>
      </c>
      <c r="G3527" s="12">
        <v>255505.21433828984</v>
      </c>
    </row>
    <row r="3528" spans="1:7" x14ac:dyDescent="0.2">
      <c r="A3528">
        <v>3527</v>
      </c>
      <c r="B3528" s="12">
        <v>3419111.6689245841</v>
      </c>
      <c r="C3528" s="12">
        <v>140186.86707314959</v>
      </c>
      <c r="D3528" s="12">
        <v>148846.17590543389</v>
      </c>
      <c r="E3528" s="12">
        <v>143613.51241718186</v>
      </c>
      <c r="F3528" s="12">
        <v>432646.55539576535</v>
      </c>
      <c r="G3528" s="12">
        <v>245637.328741962</v>
      </c>
    </row>
    <row r="3529" spans="1:7" x14ac:dyDescent="0.2">
      <c r="A3529">
        <v>3528</v>
      </c>
      <c r="B3529" s="12">
        <v>3452137.6872540014</v>
      </c>
      <c r="C3529" s="12">
        <v>137472.11486980857</v>
      </c>
      <c r="D3529" s="12">
        <v>202162.39515355224</v>
      </c>
      <c r="E3529" s="12">
        <v>58656.570180746232</v>
      </c>
      <c r="F3529" s="12">
        <v>398291.0802041071</v>
      </c>
      <c r="G3529" s="12">
        <v>248308.63566379444</v>
      </c>
    </row>
    <row r="3530" spans="1:7" x14ac:dyDescent="0.2">
      <c r="A3530">
        <v>3529</v>
      </c>
      <c r="B3530" s="12">
        <v>3464737.8382637575</v>
      </c>
      <c r="C3530" s="12">
        <v>148370.87160164598</v>
      </c>
      <c r="D3530" s="12">
        <v>107440.58674530503</v>
      </c>
      <c r="E3530" s="12">
        <v>269905.57346440683</v>
      </c>
      <c r="F3530" s="12">
        <v>525717.03181135783</v>
      </c>
      <c r="G3530" s="12">
        <v>249008.13086115816</v>
      </c>
    </row>
    <row r="3531" spans="1:7" x14ac:dyDescent="0.2">
      <c r="A3531">
        <v>3530</v>
      </c>
      <c r="B3531" s="12">
        <v>3320462.2386310529</v>
      </c>
      <c r="C3531" s="12">
        <v>117728.14926981273</v>
      </c>
      <c r="D3531" s="12">
        <v>117443.11726867962</v>
      </c>
      <c r="E3531" s="12">
        <v>92865.178532932041</v>
      </c>
      <c r="F3531" s="12">
        <v>328036.44507142436</v>
      </c>
      <c r="G3531" s="12">
        <v>237731.33513373407</v>
      </c>
    </row>
    <row r="3532" spans="1:7" x14ac:dyDescent="0.2">
      <c r="A3532">
        <v>3531</v>
      </c>
      <c r="B3532" s="12">
        <v>3383580.962323423</v>
      </c>
      <c r="C3532" s="12">
        <v>150012.80222216781</v>
      </c>
      <c r="D3532" s="12">
        <v>135494.01954096431</v>
      </c>
      <c r="E3532" s="12">
        <v>169856.86194468415</v>
      </c>
      <c r="F3532" s="12">
        <v>455363.68370781629</v>
      </c>
      <c r="G3532" s="12">
        <v>242774.30047617588</v>
      </c>
    </row>
    <row r="3533" spans="1:7" x14ac:dyDescent="0.2">
      <c r="A3533">
        <v>3532</v>
      </c>
      <c r="B3533" s="12">
        <v>3350048.8509100475</v>
      </c>
      <c r="C3533" s="12">
        <v>128945.84520045888</v>
      </c>
      <c r="D3533" s="12">
        <v>231653.06114970549</v>
      </c>
      <c r="E3533" s="12">
        <v>258688.95808642</v>
      </c>
      <c r="F3533" s="12">
        <v>619287.86443658441</v>
      </c>
      <c r="G3533" s="12">
        <v>239937.27261658618</v>
      </c>
    </row>
    <row r="3534" spans="1:7" x14ac:dyDescent="0.2">
      <c r="A3534">
        <v>3533</v>
      </c>
      <c r="B3534" s="12">
        <v>3353873.5512536149</v>
      </c>
      <c r="C3534" s="12">
        <v>134222.95901899622</v>
      </c>
      <c r="D3534" s="12">
        <v>103843.85155761322</v>
      </c>
      <c r="E3534" s="12">
        <v>157740.24623392915</v>
      </c>
      <c r="F3534" s="12">
        <v>395807.05681053863</v>
      </c>
      <c r="G3534" s="12">
        <v>240339.48054055267</v>
      </c>
    </row>
    <row r="3535" spans="1:7" x14ac:dyDescent="0.2">
      <c r="A3535">
        <v>3534</v>
      </c>
      <c r="B3535" s="12">
        <v>3389407.007464122</v>
      </c>
      <c r="C3535" s="12">
        <v>126196.30565693238</v>
      </c>
      <c r="D3535" s="12">
        <v>185593.9647204252</v>
      </c>
      <c r="E3535" s="12">
        <v>232536.66074398754</v>
      </c>
      <c r="F3535" s="12">
        <v>544326.93112134514</v>
      </c>
      <c r="G3535" s="12">
        <v>243130.85585598872</v>
      </c>
    </row>
    <row r="3536" spans="1:7" x14ac:dyDescent="0.2">
      <c r="A3536">
        <v>3535</v>
      </c>
      <c r="B3536" s="12">
        <v>3351337.2410224564</v>
      </c>
      <c r="C3536" s="12">
        <v>150765.0906330882</v>
      </c>
      <c r="D3536" s="12">
        <v>89248.321690610086</v>
      </c>
      <c r="E3536" s="12">
        <v>57363.688342156085</v>
      </c>
      <c r="F3536" s="12">
        <v>297377.10066585435</v>
      </c>
      <c r="G3536" s="12">
        <v>240046.16493519311</v>
      </c>
    </row>
    <row r="3537" spans="1:7" x14ac:dyDescent="0.2">
      <c r="A3537">
        <v>3536</v>
      </c>
      <c r="B3537" s="12">
        <v>3339487.3316366621</v>
      </c>
      <c r="C3537" s="12">
        <v>145533.34254955989</v>
      </c>
      <c r="D3537" s="12">
        <v>190079.35489851952</v>
      </c>
      <c r="E3537" s="12">
        <v>188395.02130035753</v>
      </c>
      <c r="F3537" s="12">
        <v>524007.71874843695</v>
      </c>
      <c r="G3537" s="12">
        <v>239197.19911867083</v>
      </c>
    </row>
    <row r="3538" spans="1:7" x14ac:dyDescent="0.2">
      <c r="A3538">
        <v>3537</v>
      </c>
      <c r="B3538" s="12">
        <v>3341280.6317433575</v>
      </c>
      <c r="C3538" s="12">
        <v>164298.49433454085</v>
      </c>
      <c r="D3538" s="12">
        <v>149750.07309925603</v>
      </c>
      <c r="E3538" s="12">
        <v>243994.65884538364</v>
      </c>
      <c r="F3538" s="12">
        <v>558043.2262791805</v>
      </c>
      <c r="G3538" s="12">
        <v>239473.41431814036</v>
      </c>
    </row>
    <row r="3539" spans="1:7" x14ac:dyDescent="0.2">
      <c r="A3539">
        <v>3538</v>
      </c>
      <c r="B3539" s="12">
        <v>3352361.2264977642</v>
      </c>
      <c r="C3539" s="12">
        <v>162809.44710053349</v>
      </c>
      <c r="D3539" s="12">
        <v>181341.95235490287</v>
      </c>
      <c r="E3539" s="12">
        <v>119445.15172748506</v>
      </c>
      <c r="F3539" s="12">
        <v>463596.55118292145</v>
      </c>
      <c r="G3539" s="12">
        <v>240656.00154187824</v>
      </c>
    </row>
    <row r="3540" spans="1:7" x14ac:dyDescent="0.2">
      <c r="A3540">
        <v>3539</v>
      </c>
      <c r="B3540" s="12">
        <v>3377531.9256097432</v>
      </c>
      <c r="C3540" s="12">
        <v>129293.82425084138</v>
      </c>
      <c r="D3540" s="12">
        <v>138225.93341768425</v>
      </c>
      <c r="E3540" s="12">
        <v>405188.54890951322</v>
      </c>
      <c r="F3540" s="12">
        <v>672708.30657803884</v>
      </c>
      <c r="G3540" s="12">
        <v>242626.19810879999</v>
      </c>
    </row>
    <row r="3541" spans="1:7" x14ac:dyDescent="0.2">
      <c r="A3541">
        <v>3540</v>
      </c>
      <c r="B3541" s="12">
        <v>3407928.3933356386</v>
      </c>
      <c r="C3541" s="12">
        <v>129610.536877441</v>
      </c>
      <c r="D3541" s="12">
        <v>134585.90631707595</v>
      </c>
      <c r="E3541" s="12">
        <v>124340.04740566078</v>
      </c>
      <c r="F3541" s="12">
        <v>388536.49060017773</v>
      </c>
      <c r="G3541" s="12">
        <v>244565.73348310075</v>
      </c>
    </row>
    <row r="3542" spans="1:7" x14ac:dyDescent="0.2">
      <c r="A3542">
        <v>3541</v>
      </c>
      <c r="B3542" s="12">
        <v>3378640.6029359833</v>
      </c>
      <c r="C3542" s="12">
        <v>121659.01871826487</v>
      </c>
      <c r="D3542" s="12">
        <v>246240.43063593531</v>
      </c>
      <c r="E3542" s="12">
        <v>97240.530973140456</v>
      </c>
      <c r="F3542" s="12">
        <v>465139.9803273406</v>
      </c>
      <c r="G3542" s="12">
        <v>242514.78351979467</v>
      </c>
    </row>
    <row r="3543" spans="1:7" x14ac:dyDescent="0.2">
      <c r="A3543">
        <v>3542</v>
      </c>
      <c r="B3543" s="12">
        <v>3314838.3298320654</v>
      </c>
      <c r="C3543" s="12">
        <v>106577.24812253831</v>
      </c>
      <c r="D3543" s="12">
        <v>79228.515553588542</v>
      </c>
      <c r="E3543" s="12">
        <v>65804.793376219168</v>
      </c>
      <c r="F3543" s="12">
        <v>251610.557052346</v>
      </c>
      <c r="G3543" s="12">
        <v>237491.10955185769</v>
      </c>
    </row>
    <row r="3544" spans="1:7" x14ac:dyDescent="0.2">
      <c r="A3544">
        <v>3543</v>
      </c>
      <c r="B3544" s="12">
        <v>3432743.7338705347</v>
      </c>
      <c r="C3544" s="12">
        <v>132743.40754118722</v>
      </c>
      <c r="D3544" s="12">
        <v>169368.54284277721</v>
      </c>
      <c r="E3544" s="12">
        <v>720057.90949106996</v>
      </c>
      <c r="F3544" s="12">
        <v>1022169.8598750344</v>
      </c>
      <c r="G3544" s="12">
        <v>246327.90116158343</v>
      </c>
    </row>
    <row r="3545" spans="1:7" x14ac:dyDescent="0.2">
      <c r="A3545">
        <v>3544</v>
      </c>
      <c r="B3545" s="12">
        <v>3355181.1898962646</v>
      </c>
      <c r="C3545" s="12">
        <v>138912.43802453903</v>
      </c>
      <c r="D3545" s="12">
        <v>98722.171199674762</v>
      </c>
      <c r="E3545" s="12">
        <v>491014.2926747796</v>
      </c>
      <c r="F3545" s="12">
        <v>728648.90189899341</v>
      </c>
      <c r="G3545" s="12">
        <v>240326.47084875061</v>
      </c>
    </row>
    <row r="3546" spans="1:7" x14ac:dyDescent="0.2">
      <c r="A3546">
        <v>3545</v>
      </c>
      <c r="B3546" s="12">
        <v>3348393.749965732</v>
      </c>
      <c r="C3546" s="12">
        <v>141494.15634031795</v>
      </c>
      <c r="D3546" s="12">
        <v>212136.19941875307</v>
      </c>
      <c r="E3546" s="12">
        <v>143752.85404581903</v>
      </c>
      <c r="F3546" s="12">
        <v>497383.20980489004</v>
      </c>
      <c r="G3546" s="12">
        <v>240542.79822055611</v>
      </c>
    </row>
    <row r="3547" spans="1:7" x14ac:dyDescent="0.2">
      <c r="A3547">
        <v>3546</v>
      </c>
      <c r="B3547" s="12">
        <v>3502845.3783367253</v>
      </c>
      <c r="C3547" s="12">
        <v>166592.05214501475</v>
      </c>
      <c r="D3547" s="12">
        <v>149295.12545103938</v>
      </c>
      <c r="E3547" s="12">
        <v>138342.62168780016</v>
      </c>
      <c r="F3547" s="12">
        <v>454229.79928385431</v>
      </c>
      <c r="G3547" s="12">
        <v>251903.70873059952</v>
      </c>
    </row>
    <row r="3548" spans="1:7" x14ac:dyDescent="0.2">
      <c r="A3548">
        <v>3547</v>
      </c>
      <c r="B3548" s="12">
        <v>3550780.5183071839</v>
      </c>
      <c r="C3548" s="12">
        <v>128150.07284681516</v>
      </c>
      <c r="D3548" s="12">
        <v>144557.29614545417</v>
      </c>
      <c r="E3548" s="12">
        <v>404888.90771372645</v>
      </c>
      <c r="F3548" s="12">
        <v>677596.27670599578</v>
      </c>
      <c r="G3548" s="12">
        <v>255972.66155872311</v>
      </c>
    </row>
    <row r="3549" spans="1:7" x14ac:dyDescent="0.2">
      <c r="A3549">
        <v>3548</v>
      </c>
      <c r="B3549" s="12">
        <v>3468767.2458203249</v>
      </c>
      <c r="C3549" s="12">
        <v>100940.70742750363</v>
      </c>
      <c r="D3549" s="12">
        <v>136627.3208532026</v>
      </c>
      <c r="E3549" s="12">
        <v>655903.79101900675</v>
      </c>
      <c r="F3549" s="12">
        <v>893471.81929971301</v>
      </c>
      <c r="G3549" s="12">
        <v>249512.66966457124</v>
      </c>
    </row>
    <row r="3550" spans="1:7" x14ac:dyDescent="0.2">
      <c r="A3550">
        <v>3549</v>
      </c>
      <c r="B3550" s="12">
        <v>3507480.0031030653</v>
      </c>
      <c r="C3550" s="12">
        <v>170050.09087447546</v>
      </c>
      <c r="D3550" s="12">
        <v>161640.72139518216</v>
      </c>
      <c r="E3550" s="12">
        <v>136001.47761896788</v>
      </c>
      <c r="F3550" s="12">
        <v>467692.2898886255</v>
      </c>
      <c r="G3550" s="12">
        <v>252563.74310768774</v>
      </c>
    </row>
    <row r="3551" spans="1:7" x14ac:dyDescent="0.2">
      <c r="A3551">
        <v>3550</v>
      </c>
      <c r="B3551" s="12">
        <v>3497953.8879120499</v>
      </c>
      <c r="C3551" s="12">
        <v>152693.81403445842</v>
      </c>
      <c r="D3551" s="12">
        <v>118637.50561473088</v>
      </c>
      <c r="E3551" s="12">
        <v>309953.54668897466</v>
      </c>
      <c r="F3551" s="12">
        <v>581284.86633816396</v>
      </c>
      <c r="G3551" s="12">
        <v>251725.74987364645</v>
      </c>
    </row>
    <row r="3552" spans="1:7" x14ac:dyDescent="0.2">
      <c r="A3552">
        <v>3551</v>
      </c>
      <c r="B3552" s="12">
        <v>3413724.4831630546</v>
      </c>
      <c r="C3552" s="12">
        <v>143635.51646269497</v>
      </c>
      <c r="D3552" s="12">
        <v>98843.738122330629</v>
      </c>
      <c r="E3552" s="12">
        <v>93575.507523425636</v>
      </c>
      <c r="F3552" s="12">
        <v>336054.76210845122</v>
      </c>
      <c r="G3552" s="12">
        <v>245321.59526050746</v>
      </c>
    </row>
    <row r="3553" spans="1:7" x14ac:dyDescent="0.2">
      <c r="A3553">
        <v>3552</v>
      </c>
      <c r="B3553" s="12">
        <v>3388143.2431117664</v>
      </c>
      <c r="C3553" s="12">
        <v>166238.03519271547</v>
      </c>
      <c r="D3553" s="12">
        <v>105392.54058582311</v>
      </c>
      <c r="E3553" s="12">
        <v>574504.98926470848</v>
      </c>
      <c r="F3553" s="12">
        <v>846135.56504324707</v>
      </c>
      <c r="G3553" s="12">
        <v>242820.88289102324</v>
      </c>
    </row>
    <row r="3554" spans="1:7" x14ac:dyDescent="0.2">
      <c r="A3554">
        <v>3553</v>
      </c>
      <c r="B3554" s="12">
        <v>3459701.9135742956</v>
      </c>
      <c r="C3554" s="12">
        <v>174271.16643974814</v>
      </c>
      <c r="D3554" s="12">
        <v>138989.85263884568</v>
      </c>
      <c r="E3554" s="12">
        <v>75136.599785679209</v>
      </c>
      <c r="F3554" s="12">
        <v>388397.61886427301</v>
      </c>
      <c r="G3554" s="12">
        <v>248748.21388262045</v>
      </c>
    </row>
    <row r="3555" spans="1:7" x14ac:dyDescent="0.2">
      <c r="A3555">
        <v>3554</v>
      </c>
      <c r="B3555" s="12">
        <v>3326216.5757033145</v>
      </c>
      <c r="C3555" s="12">
        <v>173423.50435419602</v>
      </c>
      <c r="D3555" s="12">
        <v>123508.8139063074</v>
      </c>
      <c r="E3555" s="12">
        <v>155025.76700636203</v>
      </c>
      <c r="F3555" s="12">
        <v>451958.08526686544</v>
      </c>
      <c r="G3555" s="12">
        <v>238608.94044442632</v>
      </c>
    </row>
    <row r="3556" spans="1:7" x14ac:dyDescent="0.2">
      <c r="A3556">
        <v>3555</v>
      </c>
      <c r="B3556" s="12">
        <v>3447272.2821643841</v>
      </c>
      <c r="C3556" s="12">
        <v>137955.78361480942</v>
      </c>
      <c r="D3556" s="12">
        <v>96310.213458129365</v>
      </c>
      <c r="E3556" s="12">
        <v>385762.4123817971</v>
      </c>
      <c r="F3556" s="12">
        <v>620028.40945473593</v>
      </c>
      <c r="G3556" s="12">
        <v>247797.70395980656</v>
      </c>
    </row>
    <row r="3557" spans="1:7" x14ac:dyDescent="0.2">
      <c r="A3557">
        <v>3556</v>
      </c>
      <c r="B3557" s="12">
        <v>3464108.6696111788</v>
      </c>
      <c r="C3557" s="12">
        <v>144930.88778422293</v>
      </c>
      <c r="D3557" s="12">
        <v>126576.27348629186</v>
      </c>
      <c r="E3557" s="12">
        <v>392774.47046875086</v>
      </c>
      <c r="F3557" s="12">
        <v>664281.63173926563</v>
      </c>
      <c r="G3557" s="12">
        <v>249453.15598268737</v>
      </c>
    </row>
    <row r="3558" spans="1:7" x14ac:dyDescent="0.2">
      <c r="A3558">
        <v>3557</v>
      </c>
      <c r="B3558" s="12">
        <v>3427813.2074416792</v>
      </c>
      <c r="C3558" s="12">
        <v>161770.34591170007</v>
      </c>
      <c r="D3558" s="12">
        <v>112026.05725016729</v>
      </c>
      <c r="E3558" s="12">
        <v>461633.30770102207</v>
      </c>
      <c r="F3558" s="12">
        <v>735429.71086288942</v>
      </c>
      <c r="G3558" s="12">
        <v>245850.9832034983</v>
      </c>
    </row>
    <row r="3559" spans="1:7" x14ac:dyDescent="0.2">
      <c r="A3559">
        <v>3558</v>
      </c>
      <c r="B3559" s="12">
        <v>3375573.7785880431</v>
      </c>
      <c r="C3559" s="12">
        <v>154233.09064099239</v>
      </c>
      <c r="D3559" s="12">
        <v>191828.14106912259</v>
      </c>
      <c r="E3559" s="12">
        <v>265849.82045391598</v>
      </c>
      <c r="F3559" s="12">
        <v>611911.05216403096</v>
      </c>
      <c r="G3559" s="12">
        <v>242153.5714780502</v>
      </c>
    </row>
    <row r="3560" spans="1:7" x14ac:dyDescent="0.2">
      <c r="A3560">
        <v>3559</v>
      </c>
      <c r="B3560" s="12">
        <v>3330379.3409255478</v>
      </c>
      <c r="C3560" s="12">
        <v>144591.25948042914</v>
      </c>
      <c r="D3560" s="12">
        <v>155777.24034871452</v>
      </c>
      <c r="E3560" s="12">
        <v>250699.3932832916</v>
      </c>
      <c r="F3560" s="12">
        <v>551067.89311243524</v>
      </c>
      <c r="G3560" s="12">
        <v>239037.90885822367</v>
      </c>
    </row>
    <row r="3561" spans="1:7" x14ac:dyDescent="0.2">
      <c r="A3561">
        <v>3560</v>
      </c>
      <c r="B3561" s="12">
        <v>3373763.0719714947</v>
      </c>
      <c r="C3561" s="12">
        <v>129488.93716826734</v>
      </c>
      <c r="D3561" s="12">
        <v>134615.83755210665</v>
      </c>
      <c r="E3561" s="12">
        <v>82549.596622732948</v>
      </c>
      <c r="F3561" s="12">
        <v>346654.3713431069</v>
      </c>
      <c r="G3561" s="12">
        <v>242464.03809239954</v>
      </c>
    </row>
    <row r="3562" spans="1:7" x14ac:dyDescent="0.2">
      <c r="A3562">
        <v>3561</v>
      </c>
      <c r="B3562" s="12">
        <v>3485186.0955333593</v>
      </c>
      <c r="C3562" s="12">
        <v>109629.70731427024</v>
      </c>
      <c r="D3562" s="12">
        <v>163610.42295399672</v>
      </c>
      <c r="E3562" s="12">
        <v>55751.752457163966</v>
      </c>
      <c r="F3562" s="12">
        <v>328991.88272543089</v>
      </c>
      <c r="G3562" s="12">
        <v>250770.20092357253</v>
      </c>
    </row>
    <row r="3563" spans="1:7" x14ac:dyDescent="0.2">
      <c r="A3563">
        <v>3562</v>
      </c>
      <c r="B3563" s="12">
        <v>3287334.3101519318</v>
      </c>
      <c r="C3563" s="12">
        <v>115129.90261580764</v>
      </c>
      <c r="D3563" s="12">
        <v>185850.64574878055</v>
      </c>
      <c r="E3563" s="12">
        <v>316802.26066003548</v>
      </c>
      <c r="F3563" s="12">
        <v>617782.8090246236</v>
      </c>
      <c r="G3563" s="12">
        <v>235140.63594834332</v>
      </c>
    </row>
    <row r="3564" spans="1:7" x14ac:dyDescent="0.2">
      <c r="A3564">
        <v>3563</v>
      </c>
      <c r="B3564" s="12">
        <v>3442732.6018255353</v>
      </c>
      <c r="C3564" s="12">
        <v>151334.16689700531</v>
      </c>
      <c r="D3564" s="12">
        <v>145155.58013686226</v>
      </c>
      <c r="E3564" s="12">
        <v>217957.30977380782</v>
      </c>
      <c r="F3564" s="12">
        <v>514447.0568076754</v>
      </c>
      <c r="G3564" s="12">
        <v>247239.08197596294</v>
      </c>
    </row>
    <row r="3565" spans="1:7" x14ac:dyDescent="0.2">
      <c r="A3565">
        <v>3564</v>
      </c>
      <c r="B3565" s="12">
        <v>3444309.6089637252</v>
      </c>
      <c r="C3565" s="12">
        <v>149487.01220663812</v>
      </c>
      <c r="D3565" s="12">
        <v>133341.63505090642</v>
      </c>
      <c r="E3565" s="12">
        <v>199553.83073814432</v>
      </c>
      <c r="F3565" s="12">
        <v>482382.47799568891</v>
      </c>
      <c r="G3565" s="12">
        <v>247314.87701321868</v>
      </c>
    </row>
    <row r="3566" spans="1:7" x14ac:dyDescent="0.2">
      <c r="A3566">
        <v>3565</v>
      </c>
      <c r="B3566" s="12">
        <v>3563773.0235779737</v>
      </c>
      <c r="C3566" s="12">
        <v>144028.97323501637</v>
      </c>
      <c r="D3566" s="12">
        <v>250218.88756761275</v>
      </c>
      <c r="E3566" s="12">
        <v>120950.03175234995</v>
      </c>
      <c r="F3566" s="12">
        <v>515197.89255497907</v>
      </c>
      <c r="G3566" s="12">
        <v>256546.63028121972</v>
      </c>
    </row>
    <row r="3567" spans="1:7" x14ac:dyDescent="0.2">
      <c r="A3567">
        <v>3566</v>
      </c>
      <c r="B3567" s="12">
        <v>3232240.3076043148</v>
      </c>
      <c r="C3567" s="12">
        <v>167934.99408210107</v>
      </c>
      <c r="D3567" s="12">
        <v>150172.05243357239</v>
      </c>
      <c r="E3567" s="12">
        <v>86869.889422893335</v>
      </c>
      <c r="F3567" s="12">
        <v>404976.93593856681</v>
      </c>
      <c r="G3567" s="12">
        <v>231246.788056041</v>
      </c>
    </row>
    <row r="3568" spans="1:7" x14ac:dyDescent="0.2">
      <c r="A3568">
        <v>3567</v>
      </c>
      <c r="B3568" s="12">
        <v>3488291.3077752455</v>
      </c>
      <c r="C3568" s="12">
        <v>150195.85084733707</v>
      </c>
      <c r="D3568" s="12">
        <v>196806.74263710296</v>
      </c>
      <c r="E3568" s="12">
        <v>575101.52336931205</v>
      </c>
      <c r="F3568" s="12">
        <v>922104.11685375206</v>
      </c>
      <c r="G3568" s="12">
        <v>250906.64508231435</v>
      </c>
    </row>
    <row r="3569" spans="1:7" x14ac:dyDescent="0.2">
      <c r="A3569">
        <v>3568</v>
      </c>
      <c r="B3569" s="12">
        <v>3439412.9151907656</v>
      </c>
      <c r="C3569" s="12">
        <v>146667.79551346396</v>
      </c>
      <c r="D3569" s="12">
        <v>90164.623538627769</v>
      </c>
      <c r="E3569" s="12">
        <v>124551.7824893475</v>
      </c>
      <c r="F3569" s="12">
        <v>361384.20154143922</v>
      </c>
      <c r="G3569" s="12">
        <v>246698.5570047884</v>
      </c>
    </row>
    <row r="3570" spans="1:7" x14ac:dyDescent="0.2">
      <c r="A3570">
        <v>3569</v>
      </c>
      <c r="B3570" s="12">
        <v>3459799.2419557464</v>
      </c>
      <c r="C3570" s="12">
        <v>157745.01602399032</v>
      </c>
      <c r="D3570" s="12">
        <v>184950.22174683385</v>
      </c>
      <c r="E3570" s="12">
        <v>81450.032114603848</v>
      </c>
      <c r="F3570" s="12">
        <v>424145.26988542802</v>
      </c>
      <c r="G3570" s="12">
        <v>248751.10421545958</v>
      </c>
    </row>
    <row r="3571" spans="1:7" x14ac:dyDescent="0.2">
      <c r="A3571">
        <v>3570</v>
      </c>
      <c r="B3571" s="12">
        <v>3422690.3915606029</v>
      </c>
      <c r="C3571" s="12">
        <v>149646.44576541396</v>
      </c>
      <c r="D3571" s="12">
        <v>117499.93649012495</v>
      </c>
      <c r="E3571" s="12">
        <v>334875.99233039247</v>
      </c>
      <c r="F3571" s="12">
        <v>602022.37458593142</v>
      </c>
      <c r="G3571" s="12">
        <v>245983.59408615154</v>
      </c>
    </row>
    <row r="3572" spans="1:7" x14ac:dyDescent="0.2">
      <c r="A3572">
        <v>3571</v>
      </c>
      <c r="B3572" s="12">
        <v>3420079.7245325348</v>
      </c>
      <c r="C3572" s="12">
        <v>145369.77694961947</v>
      </c>
      <c r="D3572" s="12">
        <v>147692.52745680886</v>
      </c>
      <c r="E3572" s="12">
        <v>283481.62192110653</v>
      </c>
      <c r="F3572" s="12">
        <v>576543.92632753495</v>
      </c>
      <c r="G3572" s="12">
        <v>245765.34315297057</v>
      </c>
    </row>
    <row r="3573" spans="1:7" x14ac:dyDescent="0.2">
      <c r="A3573">
        <v>3572</v>
      </c>
      <c r="B3573" s="12">
        <v>3428032.2138835671</v>
      </c>
      <c r="C3573" s="12">
        <v>131348.19015420807</v>
      </c>
      <c r="D3573" s="12">
        <v>113620.859603914</v>
      </c>
      <c r="E3573" s="12">
        <v>144064.31759676809</v>
      </c>
      <c r="F3573" s="12">
        <v>389033.36735489016</v>
      </c>
      <c r="G3573" s="12">
        <v>246596.98549620059</v>
      </c>
    </row>
    <row r="3574" spans="1:7" x14ac:dyDescent="0.2">
      <c r="A3574">
        <v>3573</v>
      </c>
      <c r="B3574" s="12">
        <v>3457855.4078244143</v>
      </c>
      <c r="C3574" s="12">
        <v>137600.72609371878</v>
      </c>
      <c r="D3574" s="12">
        <v>121532.14572129851</v>
      </c>
      <c r="E3574" s="12">
        <v>309323.2676530137</v>
      </c>
      <c r="F3574" s="12">
        <v>568456.139468031</v>
      </c>
      <c r="G3574" s="12">
        <v>248330.07426784918</v>
      </c>
    </row>
    <row r="3575" spans="1:7" x14ac:dyDescent="0.2">
      <c r="A3575">
        <v>3574</v>
      </c>
      <c r="B3575" s="12">
        <v>3458629.9592285906</v>
      </c>
      <c r="C3575" s="12">
        <v>160460.44365958701</v>
      </c>
      <c r="D3575" s="12">
        <v>191485.76901989582</v>
      </c>
      <c r="E3575" s="12">
        <v>253620.28102800765</v>
      </c>
      <c r="F3575" s="12">
        <v>605566.4937074905</v>
      </c>
      <c r="G3575" s="12">
        <v>248079.14212282389</v>
      </c>
    </row>
    <row r="3576" spans="1:7" x14ac:dyDescent="0.2">
      <c r="A3576">
        <v>3575</v>
      </c>
      <c r="B3576" s="12">
        <v>3375212.0040579448</v>
      </c>
      <c r="C3576" s="12">
        <v>146536.59453078997</v>
      </c>
      <c r="D3576" s="12">
        <v>144625.86416109648</v>
      </c>
      <c r="E3576" s="12">
        <v>258384.78182983032</v>
      </c>
      <c r="F3576" s="12">
        <v>549547.24052171677</v>
      </c>
      <c r="G3576" s="12">
        <v>242451.32213076792</v>
      </c>
    </row>
    <row r="3577" spans="1:7" x14ac:dyDescent="0.2">
      <c r="A3577">
        <v>3576</v>
      </c>
      <c r="B3577" s="12">
        <v>3531845.6472529233</v>
      </c>
      <c r="C3577" s="12">
        <v>142857.51739342167</v>
      </c>
      <c r="D3577" s="12">
        <v>204174.26207135816</v>
      </c>
      <c r="E3577" s="12">
        <v>179930.85846359454</v>
      </c>
      <c r="F3577" s="12">
        <v>526962.63792837434</v>
      </c>
      <c r="G3577" s="12">
        <v>254338.36997644181</v>
      </c>
    </row>
    <row r="3578" spans="1:7" x14ac:dyDescent="0.2">
      <c r="A3578">
        <v>3577</v>
      </c>
      <c r="B3578" s="12">
        <v>3422618.0822891165</v>
      </c>
      <c r="C3578" s="12">
        <v>132072.26771034542</v>
      </c>
      <c r="D3578" s="12">
        <v>113002.23329370173</v>
      </c>
      <c r="E3578" s="12">
        <v>255259.6625847487</v>
      </c>
      <c r="F3578" s="12">
        <v>500334.16358879587</v>
      </c>
      <c r="G3578" s="12">
        <v>246227.98340597129</v>
      </c>
    </row>
    <row r="3579" spans="1:7" x14ac:dyDescent="0.2">
      <c r="A3579">
        <v>3578</v>
      </c>
      <c r="B3579" s="12">
        <v>3447885.2516095079</v>
      </c>
      <c r="C3579" s="12">
        <v>115672.02710453469</v>
      </c>
      <c r="D3579" s="12">
        <v>162883.62751234192</v>
      </c>
      <c r="E3579" s="12">
        <v>239205.61323816559</v>
      </c>
      <c r="F3579" s="12">
        <v>517761.26785504224</v>
      </c>
      <c r="G3579" s="12">
        <v>247667.23974019557</v>
      </c>
    </row>
    <row r="3580" spans="1:7" x14ac:dyDescent="0.2">
      <c r="A3580">
        <v>3579</v>
      </c>
      <c r="B3580" s="12">
        <v>3378380.7562429244</v>
      </c>
      <c r="C3580" s="12">
        <v>154275.04225849846</v>
      </c>
      <c r="D3580" s="12">
        <v>124381.62257094619</v>
      </c>
      <c r="E3580" s="12">
        <v>139550.90734036773</v>
      </c>
      <c r="F3580" s="12">
        <v>418207.5721698124</v>
      </c>
      <c r="G3580" s="12">
        <v>242279.90880478645</v>
      </c>
    </row>
    <row r="3581" spans="1:7" x14ac:dyDescent="0.2">
      <c r="A3581">
        <v>3580</v>
      </c>
      <c r="B3581" s="12">
        <v>3381371.4898738661</v>
      </c>
      <c r="C3581" s="12">
        <v>100107.40307216713</v>
      </c>
      <c r="D3581" s="12">
        <v>172855.87546421468</v>
      </c>
      <c r="E3581" s="12">
        <v>292352.81614118838</v>
      </c>
      <c r="F3581" s="12">
        <v>565316.09467757016</v>
      </c>
      <c r="G3581" s="12">
        <v>242782.52096063079</v>
      </c>
    </row>
    <row r="3582" spans="1:7" x14ac:dyDescent="0.2">
      <c r="A3582">
        <v>3581</v>
      </c>
      <c r="B3582" s="12">
        <v>3492922.2512197727</v>
      </c>
      <c r="C3582" s="12">
        <v>162280.30109177064</v>
      </c>
      <c r="D3582" s="12">
        <v>88699.560332636058</v>
      </c>
      <c r="E3582" s="12">
        <v>210250.48485731799</v>
      </c>
      <c r="F3582" s="12">
        <v>461230.34628172469</v>
      </c>
      <c r="G3582" s="12">
        <v>251254.19422496652</v>
      </c>
    </row>
    <row r="3583" spans="1:7" x14ac:dyDescent="0.2">
      <c r="A3583">
        <v>3582</v>
      </c>
      <c r="B3583" s="12">
        <v>3374260.4293110454</v>
      </c>
      <c r="C3583" s="12">
        <v>144479.86931852959</v>
      </c>
      <c r="D3583" s="12">
        <v>150620.9675083271</v>
      </c>
      <c r="E3583" s="12">
        <v>101169.26950069812</v>
      </c>
      <c r="F3583" s="12">
        <v>396270.10632755485</v>
      </c>
      <c r="G3583" s="12">
        <v>241857.71018229381</v>
      </c>
    </row>
    <row r="3584" spans="1:7" x14ac:dyDescent="0.2">
      <c r="A3584">
        <v>3583</v>
      </c>
      <c r="B3584" s="12">
        <v>3148959.8164720167</v>
      </c>
      <c r="C3584" s="12">
        <v>108472.47913484919</v>
      </c>
      <c r="D3584" s="12">
        <v>62929.319537550655</v>
      </c>
      <c r="E3584" s="12">
        <v>93242.055007681978</v>
      </c>
      <c r="F3584" s="12">
        <v>264643.85368008178</v>
      </c>
      <c r="G3584" s="12">
        <v>224670.12176386808</v>
      </c>
    </row>
    <row r="3585" spans="1:7" x14ac:dyDescent="0.2">
      <c r="A3585">
        <v>3584</v>
      </c>
      <c r="B3585" s="12">
        <v>3313776.3419322814</v>
      </c>
      <c r="C3585" s="12">
        <v>119552.74907642254</v>
      </c>
      <c r="D3585" s="12">
        <v>162586.71338364965</v>
      </c>
      <c r="E3585" s="12">
        <v>146238.37330040665</v>
      </c>
      <c r="F3585" s="12">
        <v>428377.83576047886</v>
      </c>
      <c r="G3585" s="12">
        <v>237326.47984154735</v>
      </c>
    </row>
    <row r="3586" spans="1:7" x14ac:dyDescent="0.2">
      <c r="A3586">
        <v>3585</v>
      </c>
      <c r="B3586" s="12">
        <v>3372903.6203775653</v>
      </c>
      <c r="C3586" s="12">
        <v>156159.08736937825</v>
      </c>
      <c r="D3586" s="12">
        <v>120404.332282002</v>
      </c>
      <c r="E3586" s="12">
        <v>518473.87984074256</v>
      </c>
      <c r="F3586" s="12">
        <v>795037.29949212284</v>
      </c>
      <c r="G3586" s="12">
        <v>242300.00350059671</v>
      </c>
    </row>
    <row r="3587" spans="1:7" x14ac:dyDescent="0.2">
      <c r="A3587">
        <v>3586</v>
      </c>
      <c r="B3587" s="12">
        <v>3376299.7136273379</v>
      </c>
      <c r="C3587" s="12">
        <v>162004.91816731775</v>
      </c>
      <c r="D3587" s="12">
        <v>147390.6801101148</v>
      </c>
      <c r="E3587" s="12">
        <v>38808.391739437015</v>
      </c>
      <c r="F3587" s="12">
        <v>348203.99001686956</v>
      </c>
      <c r="G3587" s="12">
        <v>241935.87306713959</v>
      </c>
    </row>
    <row r="3588" spans="1:7" x14ac:dyDescent="0.2">
      <c r="A3588">
        <v>3587</v>
      </c>
      <c r="B3588" s="12">
        <v>3404835.5238823728</v>
      </c>
      <c r="C3588" s="12">
        <v>136358.02120227987</v>
      </c>
      <c r="D3588" s="12">
        <v>125265.77173689983</v>
      </c>
      <c r="E3588" s="12">
        <v>87736.387515784576</v>
      </c>
      <c r="F3588" s="12">
        <v>349360.18045496428</v>
      </c>
      <c r="G3588" s="12">
        <v>244923.50910648095</v>
      </c>
    </row>
    <row r="3589" spans="1:7" x14ac:dyDescent="0.2">
      <c r="A3589">
        <v>3588</v>
      </c>
      <c r="B3589" s="12">
        <v>3458392.7769353651</v>
      </c>
      <c r="C3589" s="12">
        <v>147671.86873914133</v>
      </c>
      <c r="D3589" s="12">
        <v>121181.81140278891</v>
      </c>
      <c r="E3589" s="12">
        <v>232095.14323548504</v>
      </c>
      <c r="F3589" s="12">
        <v>500948.82337741531</v>
      </c>
      <c r="G3589" s="12">
        <v>248438.42058125383</v>
      </c>
    </row>
    <row r="3590" spans="1:7" x14ac:dyDescent="0.2">
      <c r="A3590">
        <v>3589</v>
      </c>
      <c r="B3590" s="12">
        <v>3367690.4520209352</v>
      </c>
      <c r="C3590" s="12">
        <v>155358.11991585145</v>
      </c>
      <c r="D3590" s="12">
        <v>87836.475403539647</v>
      </c>
      <c r="E3590" s="12">
        <v>140242.50820427033</v>
      </c>
      <c r="F3590" s="12">
        <v>383437.10352366144</v>
      </c>
      <c r="G3590" s="12">
        <v>241513.77352576476</v>
      </c>
    </row>
    <row r="3591" spans="1:7" x14ac:dyDescent="0.2">
      <c r="A3591">
        <v>3590</v>
      </c>
      <c r="B3591" s="12">
        <v>3398451.8802394574</v>
      </c>
      <c r="C3591" s="12">
        <v>116610.63965569813</v>
      </c>
      <c r="D3591" s="12">
        <v>100482.51103821732</v>
      </c>
      <c r="E3591" s="12">
        <v>123116.20742055535</v>
      </c>
      <c r="F3591" s="12">
        <v>340209.35811447079</v>
      </c>
      <c r="G3591" s="12">
        <v>244222.47175434031</v>
      </c>
    </row>
    <row r="3592" spans="1:7" x14ac:dyDescent="0.2">
      <c r="A3592">
        <v>3591</v>
      </c>
      <c r="B3592" s="12">
        <v>3384585.2008756706</v>
      </c>
      <c r="C3592" s="12">
        <v>162660.61903223081</v>
      </c>
      <c r="D3592" s="12">
        <v>214177.82389780827</v>
      </c>
      <c r="E3592" s="12">
        <v>58284.122806671337</v>
      </c>
      <c r="F3592" s="12">
        <v>435122.56573671044</v>
      </c>
      <c r="G3592" s="12">
        <v>242994.28373561965</v>
      </c>
    </row>
    <row r="3593" spans="1:7" x14ac:dyDescent="0.2">
      <c r="A3593">
        <v>3592</v>
      </c>
      <c r="B3593" s="12">
        <v>3458601.2912540194</v>
      </c>
      <c r="C3593" s="12">
        <v>153528.69971444819</v>
      </c>
      <c r="D3593" s="12">
        <v>122316.58478392127</v>
      </c>
      <c r="E3593" s="12">
        <v>149655.01566188084</v>
      </c>
      <c r="F3593" s="12">
        <v>425500.30016025028</v>
      </c>
      <c r="G3593" s="12">
        <v>249067.09336841424</v>
      </c>
    </row>
    <row r="3594" spans="1:7" x14ac:dyDescent="0.2">
      <c r="A3594">
        <v>3593</v>
      </c>
      <c r="B3594" s="12">
        <v>3390556.4794378607</v>
      </c>
      <c r="C3594" s="12">
        <v>141792.33394883902</v>
      </c>
      <c r="D3594" s="12">
        <v>162071.32223646052</v>
      </c>
      <c r="E3594" s="12">
        <v>334333.21500087698</v>
      </c>
      <c r="F3594" s="12">
        <v>638196.87118617655</v>
      </c>
      <c r="G3594" s="12">
        <v>242961.92991802027</v>
      </c>
    </row>
    <row r="3595" spans="1:7" x14ac:dyDescent="0.2">
      <c r="A3595">
        <v>3594</v>
      </c>
      <c r="B3595" s="12">
        <v>3475452.9421337191</v>
      </c>
      <c r="C3595" s="12">
        <v>149156.15162242384</v>
      </c>
      <c r="D3595" s="12">
        <v>139457.06716827722</v>
      </c>
      <c r="E3595" s="12">
        <v>220109.13016821328</v>
      </c>
      <c r="F3595" s="12">
        <v>508722.34895891434</v>
      </c>
      <c r="G3595" s="12">
        <v>249827.21710162633</v>
      </c>
    </row>
    <row r="3596" spans="1:7" x14ac:dyDescent="0.2">
      <c r="A3596">
        <v>3595</v>
      </c>
      <c r="B3596" s="12">
        <v>3326792.74244544</v>
      </c>
      <c r="C3596" s="12">
        <v>175173.07065221816</v>
      </c>
      <c r="D3596" s="12">
        <v>66967.746740362432</v>
      </c>
      <c r="E3596" s="12">
        <v>38805.167869115001</v>
      </c>
      <c r="F3596" s="12">
        <v>280945.98526169558</v>
      </c>
      <c r="G3596" s="12">
        <v>238281.25520857199</v>
      </c>
    </row>
    <row r="3597" spans="1:7" x14ac:dyDescent="0.2">
      <c r="A3597">
        <v>3596</v>
      </c>
      <c r="B3597" s="12">
        <v>3393037.0526751978</v>
      </c>
      <c r="C3597" s="12">
        <v>134708.75941624207</v>
      </c>
      <c r="D3597" s="12">
        <v>169753.59919609365</v>
      </c>
      <c r="E3597" s="12">
        <v>374744.70711864601</v>
      </c>
      <c r="F3597" s="12">
        <v>679207.06573098176</v>
      </c>
      <c r="G3597" s="12">
        <v>243009.98066834421</v>
      </c>
    </row>
    <row r="3598" spans="1:7" x14ac:dyDescent="0.2">
      <c r="A3598">
        <v>3597</v>
      </c>
      <c r="B3598" s="12">
        <v>3303966.7360958275</v>
      </c>
      <c r="C3598" s="12">
        <v>148064.70437618857</v>
      </c>
      <c r="D3598" s="12">
        <v>145122.99998085047</v>
      </c>
      <c r="E3598" s="12">
        <v>322610.54774516512</v>
      </c>
      <c r="F3598" s="12">
        <v>615798.25210220413</v>
      </c>
      <c r="G3598" s="12">
        <v>236926.81476092376</v>
      </c>
    </row>
    <row r="3599" spans="1:7" x14ac:dyDescent="0.2">
      <c r="A3599">
        <v>3598</v>
      </c>
      <c r="B3599" s="12">
        <v>3282832.8132223538</v>
      </c>
      <c r="C3599" s="12">
        <v>155893.09858962582</v>
      </c>
      <c r="D3599" s="12">
        <v>141080.80328244049</v>
      </c>
      <c r="E3599" s="12">
        <v>76927.696570789893</v>
      </c>
      <c r="F3599" s="12">
        <v>373901.59844285622</v>
      </c>
      <c r="G3599" s="12">
        <v>234795.35921776216</v>
      </c>
    </row>
    <row r="3600" spans="1:7" x14ac:dyDescent="0.2">
      <c r="A3600">
        <v>3599</v>
      </c>
      <c r="B3600" s="12">
        <v>3346094.1734690731</v>
      </c>
      <c r="C3600" s="12">
        <v>159966.79546049674</v>
      </c>
      <c r="D3600" s="12">
        <v>177290.09729194979</v>
      </c>
      <c r="E3600" s="12">
        <v>270205.70710925368</v>
      </c>
      <c r="F3600" s="12">
        <v>607462.5998617002</v>
      </c>
      <c r="G3600" s="12">
        <v>239816.55357123443</v>
      </c>
    </row>
    <row r="3601" spans="1:7" x14ac:dyDescent="0.2">
      <c r="A3601">
        <v>3600</v>
      </c>
      <c r="B3601" s="12">
        <v>3434282.413843377</v>
      </c>
      <c r="C3601" s="12">
        <v>174687.8495527968</v>
      </c>
      <c r="D3601" s="12">
        <v>121410.66797098653</v>
      </c>
      <c r="E3601" s="12">
        <v>129067.01867477855</v>
      </c>
      <c r="F3601" s="12">
        <v>425165.53619856189</v>
      </c>
      <c r="G3601" s="12">
        <v>246967.09259562966</v>
      </c>
    </row>
    <row r="3602" spans="1:7" x14ac:dyDescent="0.2">
      <c r="A3602">
        <v>3601</v>
      </c>
      <c r="B3602" s="12">
        <v>3456639.1770024332</v>
      </c>
      <c r="C3602" s="12">
        <v>145076.41728674239</v>
      </c>
      <c r="D3602" s="12">
        <v>125042.36221034554</v>
      </c>
      <c r="E3602" s="12">
        <v>262173.3133989136</v>
      </c>
      <c r="F3602" s="12">
        <v>532292.09289600153</v>
      </c>
      <c r="G3602" s="12">
        <v>248482.09072425155</v>
      </c>
    </row>
    <row r="3603" spans="1:7" x14ac:dyDescent="0.2">
      <c r="A3603">
        <v>3602</v>
      </c>
      <c r="B3603" s="12">
        <v>3355097.2354153665</v>
      </c>
      <c r="C3603" s="12">
        <v>177795.48006089107</v>
      </c>
      <c r="D3603" s="12">
        <v>137476.71542346754</v>
      </c>
      <c r="E3603" s="12">
        <v>308591.8537623185</v>
      </c>
      <c r="F3603" s="12">
        <v>623864.04924667708</v>
      </c>
      <c r="G3603" s="12">
        <v>240649.11249932201</v>
      </c>
    </row>
    <row r="3604" spans="1:7" x14ac:dyDescent="0.2">
      <c r="A3604">
        <v>3603</v>
      </c>
      <c r="B3604" s="12">
        <v>3367487.1305561159</v>
      </c>
      <c r="C3604" s="12">
        <v>163589.09609541934</v>
      </c>
      <c r="D3604" s="12">
        <v>147666.47412776304</v>
      </c>
      <c r="E3604" s="12">
        <v>163257.97957915094</v>
      </c>
      <c r="F3604" s="12">
        <v>474513.54980233335</v>
      </c>
      <c r="G3604" s="12">
        <v>241746.82736602309</v>
      </c>
    </row>
    <row r="3605" spans="1:7" x14ac:dyDescent="0.2">
      <c r="A3605">
        <v>3604</v>
      </c>
      <c r="B3605" s="12">
        <v>3405762.9102056483</v>
      </c>
      <c r="C3605" s="12">
        <v>141710.44524222129</v>
      </c>
      <c r="D3605" s="12">
        <v>93317.36792978576</v>
      </c>
      <c r="E3605" s="12">
        <v>298677.99914959352</v>
      </c>
      <c r="F3605" s="12">
        <v>533705.8123216005</v>
      </c>
      <c r="G3605" s="12">
        <v>244216.60788729117</v>
      </c>
    </row>
    <row r="3606" spans="1:7" x14ac:dyDescent="0.2">
      <c r="A3606">
        <v>3605</v>
      </c>
      <c r="B3606" s="12">
        <v>3376796.6333761164</v>
      </c>
      <c r="C3606" s="12">
        <v>157470.11515651236</v>
      </c>
      <c r="D3606" s="12">
        <v>311235.95625779079</v>
      </c>
      <c r="E3606" s="12">
        <v>203765.01752686707</v>
      </c>
      <c r="F3606" s="12">
        <v>672471.08894117025</v>
      </c>
      <c r="G3606" s="12">
        <v>242214.1951757932</v>
      </c>
    </row>
    <row r="3607" spans="1:7" x14ac:dyDescent="0.2">
      <c r="A3607">
        <v>3606</v>
      </c>
      <c r="B3607" s="12">
        <v>3277923.6022147858</v>
      </c>
      <c r="C3607" s="12">
        <v>147930.70113493441</v>
      </c>
      <c r="D3607" s="12">
        <v>135891.21899052939</v>
      </c>
      <c r="E3607" s="12">
        <v>167281.5198594078</v>
      </c>
      <c r="F3607" s="12">
        <v>451103.4399848716</v>
      </c>
      <c r="G3607" s="12">
        <v>234645.25196874418</v>
      </c>
    </row>
    <row r="3608" spans="1:7" x14ac:dyDescent="0.2">
      <c r="A3608">
        <v>3607</v>
      </c>
      <c r="B3608" s="12">
        <v>3394250.858934754</v>
      </c>
      <c r="C3608" s="12">
        <v>160601.99123075133</v>
      </c>
      <c r="D3608" s="12">
        <v>116279.20592547202</v>
      </c>
      <c r="E3608" s="12">
        <v>289132.98602316453</v>
      </c>
      <c r="F3608" s="12">
        <v>566014.18317938782</v>
      </c>
      <c r="G3608" s="12">
        <v>243793.18437129285</v>
      </c>
    </row>
    <row r="3609" spans="1:7" x14ac:dyDescent="0.2">
      <c r="A3609">
        <v>3608</v>
      </c>
      <c r="B3609" s="12">
        <v>3364170.7656229222</v>
      </c>
      <c r="C3609" s="12">
        <v>149030.2636326139</v>
      </c>
      <c r="D3609" s="12">
        <v>101645.60284167947</v>
      </c>
      <c r="E3609" s="12">
        <v>192021.24540515232</v>
      </c>
      <c r="F3609" s="12">
        <v>442697.11187944573</v>
      </c>
      <c r="G3609" s="12">
        <v>241309.3389521295</v>
      </c>
    </row>
    <row r="3610" spans="1:7" x14ac:dyDescent="0.2">
      <c r="A3610">
        <v>3609</v>
      </c>
      <c r="B3610" s="12">
        <v>3397643.9310106807</v>
      </c>
      <c r="C3610" s="12">
        <v>122722.25039125039</v>
      </c>
      <c r="D3610" s="12">
        <v>108102.67409267231</v>
      </c>
      <c r="E3610" s="12">
        <v>82614.92765275597</v>
      </c>
      <c r="F3610" s="12">
        <v>313439.8521366787</v>
      </c>
      <c r="G3610" s="12">
        <v>243453.28929595815</v>
      </c>
    </row>
    <row r="3611" spans="1:7" x14ac:dyDescent="0.2">
      <c r="A3611">
        <v>3610</v>
      </c>
      <c r="B3611" s="12">
        <v>3413170.691072423</v>
      </c>
      <c r="C3611" s="12">
        <v>160695.96771882501</v>
      </c>
      <c r="D3611" s="12">
        <v>111504.20546945889</v>
      </c>
      <c r="E3611" s="12">
        <v>223116.85999140883</v>
      </c>
      <c r="F3611" s="12">
        <v>495317.03317969275</v>
      </c>
      <c r="G3611" s="12">
        <v>245031.33152447329</v>
      </c>
    </row>
    <row r="3612" spans="1:7" x14ac:dyDescent="0.2">
      <c r="A3612">
        <v>3611</v>
      </c>
      <c r="B3612" s="12">
        <v>3512128.8422479047</v>
      </c>
      <c r="C3612" s="12">
        <v>141692.32624355037</v>
      </c>
      <c r="D3612" s="12">
        <v>143007.69458655029</v>
      </c>
      <c r="E3612" s="12">
        <v>445487.35022528138</v>
      </c>
      <c r="F3612" s="12">
        <v>730187.37105538207</v>
      </c>
      <c r="G3612" s="12">
        <v>252642.09893812175</v>
      </c>
    </row>
    <row r="3613" spans="1:7" x14ac:dyDescent="0.2">
      <c r="A3613">
        <v>3612</v>
      </c>
      <c r="B3613" s="12">
        <v>3450040.5241397042</v>
      </c>
      <c r="C3613" s="12">
        <v>166851.99396541118</v>
      </c>
      <c r="D3613" s="12">
        <v>99533.286587190742</v>
      </c>
      <c r="E3613" s="12">
        <v>165670.69472688218</v>
      </c>
      <c r="F3613" s="12">
        <v>432055.97527948406</v>
      </c>
      <c r="G3613" s="12">
        <v>247937.69631288422</v>
      </c>
    </row>
    <row r="3614" spans="1:7" x14ac:dyDescent="0.2">
      <c r="A3614">
        <v>3613</v>
      </c>
      <c r="B3614" s="12">
        <v>3404084.6954446249</v>
      </c>
      <c r="C3614" s="12">
        <v>174070.84965858978</v>
      </c>
      <c r="D3614" s="12">
        <v>81848.991181798454</v>
      </c>
      <c r="E3614" s="12">
        <v>166845.87999492179</v>
      </c>
      <c r="F3614" s="12">
        <v>422765.72083531006</v>
      </c>
      <c r="G3614" s="12">
        <v>244651.29855580046</v>
      </c>
    </row>
    <row r="3615" spans="1:7" x14ac:dyDescent="0.2">
      <c r="A3615">
        <v>3614</v>
      </c>
      <c r="B3615" s="12">
        <v>3380239.2043800121</v>
      </c>
      <c r="C3615" s="12">
        <v>153558.74534375293</v>
      </c>
      <c r="D3615" s="12">
        <v>230321.93897207314</v>
      </c>
      <c r="E3615" s="12">
        <v>230042.29965909946</v>
      </c>
      <c r="F3615" s="12">
        <v>613922.98397492548</v>
      </c>
      <c r="G3615" s="12">
        <v>242470.09028517778</v>
      </c>
    </row>
    <row r="3616" spans="1:7" x14ac:dyDescent="0.2">
      <c r="A3616">
        <v>3615</v>
      </c>
      <c r="B3616" s="12">
        <v>3437662.627360275</v>
      </c>
      <c r="C3616" s="12">
        <v>166749.17906398379</v>
      </c>
      <c r="D3616" s="12">
        <v>147396.76173663788</v>
      </c>
      <c r="E3616" s="12">
        <v>216924.12817739203</v>
      </c>
      <c r="F3616" s="12">
        <v>531070.0689780137</v>
      </c>
      <c r="G3616" s="12">
        <v>247101.72505290987</v>
      </c>
    </row>
    <row r="3617" spans="1:7" x14ac:dyDescent="0.2">
      <c r="A3617">
        <v>3616</v>
      </c>
      <c r="B3617" s="12">
        <v>3416379.4530234858</v>
      </c>
      <c r="C3617" s="12">
        <v>156164.63076015576</v>
      </c>
      <c r="D3617" s="12">
        <v>132189.44807290455</v>
      </c>
      <c r="E3617" s="12">
        <v>300919.96059109975</v>
      </c>
      <c r="F3617" s="12">
        <v>589274.03942416003</v>
      </c>
      <c r="G3617" s="12">
        <v>245247.1250535791</v>
      </c>
    </row>
    <row r="3618" spans="1:7" x14ac:dyDescent="0.2">
      <c r="A3618">
        <v>3617</v>
      </c>
      <c r="B3618" s="12">
        <v>3285813.3123763842</v>
      </c>
      <c r="C3618" s="12">
        <v>137808.82498159219</v>
      </c>
      <c r="D3618" s="12">
        <v>115557.49149811498</v>
      </c>
      <c r="E3618" s="12">
        <v>209128.10010247258</v>
      </c>
      <c r="F3618" s="12">
        <v>462494.41658217972</v>
      </c>
      <c r="G3618" s="12">
        <v>235174.13954543768</v>
      </c>
    </row>
    <row r="3619" spans="1:7" x14ac:dyDescent="0.2">
      <c r="A3619">
        <v>3618</v>
      </c>
      <c r="B3619" s="12">
        <v>3328544.12378615</v>
      </c>
      <c r="C3619" s="12">
        <v>113185.33502636424</v>
      </c>
      <c r="D3619" s="12">
        <v>130505.85527125007</v>
      </c>
      <c r="E3619" s="12">
        <v>45990.560242815991</v>
      </c>
      <c r="F3619" s="12">
        <v>289681.75054043031</v>
      </c>
      <c r="G3619" s="12">
        <v>238791.91740698548</v>
      </c>
    </row>
    <row r="3620" spans="1:7" x14ac:dyDescent="0.2">
      <c r="A3620">
        <v>3619</v>
      </c>
      <c r="B3620" s="12">
        <v>3467139.4049519761</v>
      </c>
      <c r="C3620" s="12">
        <v>159544.41380599418</v>
      </c>
      <c r="D3620" s="12">
        <v>96906.762382934365</v>
      </c>
      <c r="E3620" s="12">
        <v>143828.63852968282</v>
      </c>
      <c r="F3620" s="12">
        <v>400279.81471861136</v>
      </c>
      <c r="G3620" s="12">
        <v>248903.57901057036</v>
      </c>
    </row>
    <row r="3621" spans="1:7" x14ac:dyDescent="0.2">
      <c r="A3621">
        <v>3620</v>
      </c>
      <c r="B3621" s="12">
        <v>3499141.2180721848</v>
      </c>
      <c r="C3621" s="12">
        <v>146718.28771880295</v>
      </c>
      <c r="D3621" s="12">
        <v>216834.21077324878</v>
      </c>
      <c r="E3621" s="12">
        <v>279393.3794424081</v>
      </c>
      <c r="F3621" s="12">
        <v>642945.87793445983</v>
      </c>
      <c r="G3621" s="12">
        <v>251385.23101935745</v>
      </c>
    </row>
    <row r="3622" spans="1:7" x14ac:dyDescent="0.2">
      <c r="A3622">
        <v>3621</v>
      </c>
      <c r="B3622" s="12">
        <v>3445271.4508862626</v>
      </c>
      <c r="C3622" s="12">
        <v>172094.70281248027</v>
      </c>
      <c r="D3622" s="12">
        <v>285442.91494186345</v>
      </c>
      <c r="E3622" s="12">
        <v>237756.45652722832</v>
      </c>
      <c r="F3622" s="12">
        <v>695294.07428157202</v>
      </c>
      <c r="G3622" s="12">
        <v>247454.51052344436</v>
      </c>
    </row>
    <row r="3623" spans="1:7" x14ac:dyDescent="0.2">
      <c r="A3623">
        <v>3622</v>
      </c>
      <c r="B3623" s="12">
        <v>3339051.8848806</v>
      </c>
      <c r="C3623" s="12">
        <v>119669.96209428654</v>
      </c>
      <c r="D3623" s="12">
        <v>142598.83993189625</v>
      </c>
      <c r="E3623" s="12">
        <v>124571.96342741689</v>
      </c>
      <c r="F3623" s="12">
        <v>386840.76545359963</v>
      </c>
      <c r="G3623" s="12">
        <v>239333.79483149698</v>
      </c>
    </row>
    <row r="3624" spans="1:7" x14ac:dyDescent="0.2">
      <c r="A3624">
        <v>3623</v>
      </c>
      <c r="B3624" s="12">
        <v>3514703.5616838438</v>
      </c>
      <c r="C3624" s="12">
        <v>162666.80748514281</v>
      </c>
      <c r="D3624" s="12">
        <v>152766.14914994626</v>
      </c>
      <c r="E3624" s="12">
        <v>148479.91230651905</v>
      </c>
      <c r="F3624" s="12">
        <v>463912.86894160812</v>
      </c>
      <c r="G3624" s="12">
        <v>253396.80572872431</v>
      </c>
    </row>
    <row r="3625" spans="1:7" x14ac:dyDescent="0.2">
      <c r="A3625">
        <v>3624</v>
      </c>
      <c r="B3625" s="12">
        <v>3436519.2344847051</v>
      </c>
      <c r="C3625" s="12">
        <v>161086.94316255086</v>
      </c>
      <c r="D3625" s="12">
        <v>122422.69400695048</v>
      </c>
      <c r="E3625" s="12">
        <v>57956.163922763051</v>
      </c>
      <c r="F3625" s="12">
        <v>341465.80109226436</v>
      </c>
      <c r="G3625" s="12">
        <v>246943.28874038972</v>
      </c>
    </row>
    <row r="3626" spans="1:7" x14ac:dyDescent="0.2">
      <c r="A3626">
        <v>3625</v>
      </c>
      <c r="B3626" s="12">
        <v>3304206.9836056232</v>
      </c>
      <c r="C3626" s="12">
        <v>105652.23478748063</v>
      </c>
      <c r="D3626" s="12">
        <v>123298.56624741199</v>
      </c>
      <c r="E3626" s="12">
        <v>390660.73253384529</v>
      </c>
      <c r="F3626" s="12">
        <v>619611.53356873791</v>
      </c>
      <c r="G3626" s="12">
        <v>236517.37938638637</v>
      </c>
    </row>
    <row r="3627" spans="1:7" x14ac:dyDescent="0.2">
      <c r="A3627">
        <v>3626</v>
      </c>
      <c r="B3627" s="12">
        <v>3304134.9725020695</v>
      </c>
      <c r="C3627" s="12">
        <v>145294.3355975523</v>
      </c>
      <c r="D3627" s="12">
        <v>76292.90792091233</v>
      </c>
      <c r="E3627" s="12">
        <v>730960.84441943129</v>
      </c>
      <c r="F3627" s="12">
        <v>952548.08793789591</v>
      </c>
      <c r="G3627" s="12">
        <v>236635.28476625719</v>
      </c>
    </row>
    <row r="3628" spans="1:7" x14ac:dyDescent="0.2">
      <c r="A3628">
        <v>3627</v>
      </c>
      <c r="B3628" s="12">
        <v>3509499.0219112257</v>
      </c>
      <c r="C3628" s="12">
        <v>167308.670832751</v>
      </c>
      <c r="D3628" s="12">
        <v>88437.769886548442</v>
      </c>
      <c r="E3628" s="12">
        <v>114036.69039545208</v>
      </c>
      <c r="F3628" s="12">
        <v>369783.13111475151</v>
      </c>
      <c r="G3628" s="12">
        <v>252492.8786179029</v>
      </c>
    </row>
    <row r="3629" spans="1:7" x14ac:dyDescent="0.2">
      <c r="A3629">
        <v>3628</v>
      </c>
      <c r="B3629" s="12">
        <v>3402106.0537545299</v>
      </c>
      <c r="C3629" s="12">
        <v>135875.78223117613</v>
      </c>
      <c r="D3629" s="12">
        <v>138520.27239491398</v>
      </c>
      <c r="E3629" s="12">
        <v>331174.21641863277</v>
      </c>
      <c r="F3629" s="12">
        <v>605570.27104472287</v>
      </c>
      <c r="G3629" s="12">
        <v>244062.50593264189</v>
      </c>
    </row>
    <row r="3630" spans="1:7" x14ac:dyDescent="0.2">
      <c r="A3630">
        <v>3629</v>
      </c>
      <c r="B3630" s="12">
        <v>3398084.4209950143</v>
      </c>
      <c r="C3630" s="12">
        <v>128666.60373922446</v>
      </c>
      <c r="D3630" s="12">
        <v>149232.01001675276</v>
      </c>
      <c r="E3630" s="12">
        <v>162342.68669966998</v>
      </c>
      <c r="F3630" s="12">
        <v>440241.30045564723</v>
      </c>
      <c r="G3630" s="12">
        <v>244030.17370996854</v>
      </c>
    </row>
    <row r="3631" spans="1:7" x14ac:dyDescent="0.2">
      <c r="A3631">
        <v>3630</v>
      </c>
      <c r="B3631" s="12">
        <v>3465631.386784208</v>
      </c>
      <c r="C3631" s="12">
        <v>157844.56309096981</v>
      </c>
      <c r="D3631" s="12">
        <v>252265.36275878685</v>
      </c>
      <c r="E3631" s="12">
        <v>154684.4549093793</v>
      </c>
      <c r="F3631" s="12">
        <v>564794.38075913605</v>
      </c>
      <c r="G3631" s="12">
        <v>248667.31915630386</v>
      </c>
    </row>
    <row r="3632" spans="1:7" x14ac:dyDescent="0.2">
      <c r="A3632">
        <v>3631</v>
      </c>
      <c r="B3632" s="12">
        <v>3324883.6433202568</v>
      </c>
      <c r="C3632" s="12">
        <v>128210.03708835616</v>
      </c>
      <c r="D3632" s="12">
        <v>192337.74442499981</v>
      </c>
      <c r="E3632" s="12">
        <v>215360.82905225491</v>
      </c>
      <c r="F3632" s="12">
        <v>535908.61056561093</v>
      </c>
      <c r="G3632" s="12">
        <v>238115.33648966436</v>
      </c>
    </row>
    <row r="3633" spans="1:7" x14ac:dyDescent="0.2">
      <c r="A3633">
        <v>3632</v>
      </c>
      <c r="B3633" s="12">
        <v>3302336.6503189243</v>
      </c>
      <c r="C3633" s="12">
        <v>134731.65707779228</v>
      </c>
      <c r="D3633" s="12">
        <v>100085.78186126093</v>
      </c>
      <c r="E3633" s="12">
        <v>694976.88171300688</v>
      </c>
      <c r="F3633" s="12">
        <v>929794.32065206009</v>
      </c>
      <c r="G3633" s="12">
        <v>236607.16388830449</v>
      </c>
    </row>
    <row r="3634" spans="1:7" x14ac:dyDescent="0.2">
      <c r="A3634">
        <v>3633</v>
      </c>
      <c r="B3634" s="12">
        <v>3291707.0301315123</v>
      </c>
      <c r="C3634" s="12">
        <v>144691.38306028955</v>
      </c>
      <c r="D3634" s="12">
        <v>186557.72555543607</v>
      </c>
      <c r="E3634" s="12">
        <v>108425.10967288032</v>
      </c>
      <c r="F3634" s="12">
        <v>439674.21828860597</v>
      </c>
      <c r="G3634" s="12">
        <v>235861.14138840573</v>
      </c>
    </row>
    <row r="3635" spans="1:7" x14ac:dyDescent="0.2">
      <c r="A3635">
        <v>3634</v>
      </c>
      <c r="B3635" s="12">
        <v>3296545.9175298321</v>
      </c>
      <c r="C3635" s="12">
        <v>155563.56254555608</v>
      </c>
      <c r="D3635" s="12">
        <v>178219.81429666118</v>
      </c>
      <c r="E3635" s="12">
        <v>281283.81883888383</v>
      </c>
      <c r="F3635" s="12">
        <v>615067.19568110118</v>
      </c>
      <c r="G3635" s="12">
        <v>236610.82244830439</v>
      </c>
    </row>
    <row r="3636" spans="1:7" x14ac:dyDescent="0.2">
      <c r="A3636">
        <v>3635</v>
      </c>
      <c r="B3636" s="12">
        <v>3301442.6628663777</v>
      </c>
      <c r="C3636" s="12">
        <v>133759.85330778424</v>
      </c>
      <c r="D3636" s="12">
        <v>198700.02761610606</v>
      </c>
      <c r="E3636" s="12">
        <v>286735.12716491782</v>
      </c>
      <c r="F3636" s="12">
        <v>619195.00808880804</v>
      </c>
      <c r="G3636" s="12">
        <v>236730.80742532678</v>
      </c>
    </row>
    <row r="3637" spans="1:7" x14ac:dyDescent="0.2">
      <c r="A3637">
        <v>3636</v>
      </c>
      <c r="B3637" s="12">
        <v>3357015.5226316508</v>
      </c>
      <c r="C3637" s="12">
        <v>136939.35607799917</v>
      </c>
      <c r="D3637" s="12">
        <v>149003.34070452082</v>
      </c>
      <c r="E3637" s="12">
        <v>327443.62496167427</v>
      </c>
      <c r="F3637" s="12">
        <v>613386.32174419425</v>
      </c>
      <c r="G3637" s="12">
        <v>240662.17655698929</v>
      </c>
    </row>
    <row r="3638" spans="1:7" x14ac:dyDescent="0.2">
      <c r="A3638">
        <v>3637</v>
      </c>
      <c r="B3638" s="12">
        <v>3420357.9688989716</v>
      </c>
      <c r="C3638" s="12">
        <v>173039.11595003158</v>
      </c>
      <c r="D3638" s="12">
        <v>136449.77260378483</v>
      </c>
      <c r="E3638" s="12">
        <v>220857.62102019059</v>
      </c>
      <c r="F3638" s="12">
        <v>530346.50957400701</v>
      </c>
      <c r="G3638" s="12">
        <v>245482.44940793602</v>
      </c>
    </row>
    <row r="3639" spans="1:7" x14ac:dyDescent="0.2">
      <c r="A3639">
        <v>3638</v>
      </c>
      <c r="B3639" s="12">
        <v>3436859.4995166459</v>
      </c>
      <c r="C3639" s="12">
        <v>166034.044635778</v>
      </c>
      <c r="D3639" s="12">
        <v>179761.34118157253</v>
      </c>
      <c r="E3639" s="12">
        <v>316204.70813975675</v>
      </c>
      <c r="F3639" s="12">
        <v>662000.09395710728</v>
      </c>
      <c r="G3639" s="12">
        <v>246538.766317553</v>
      </c>
    </row>
    <row r="3640" spans="1:7" x14ac:dyDescent="0.2">
      <c r="A3640">
        <v>3639</v>
      </c>
      <c r="B3640" s="12">
        <v>3423767.4314445341</v>
      </c>
      <c r="C3640" s="12">
        <v>137350.84949541409</v>
      </c>
      <c r="D3640" s="12">
        <v>109655.44284082022</v>
      </c>
      <c r="E3640" s="12">
        <v>94203.567217557342</v>
      </c>
      <c r="F3640" s="12">
        <v>341209.85955379164</v>
      </c>
      <c r="G3640" s="12">
        <v>245799.03399097425</v>
      </c>
    </row>
    <row r="3641" spans="1:7" x14ac:dyDescent="0.2">
      <c r="A3641">
        <v>3640</v>
      </c>
      <c r="B3641" s="12">
        <v>3366430.923239354</v>
      </c>
      <c r="C3641" s="12">
        <v>129463.87031066424</v>
      </c>
      <c r="D3641" s="12">
        <v>104513.4612002573</v>
      </c>
      <c r="E3641" s="12">
        <v>173113.10423026112</v>
      </c>
      <c r="F3641" s="12">
        <v>407090.43574118265</v>
      </c>
      <c r="G3641" s="12">
        <v>241394.93409134759</v>
      </c>
    </row>
    <row r="3642" spans="1:7" x14ac:dyDescent="0.2">
      <c r="A3642">
        <v>3641</v>
      </c>
      <c r="B3642" s="12">
        <v>3464547.8979423554</v>
      </c>
      <c r="C3642" s="12">
        <v>127584.18871940496</v>
      </c>
      <c r="D3642" s="12">
        <v>145598.11967017944</v>
      </c>
      <c r="E3642" s="12">
        <v>172303.72190570037</v>
      </c>
      <c r="F3642" s="12">
        <v>445486.03029528481</v>
      </c>
      <c r="G3642" s="12">
        <v>248925.48446094722</v>
      </c>
    </row>
    <row r="3643" spans="1:7" x14ac:dyDescent="0.2">
      <c r="A3643">
        <v>3642</v>
      </c>
      <c r="B3643" s="12">
        <v>3406295.5166107519</v>
      </c>
      <c r="C3643" s="12">
        <v>146901.92546816732</v>
      </c>
      <c r="D3643" s="12">
        <v>102447.39068575701</v>
      </c>
      <c r="E3643" s="12">
        <v>118566.32346164245</v>
      </c>
      <c r="F3643" s="12">
        <v>367915.63961556676</v>
      </c>
      <c r="G3643" s="12">
        <v>244668.12114743513</v>
      </c>
    </row>
    <row r="3644" spans="1:7" x14ac:dyDescent="0.2">
      <c r="A3644">
        <v>3643</v>
      </c>
      <c r="B3644" s="12">
        <v>3299285.5367028099</v>
      </c>
      <c r="C3644" s="12">
        <v>147002.06005705462</v>
      </c>
      <c r="D3644" s="12">
        <v>123414.01589160638</v>
      </c>
      <c r="E3644" s="12">
        <v>163712.36033756778</v>
      </c>
      <c r="F3644" s="12">
        <v>434128.43628622883</v>
      </c>
      <c r="G3644" s="12">
        <v>236285.95306043854</v>
      </c>
    </row>
    <row r="3645" spans="1:7" x14ac:dyDescent="0.2">
      <c r="A3645">
        <v>3644</v>
      </c>
      <c r="B3645" s="12">
        <v>3411559.515921751</v>
      </c>
      <c r="C3645" s="12">
        <v>134227.29173149398</v>
      </c>
      <c r="D3645" s="12">
        <v>130058.27562075059</v>
      </c>
      <c r="E3645" s="12">
        <v>106533.44211362934</v>
      </c>
      <c r="F3645" s="12">
        <v>370819.00946587394</v>
      </c>
      <c r="G3645" s="12">
        <v>245108.51008816081</v>
      </c>
    </row>
    <row r="3646" spans="1:7" x14ac:dyDescent="0.2">
      <c r="A3646">
        <v>3645</v>
      </c>
      <c r="B3646" s="12">
        <v>3426493.9634048254</v>
      </c>
      <c r="C3646" s="12">
        <v>148129.41608362677</v>
      </c>
      <c r="D3646" s="12">
        <v>112659.21995257538</v>
      </c>
      <c r="E3646" s="12">
        <v>293053.23754090234</v>
      </c>
      <c r="F3646" s="12">
        <v>553841.87357710442</v>
      </c>
      <c r="G3646" s="12">
        <v>245792.318771903</v>
      </c>
    </row>
    <row r="3647" spans="1:7" x14ac:dyDescent="0.2">
      <c r="A3647">
        <v>3646</v>
      </c>
      <c r="B3647" s="12">
        <v>3563273.9410098568</v>
      </c>
      <c r="C3647" s="12">
        <v>142422.26687806478</v>
      </c>
      <c r="D3647" s="12">
        <v>144060.44858210822</v>
      </c>
      <c r="E3647" s="12">
        <v>248377.66041218315</v>
      </c>
      <c r="F3647" s="12">
        <v>534860.37587235612</v>
      </c>
      <c r="G3647" s="12">
        <v>257038.08748530073</v>
      </c>
    </row>
    <row r="3648" spans="1:7" x14ac:dyDescent="0.2">
      <c r="A3648">
        <v>3647</v>
      </c>
      <c r="B3648" s="12">
        <v>3348857.7899491806</v>
      </c>
      <c r="C3648" s="12">
        <v>158595.92849838722</v>
      </c>
      <c r="D3648" s="12">
        <v>115405.07692407543</v>
      </c>
      <c r="E3648" s="12">
        <v>296154.98835239862</v>
      </c>
      <c r="F3648" s="12">
        <v>570155.99377486133</v>
      </c>
      <c r="G3648" s="12">
        <v>239772.97286858014</v>
      </c>
    </row>
    <row r="3649" spans="1:7" x14ac:dyDescent="0.2">
      <c r="A3649">
        <v>3648</v>
      </c>
      <c r="B3649" s="12">
        <v>3274864.7267673765</v>
      </c>
      <c r="C3649" s="12">
        <v>134173.79849864525</v>
      </c>
      <c r="D3649" s="12">
        <v>129594.24151319501</v>
      </c>
      <c r="E3649" s="12">
        <v>255906.68908476963</v>
      </c>
      <c r="F3649" s="12">
        <v>519674.72909660992</v>
      </c>
      <c r="G3649" s="12">
        <v>234746.13571039191</v>
      </c>
    </row>
    <row r="3650" spans="1:7" x14ac:dyDescent="0.2">
      <c r="A3650">
        <v>3649</v>
      </c>
      <c r="B3650" s="12">
        <v>3329050.9979016799</v>
      </c>
      <c r="C3650" s="12">
        <v>122233.106934695</v>
      </c>
      <c r="D3650" s="12">
        <v>177019.26068768522</v>
      </c>
      <c r="E3650" s="12">
        <v>215213.25124931027</v>
      </c>
      <c r="F3650" s="12">
        <v>514465.61887169047</v>
      </c>
      <c r="G3650" s="12">
        <v>238696.68016606433</v>
      </c>
    </row>
    <row r="3651" spans="1:7" x14ac:dyDescent="0.2">
      <c r="A3651">
        <v>3650</v>
      </c>
      <c r="B3651" s="12">
        <v>3520595.0401573572</v>
      </c>
      <c r="C3651" s="12">
        <v>166700.57141112231</v>
      </c>
      <c r="D3651" s="12">
        <v>104834.84227751839</v>
      </c>
      <c r="E3651" s="12">
        <v>530240.63589022693</v>
      </c>
      <c r="F3651" s="12">
        <v>801776.04957886762</v>
      </c>
      <c r="G3651" s="12">
        <v>253593.62618523103</v>
      </c>
    </row>
    <row r="3652" spans="1:7" x14ac:dyDescent="0.2">
      <c r="A3652">
        <v>3651</v>
      </c>
      <c r="B3652" s="12">
        <v>3427077.4034582302</v>
      </c>
      <c r="C3652" s="12">
        <v>138251.0373963489</v>
      </c>
      <c r="D3652" s="12">
        <v>133266.10933705221</v>
      </c>
      <c r="E3652" s="12">
        <v>184683.18464688977</v>
      </c>
      <c r="F3652" s="12">
        <v>456200.33138029091</v>
      </c>
      <c r="G3652" s="12">
        <v>246077.92833360037</v>
      </c>
    </row>
    <row r="3653" spans="1:7" x14ac:dyDescent="0.2">
      <c r="A3653">
        <v>3652</v>
      </c>
      <c r="B3653" s="12">
        <v>3360524.9529256197</v>
      </c>
      <c r="C3653" s="12">
        <v>152991.67668015754</v>
      </c>
      <c r="D3653" s="12">
        <v>157465.18229048568</v>
      </c>
      <c r="E3653" s="12">
        <v>306218.65280692757</v>
      </c>
      <c r="F3653" s="12">
        <v>616675.51177757082</v>
      </c>
      <c r="G3653" s="12">
        <v>241196.49114420475</v>
      </c>
    </row>
    <row r="3654" spans="1:7" x14ac:dyDescent="0.2">
      <c r="A3654">
        <v>3653</v>
      </c>
      <c r="B3654" s="12">
        <v>3492473.0290907859</v>
      </c>
      <c r="C3654" s="12">
        <v>121736.45341624881</v>
      </c>
      <c r="D3654" s="12">
        <v>338359.04045172961</v>
      </c>
      <c r="E3654" s="12">
        <v>135297.39789192975</v>
      </c>
      <c r="F3654" s="12">
        <v>595392.89175990818</v>
      </c>
      <c r="G3654" s="12">
        <v>251157.22457343544</v>
      </c>
    </row>
    <row r="3655" spans="1:7" x14ac:dyDescent="0.2">
      <c r="A3655">
        <v>3654</v>
      </c>
      <c r="B3655" s="12">
        <v>3363535.6615873813</v>
      </c>
      <c r="C3655" s="12">
        <v>173449.50509598019</v>
      </c>
      <c r="D3655" s="12">
        <v>88500.623769306228</v>
      </c>
      <c r="E3655" s="12">
        <v>253018.21109924468</v>
      </c>
      <c r="F3655" s="12">
        <v>514968.33996453113</v>
      </c>
      <c r="G3655" s="12">
        <v>241239.59806467159</v>
      </c>
    </row>
    <row r="3656" spans="1:7" x14ac:dyDescent="0.2">
      <c r="A3656">
        <v>3655</v>
      </c>
      <c r="B3656" s="12">
        <v>3475315.2472188598</v>
      </c>
      <c r="C3656" s="12">
        <v>160465.6866852105</v>
      </c>
      <c r="D3656" s="12">
        <v>170800.42817153299</v>
      </c>
      <c r="E3656" s="12">
        <v>279689.52999935788</v>
      </c>
      <c r="F3656" s="12">
        <v>610955.64485610137</v>
      </c>
      <c r="G3656" s="12">
        <v>250230.58806852516</v>
      </c>
    </row>
    <row r="3657" spans="1:7" x14ac:dyDescent="0.2">
      <c r="A3657">
        <v>3656</v>
      </c>
      <c r="B3657" s="12">
        <v>3310505.7610435151</v>
      </c>
      <c r="C3657" s="12">
        <v>165592.64952133247</v>
      </c>
      <c r="D3657" s="12">
        <v>108814.76215820844</v>
      </c>
      <c r="E3657" s="12">
        <v>252602.82959806896</v>
      </c>
      <c r="F3657" s="12">
        <v>527010.24127760984</v>
      </c>
      <c r="G3657" s="12">
        <v>236749.53497438331</v>
      </c>
    </row>
    <row r="3658" spans="1:7" x14ac:dyDescent="0.2">
      <c r="A3658">
        <v>3657</v>
      </c>
      <c r="B3658" s="12">
        <v>3392872.9288665196</v>
      </c>
      <c r="C3658" s="12">
        <v>135017.26905593686</v>
      </c>
      <c r="D3658" s="12">
        <v>194873.47631601663</v>
      </c>
      <c r="E3658" s="12">
        <v>391317.51050584711</v>
      </c>
      <c r="F3658" s="12">
        <v>721208.25587780052</v>
      </c>
      <c r="G3658" s="12">
        <v>243550.79223257664</v>
      </c>
    </row>
    <row r="3659" spans="1:7" x14ac:dyDescent="0.2">
      <c r="A3659">
        <v>3658</v>
      </c>
      <c r="B3659" s="12">
        <v>3524899.564607129</v>
      </c>
      <c r="C3659" s="12">
        <v>168494.76890592556</v>
      </c>
      <c r="D3659" s="12">
        <v>122866.32965953655</v>
      </c>
      <c r="E3659" s="12">
        <v>206629.64432552134</v>
      </c>
      <c r="F3659" s="12">
        <v>497990.74289098347</v>
      </c>
      <c r="G3659" s="12">
        <v>253860.56763100708</v>
      </c>
    </row>
    <row r="3660" spans="1:7" x14ac:dyDescent="0.2">
      <c r="A3660">
        <v>3659</v>
      </c>
      <c r="B3660" s="12">
        <v>3382317.5423112465</v>
      </c>
      <c r="C3660" s="12">
        <v>178235.46759372929</v>
      </c>
      <c r="D3660" s="12">
        <v>232376.10268327052</v>
      </c>
      <c r="E3660" s="12">
        <v>184493.04510186915</v>
      </c>
      <c r="F3660" s="12">
        <v>595104.615378869</v>
      </c>
      <c r="G3660" s="12">
        <v>242724.5658225794</v>
      </c>
    </row>
    <row r="3661" spans="1:7" x14ac:dyDescent="0.2">
      <c r="A3661">
        <v>3660</v>
      </c>
      <c r="B3661" s="12">
        <v>3441912.5693237432</v>
      </c>
      <c r="C3661" s="12">
        <v>120917.94561190184</v>
      </c>
      <c r="D3661" s="12">
        <v>264046.43318129051</v>
      </c>
      <c r="E3661" s="12">
        <v>83201.437964946599</v>
      </c>
      <c r="F3661" s="12">
        <v>468165.81675813894</v>
      </c>
      <c r="G3661" s="12">
        <v>247304.57416030808</v>
      </c>
    </row>
    <row r="3662" spans="1:7" x14ac:dyDescent="0.2">
      <c r="A3662">
        <v>3661</v>
      </c>
      <c r="B3662" s="12">
        <v>3372195.8585674493</v>
      </c>
      <c r="C3662" s="12">
        <v>142203.4529729881</v>
      </c>
      <c r="D3662" s="12">
        <v>136141.05944653435</v>
      </c>
      <c r="E3662" s="12">
        <v>261639.50746065978</v>
      </c>
      <c r="F3662" s="12">
        <v>539984.01988018223</v>
      </c>
      <c r="G3662" s="12">
        <v>241594.25533236054</v>
      </c>
    </row>
    <row r="3663" spans="1:7" x14ac:dyDescent="0.2">
      <c r="A3663">
        <v>3662</v>
      </c>
      <c r="B3663" s="12">
        <v>3421558.7215620265</v>
      </c>
      <c r="C3663" s="12">
        <v>141598.73347803764</v>
      </c>
      <c r="D3663" s="12">
        <v>137201.66400089694</v>
      </c>
      <c r="E3663" s="12">
        <v>78991.254015011102</v>
      </c>
      <c r="F3663" s="12">
        <v>357791.65149394574</v>
      </c>
      <c r="G3663" s="12">
        <v>245612.87134455578</v>
      </c>
    </row>
    <row r="3664" spans="1:7" x14ac:dyDescent="0.2">
      <c r="A3664">
        <v>3663</v>
      </c>
      <c r="B3664" s="12">
        <v>3538430.056427632</v>
      </c>
      <c r="C3664" s="12">
        <v>133203.8368443634</v>
      </c>
      <c r="D3664" s="12">
        <v>137999.38679827866</v>
      </c>
      <c r="E3664" s="12">
        <v>273548.15565008449</v>
      </c>
      <c r="F3664" s="12">
        <v>544751.37929272652</v>
      </c>
      <c r="G3664" s="12">
        <v>254983.80808753174</v>
      </c>
    </row>
    <row r="3665" spans="1:7" x14ac:dyDescent="0.2">
      <c r="A3665">
        <v>3664</v>
      </c>
      <c r="B3665" s="12">
        <v>3394236.9327711998</v>
      </c>
      <c r="C3665" s="12">
        <v>128083.95133589985</v>
      </c>
      <c r="D3665" s="12">
        <v>131137.45568185966</v>
      </c>
      <c r="E3665" s="12">
        <v>158715.91227125985</v>
      </c>
      <c r="F3665" s="12">
        <v>417937.31928901933</v>
      </c>
      <c r="G3665" s="12">
        <v>243845.36825657109</v>
      </c>
    </row>
    <row r="3666" spans="1:7" x14ac:dyDescent="0.2">
      <c r="A3666">
        <v>3665</v>
      </c>
      <c r="B3666" s="12">
        <v>3317099.2355512567</v>
      </c>
      <c r="C3666" s="12">
        <v>132913.86819284543</v>
      </c>
      <c r="D3666" s="12">
        <v>166254.33121178404</v>
      </c>
      <c r="E3666" s="12">
        <v>122607.44014425811</v>
      </c>
      <c r="F3666" s="12">
        <v>421775.63954888762</v>
      </c>
      <c r="G3666" s="12">
        <v>237435.06244615337</v>
      </c>
    </row>
    <row r="3667" spans="1:7" x14ac:dyDescent="0.2">
      <c r="A3667">
        <v>3666</v>
      </c>
      <c r="B3667" s="12">
        <v>3399681.5808105161</v>
      </c>
      <c r="C3667" s="12">
        <v>135073.08602240169</v>
      </c>
      <c r="D3667" s="12">
        <v>194448.03611175896</v>
      </c>
      <c r="E3667" s="12">
        <v>60228.26407316851</v>
      </c>
      <c r="F3667" s="12">
        <v>389749.38620732917</v>
      </c>
      <c r="G3667" s="12">
        <v>243808.51147341501</v>
      </c>
    </row>
    <row r="3668" spans="1:7" x14ac:dyDescent="0.2">
      <c r="A3668">
        <v>3667</v>
      </c>
      <c r="B3668" s="12">
        <v>3437242.2629864472</v>
      </c>
      <c r="C3668" s="12">
        <v>129447.79269030185</v>
      </c>
      <c r="D3668" s="12">
        <v>175167.11040869047</v>
      </c>
      <c r="E3668" s="12">
        <v>144013.5776202206</v>
      </c>
      <c r="F3668" s="12">
        <v>448628.48071921291</v>
      </c>
      <c r="G3668" s="12">
        <v>247277.81157245048</v>
      </c>
    </row>
    <row r="3669" spans="1:7" x14ac:dyDescent="0.2">
      <c r="A3669">
        <v>3668</v>
      </c>
      <c r="B3669" s="12">
        <v>3492201.8589784275</v>
      </c>
      <c r="C3669" s="12">
        <v>142309.87193400119</v>
      </c>
      <c r="D3669" s="12">
        <v>177656.94520019903</v>
      </c>
      <c r="E3669" s="12">
        <v>104323.88538882887</v>
      </c>
      <c r="F3669" s="12">
        <v>424290.70252302912</v>
      </c>
      <c r="G3669" s="12">
        <v>251213.7486894989</v>
      </c>
    </row>
    <row r="3670" spans="1:7" x14ac:dyDescent="0.2">
      <c r="A3670">
        <v>3669</v>
      </c>
      <c r="B3670" s="12">
        <v>3389978.952212946</v>
      </c>
      <c r="C3670" s="12">
        <v>147034.13706837952</v>
      </c>
      <c r="D3670" s="12">
        <v>152664.66479809189</v>
      </c>
      <c r="E3670" s="12">
        <v>339049.16014309885</v>
      </c>
      <c r="F3670" s="12">
        <v>638747.96200957033</v>
      </c>
      <c r="G3670" s="12">
        <v>243415.36455577461</v>
      </c>
    </row>
    <row r="3671" spans="1:7" x14ac:dyDescent="0.2">
      <c r="A3671">
        <v>3670</v>
      </c>
      <c r="B3671" s="12">
        <v>3572637.1894804887</v>
      </c>
      <c r="C3671" s="12">
        <v>149693.63685864181</v>
      </c>
      <c r="D3671" s="12">
        <v>89383.499243945436</v>
      </c>
      <c r="E3671" s="12">
        <v>338810.62213305838</v>
      </c>
      <c r="F3671" s="12">
        <v>577887.7582356456</v>
      </c>
      <c r="G3671" s="12">
        <v>257227.43871788972</v>
      </c>
    </row>
    <row r="3672" spans="1:7" x14ac:dyDescent="0.2">
      <c r="A3672">
        <v>3671</v>
      </c>
      <c r="B3672" s="12">
        <v>3427096.9290034412</v>
      </c>
      <c r="C3672" s="12">
        <v>148526.38434537573</v>
      </c>
      <c r="D3672" s="12">
        <v>99705.33596672336</v>
      </c>
      <c r="E3672" s="12">
        <v>220899.01572534663</v>
      </c>
      <c r="F3672" s="12">
        <v>469130.73603744572</v>
      </c>
      <c r="G3672" s="12">
        <v>246357.67553066876</v>
      </c>
    </row>
    <row r="3673" spans="1:7" x14ac:dyDescent="0.2">
      <c r="A3673">
        <v>3672</v>
      </c>
      <c r="B3673" s="12">
        <v>3285757.8221235829</v>
      </c>
      <c r="C3673" s="12">
        <v>124374.38107424832</v>
      </c>
      <c r="D3673" s="12">
        <v>136835.14767492245</v>
      </c>
      <c r="E3673" s="12">
        <v>79487.623564925103</v>
      </c>
      <c r="F3673" s="12">
        <v>340697.15231409587</v>
      </c>
      <c r="G3673" s="12">
        <v>234880.40600343453</v>
      </c>
    </row>
    <row r="3674" spans="1:7" x14ac:dyDescent="0.2">
      <c r="A3674">
        <v>3673</v>
      </c>
      <c r="B3674" s="12">
        <v>3419611.2754035192</v>
      </c>
      <c r="C3674" s="12">
        <v>154110.31756326614</v>
      </c>
      <c r="D3674" s="12">
        <v>202542.66338138975</v>
      </c>
      <c r="E3674" s="12">
        <v>52000.200131582002</v>
      </c>
      <c r="F3674" s="12">
        <v>408653.18107623787</v>
      </c>
      <c r="G3674" s="12">
        <v>245548.95501027862</v>
      </c>
    </row>
    <row r="3675" spans="1:7" x14ac:dyDescent="0.2">
      <c r="A3675">
        <v>3674</v>
      </c>
      <c r="B3675" s="12">
        <v>3530106.2307048813</v>
      </c>
      <c r="C3675" s="12">
        <v>156804.28600284303</v>
      </c>
      <c r="D3675" s="12">
        <v>141880.92148783259</v>
      </c>
      <c r="E3675" s="12">
        <v>332265.16234818485</v>
      </c>
      <c r="F3675" s="12">
        <v>630950.36983886047</v>
      </c>
      <c r="G3675" s="12">
        <v>254034.43155833855</v>
      </c>
    </row>
    <row r="3676" spans="1:7" x14ac:dyDescent="0.2">
      <c r="A3676">
        <v>3675</v>
      </c>
      <c r="B3676" s="12">
        <v>3325370.6811007797</v>
      </c>
      <c r="C3676" s="12">
        <v>140926.04241239227</v>
      </c>
      <c r="D3676" s="12">
        <v>274922.71746993414</v>
      </c>
      <c r="E3676" s="12">
        <v>214032.94500453025</v>
      </c>
      <c r="F3676" s="12">
        <v>629881.70488685672</v>
      </c>
      <c r="G3676" s="12">
        <v>238537.28373223494</v>
      </c>
    </row>
    <row r="3677" spans="1:7" x14ac:dyDescent="0.2">
      <c r="A3677">
        <v>3676</v>
      </c>
      <c r="B3677" s="12">
        <v>3491759.8457485214</v>
      </c>
      <c r="C3677" s="12">
        <v>149895.68562220482</v>
      </c>
      <c r="D3677" s="12">
        <v>124380.81836907483</v>
      </c>
      <c r="E3677" s="12">
        <v>352209.77988364629</v>
      </c>
      <c r="F3677" s="12">
        <v>626486.28387492592</v>
      </c>
      <c r="G3677" s="12">
        <v>250717.14874103761</v>
      </c>
    </row>
    <row r="3678" spans="1:7" x14ac:dyDescent="0.2">
      <c r="A3678">
        <v>3677</v>
      </c>
      <c r="B3678" s="12">
        <v>3622916.3336510109</v>
      </c>
      <c r="C3678" s="12">
        <v>148627.13243274888</v>
      </c>
      <c r="D3678" s="12">
        <v>186009.20432432607</v>
      </c>
      <c r="E3678" s="12">
        <v>312695.63736812311</v>
      </c>
      <c r="F3678" s="12">
        <v>647331.97412519809</v>
      </c>
      <c r="G3678" s="12">
        <v>261826.21433991531</v>
      </c>
    </row>
    <row r="3679" spans="1:7" x14ac:dyDescent="0.2">
      <c r="A3679">
        <v>3678</v>
      </c>
      <c r="B3679" s="12">
        <v>3390223.3738357043</v>
      </c>
      <c r="C3679" s="12">
        <v>128913.60072863442</v>
      </c>
      <c r="D3679" s="12">
        <v>183102.00321505204</v>
      </c>
      <c r="E3679" s="12">
        <v>171938.62378873059</v>
      </c>
      <c r="F3679" s="12">
        <v>483954.22773241706</v>
      </c>
      <c r="G3679" s="12">
        <v>243305.9186310409</v>
      </c>
    </row>
    <row r="3680" spans="1:7" x14ac:dyDescent="0.2">
      <c r="A3680">
        <v>3679</v>
      </c>
      <c r="B3680" s="12">
        <v>3456456.3655683519</v>
      </c>
      <c r="C3680" s="12">
        <v>157020.34367194111</v>
      </c>
      <c r="D3680" s="12">
        <v>94367.068858461498</v>
      </c>
      <c r="E3680" s="12">
        <v>227041.19503292907</v>
      </c>
      <c r="F3680" s="12">
        <v>478428.60756333167</v>
      </c>
      <c r="G3680" s="12">
        <v>248322.10682462997</v>
      </c>
    </row>
    <row r="3681" spans="1:7" x14ac:dyDescent="0.2">
      <c r="A3681">
        <v>3680</v>
      </c>
      <c r="B3681" s="12">
        <v>3461818.4039765242</v>
      </c>
      <c r="C3681" s="12">
        <v>147889.65905502232</v>
      </c>
      <c r="D3681" s="12">
        <v>221825.33000793561</v>
      </c>
      <c r="E3681" s="12">
        <v>149030.38150509991</v>
      </c>
      <c r="F3681" s="12">
        <v>518745.37056805787</v>
      </c>
      <c r="G3681" s="12">
        <v>249056.43053335883</v>
      </c>
    </row>
    <row r="3682" spans="1:7" x14ac:dyDescent="0.2">
      <c r="A3682">
        <v>3681</v>
      </c>
      <c r="B3682" s="12">
        <v>3443862.2329333248</v>
      </c>
      <c r="C3682" s="12">
        <v>159357.19407962644</v>
      </c>
      <c r="D3682" s="12">
        <v>114333.73215668745</v>
      </c>
      <c r="E3682" s="12">
        <v>449460.4536256353</v>
      </c>
      <c r="F3682" s="12">
        <v>723151.37986194924</v>
      </c>
      <c r="G3682" s="12">
        <v>247523.55210505551</v>
      </c>
    </row>
    <row r="3683" spans="1:7" x14ac:dyDescent="0.2">
      <c r="A3683">
        <v>3682</v>
      </c>
      <c r="B3683" s="12">
        <v>3324745.00582531</v>
      </c>
      <c r="C3683" s="12">
        <v>126351.77346193204</v>
      </c>
      <c r="D3683" s="12">
        <v>184463.36150983005</v>
      </c>
      <c r="E3683" s="12">
        <v>87007.21871624529</v>
      </c>
      <c r="F3683" s="12">
        <v>397822.35368800734</v>
      </c>
      <c r="G3683" s="12">
        <v>238339.46434738228</v>
      </c>
    </row>
    <row r="3684" spans="1:7" x14ac:dyDescent="0.2">
      <c r="A3684">
        <v>3683</v>
      </c>
      <c r="B3684" s="12">
        <v>3450809.8310014596</v>
      </c>
      <c r="C3684" s="12">
        <v>126750.88984665222</v>
      </c>
      <c r="D3684" s="12">
        <v>64541.921838463881</v>
      </c>
      <c r="E3684" s="12">
        <v>211360.5570927801</v>
      </c>
      <c r="F3684" s="12">
        <v>402653.36877789616</v>
      </c>
      <c r="G3684" s="12">
        <v>248073.74813546162</v>
      </c>
    </row>
    <row r="3685" spans="1:7" x14ac:dyDescent="0.2">
      <c r="A3685">
        <v>3684</v>
      </c>
      <c r="B3685" s="12">
        <v>3295078.3917383943</v>
      </c>
      <c r="C3685" s="12">
        <v>167981.81893260448</v>
      </c>
      <c r="D3685" s="12">
        <v>137223.83994197386</v>
      </c>
      <c r="E3685" s="12">
        <v>184555.10761441218</v>
      </c>
      <c r="F3685" s="12">
        <v>489760.76648899051</v>
      </c>
      <c r="G3685" s="12">
        <v>235854.51494469697</v>
      </c>
    </row>
    <row r="3686" spans="1:7" x14ac:dyDescent="0.2">
      <c r="A3686">
        <v>3685</v>
      </c>
      <c r="B3686" s="12">
        <v>3408403.7205158523</v>
      </c>
      <c r="C3686" s="12">
        <v>128516.90388096239</v>
      </c>
      <c r="D3686" s="12">
        <v>155851.47380155054</v>
      </c>
      <c r="E3686" s="12">
        <v>151456.55622034625</v>
      </c>
      <c r="F3686" s="12">
        <v>435824.93390285916</v>
      </c>
      <c r="G3686" s="12">
        <v>244783.50260021052</v>
      </c>
    </row>
    <row r="3687" spans="1:7" x14ac:dyDescent="0.2">
      <c r="A3687">
        <v>3686</v>
      </c>
      <c r="B3687" s="12">
        <v>3572195.0728769246</v>
      </c>
      <c r="C3687" s="12">
        <v>171904.92062464749</v>
      </c>
      <c r="D3687" s="12">
        <v>83563.646420734731</v>
      </c>
      <c r="E3687" s="12">
        <v>233435.50422273643</v>
      </c>
      <c r="F3687" s="12">
        <v>488904.07126811869</v>
      </c>
      <c r="G3687" s="12">
        <v>257169.22775644349</v>
      </c>
    </row>
    <row r="3688" spans="1:7" x14ac:dyDescent="0.2">
      <c r="A3688">
        <v>3687</v>
      </c>
      <c r="B3688" s="12">
        <v>3363699.2677899632</v>
      </c>
      <c r="C3688" s="12">
        <v>110129.96857585433</v>
      </c>
      <c r="D3688" s="12">
        <v>189179.59213720783</v>
      </c>
      <c r="E3688" s="12">
        <v>185618.69496900876</v>
      </c>
      <c r="F3688" s="12">
        <v>484928.25568207097</v>
      </c>
      <c r="G3688" s="12">
        <v>241316.24192741828</v>
      </c>
    </row>
    <row r="3689" spans="1:7" x14ac:dyDescent="0.2">
      <c r="A3689">
        <v>3688</v>
      </c>
      <c r="B3689" s="12">
        <v>3542492.6887481636</v>
      </c>
      <c r="C3689" s="12">
        <v>176393.67558213521</v>
      </c>
      <c r="D3689" s="12">
        <v>175698.38928150875</v>
      </c>
      <c r="E3689" s="12">
        <v>129705.07997116777</v>
      </c>
      <c r="F3689" s="12">
        <v>481797.14483481174</v>
      </c>
      <c r="G3689" s="12">
        <v>254918.03954785352</v>
      </c>
    </row>
    <row r="3690" spans="1:7" x14ac:dyDescent="0.2">
      <c r="A3690">
        <v>3689</v>
      </c>
      <c r="B3690" s="12">
        <v>3400160.542386665</v>
      </c>
      <c r="C3690" s="12">
        <v>128474.1751706068</v>
      </c>
      <c r="D3690" s="12">
        <v>165280.37891757509</v>
      </c>
      <c r="E3690" s="12">
        <v>110660.63847267034</v>
      </c>
      <c r="F3690" s="12">
        <v>404415.19256085221</v>
      </c>
      <c r="G3690" s="12">
        <v>243984.4117822258</v>
      </c>
    </row>
    <row r="3691" spans="1:7" x14ac:dyDescent="0.2">
      <c r="A3691">
        <v>3690</v>
      </c>
      <c r="B3691" s="12">
        <v>3481171.9125645356</v>
      </c>
      <c r="C3691" s="12">
        <v>154476.3601334992</v>
      </c>
      <c r="D3691" s="12">
        <v>140436.76881958591</v>
      </c>
      <c r="E3691" s="12">
        <v>65191.107458477905</v>
      </c>
      <c r="F3691" s="12">
        <v>360104.236411563</v>
      </c>
      <c r="G3691" s="12">
        <v>250379.64477033925</v>
      </c>
    </row>
    <row r="3692" spans="1:7" x14ac:dyDescent="0.2">
      <c r="A3692">
        <v>3691</v>
      </c>
      <c r="B3692" s="12">
        <v>3493537.3631257494</v>
      </c>
      <c r="C3692" s="12">
        <v>124891.31913418717</v>
      </c>
      <c r="D3692" s="12">
        <v>164193.36415402961</v>
      </c>
      <c r="E3692" s="12">
        <v>171533.69849099248</v>
      </c>
      <c r="F3692" s="12">
        <v>460618.38177920924</v>
      </c>
      <c r="G3692" s="12">
        <v>251073.49940471703</v>
      </c>
    </row>
    <row r="3693" spans="1:7" x14ac:dyDescent="0.2">
      <c r="A3693">
        <v>3692</v>
      </c>
      <c r="B3693" s="12">
        <v>3455510.896930025</v>
      </c>
      <c r="C3693" s="12">
        <v>131000.50864887024</v>
      </c>
      <c r="D3693" s="12">
        <v>256095.614984168</v>
      </c>
      <c r="E3693" s="12">
        <v>163479.58963928133</v>
      </c>
      <c r="F3693" s="12">
        <v>550575.71327231964</v>
      </c>
      <c r="G3693" s="12">
        <v>248819.99900725967</v>
      </c>
    </row>
    <row r="3694" spans="1:7" x14ac:dyDescent="0.2">
      <c r="A3694">
        <v>3693</v>
      </c>
      <c r="B3694" s="12">
        <v>3453538.7990031065</v>
      </c>
      <c r="C3694" s="12">
        <v>169282.39444287671</v>
      </c>
      <c r="D3694" s="12">
        <v>68355.332964784757</v>
      </c>
      <c r="E3694" s="12">
        <v>200054.91269551031</v>
      </c>
      <c r="F3694" s="12">
        <v>437692.64010317181</v>
      </c>
      <c r="G3694" s="12">
        <v>248233.31284180563</v>
      </c>
    </row>
    <row r="3695" spans="1:7" x14ac:dyDescent="0.2">
      <c r="A3695">
        <v>3694</v>
      </c>
      <c r="B3695" s="12">
        <v>3429819.9902427779</v>
      </c>
      <c r="C3695" s="12">
        <v>133729.00026588314</v>
      </c>
      <c r="D3695" s="12">
        <v>129714.35933949833</v>
      </c>
      <c r="E3695" s="12">
        <v>117348.22803039232</v>
      </c>
      <c r="F3695" s="12">
        <v>380791.58763577382</v>
      </c>
      <c r="G3695" s="12">
        <v>246559.30966181104</v>
      </c>
    </row>
    <row r="3696" spans="1:7" x14ac:dyDescent="0.2">
      <c r="A3696">
        <v>3695</v>
      </c>
      <c r="B3696" s="12">
        <v>3437391.9059256995</v>
      </c>
      <c r="C3696" s="12">
        <v>157704.63069248173</v>
      </c>
      <c r="D3696" s="12">
        <v>116226.04746920295</v>
      </c>
      <c r="E3696" s="12">
        <v>81874.182856537707</v>
      </c>
      <c r="F3696" s="12">
        <v>355804.86101822235</v>
      </c>
      <c r="G3696" s="12">
        <v>246818.95865687012</v>
      </c>
    </row>
    <row r="3697" spans="1:7" x14ac:dyDescent="0.2">
      <c r="A3697">
        <v>3696</v>
      </c>
      <c r="B3697" s="12">
        <v>3320675.4429494101</v>
      </c>
      <c r="C3697" s="12">
        <v>138669.81449355639</v>
      </c>
      <c r="D3697" s="12">
        <v>146706.54606365197</v>
      </c>
      <c r="E3697" s="12">
        <v>383360.03156235884</v>
      </c>
      <c r="F3697" s="12">
        <v>668736.39211956714</v>
      </c>
      <c r="G3697" s="12">
        <v>238068.3144128625</v>
      </c>
    </row>
    <row r="3698" spans="1:7" x14ac:dyDescent="0.2">
      <c r="A3698">
        <v>3697</v>
      </c>
      <c r="B3698" s="12">
        <v>3565714.0681154905</v>
      </c>
      <c r="C3698" s="12">
        <v>168360.06963242701</v>
      </c>
      <c r="D3698" s="12">
        <v>130560.83963522408</v>
      </c>
      <c r="E3698" s="12">
        <v>360874.15331494703</v>
      </c>
      <c r="F3698" s="12">
        <v>659795.06258259807</v>
      </c>
      <c r="G3698" s="12">
        <v>256749.7834098411</v>
      </c>
    </row>
    <row r="3699" spans="1:7" x14ac:dyDescent="0.2">
      <c r="A3699">
        <v>3698</v>
      </c>
      <c r="B3699" s="12">
        <v>3314774.6151643014</v>
      </c>
      <c r="C3699" s="12">
        <v>118323.31064848127</v>
      </c>
      <c r="D3699" s="12">
        <v>156140.49910272911</v>
      </c>
      <c r="E3699" s="12">
        <v>96441.308565219369</v>
      </c>
      <c r="F3699" s="12">
        <v>370905.11831642978</v>
      </c>
      <c r="G3699" s="12">
        <v>237151.10534790278</v>
      </c>
    </row>
    <row r="3700" spans="1:7" x14ac:dyDescent="0.2">
      <c r="A3700">
        <v>3699</v>
      </c>
      <c r="B3700" s="12">
        <v>3441603.5962445233</v>
      </c>
      <c r="C3700" s="12">
        <v>139056.69523296884</v>
      </c>
      <c r="D3700" s="12">
        <v>310795.47621296917</v>
      </c>
      <c r="E3700" s="12">
        <v>102443.63318123244</v>
      </c>
      <c r="F3700" s="12">
        <v>552295.80462717044</v>
      </c>
      <c r="G3700" s="12">
        <v>247641.47991529325</v>
      </c>
    </row>
    <row r="3701" spans="1:7" x14ac:dyDescent="0.2">
      <c r="A3701">
        <v>3700</v>
      </c>
      <c r="B3701" s="12">
        <v>3467946.536194277</v>
      </c>
      <c r="C3701" s="12">
        <v>197074.18805649134</v>
      </c>
      <c r="D3701" s="12">
        <v>108786.15675260154</v>
      </c>
      <c r="E3701" s="12">
        <v>179793.99905381564</v>
      </c>
      <c r="F3701" s="12">
        <v>485654.34386290854</v>
      </c>
      <c r="G3701" s="12">
        <v>249189.51030022209</v>
      </c>
    </row>
    <row r="3702" spans="1:7" x14ac:dyDescent="0.2">
      <c r="A3702">
        <v>3701</v>
      </c>
      <c r="B3702" s="12">
        <v>3349186.0729164314</v>
      </c>
      <c r="C3702" s="12">
        <v>156712.31268697217</v>
      </c>
      <c r="D3702" s="12">
        <v>144331.77819971094</v>
      </c>
      <c r="E3702" s="12">
        <v>215474.96091806542</v>
      </c>
      <c r="F3702" s="12">
        <v>516519.05180474848</v>
      </c>
      <c r="G3702" s="12">
        <v>240213.27917090603</v>
      </c>
    </row>
    <row r="3703" spans="1:7" x14ac:dyDescent="0.2">
      <c r="A3703">
        <v>3702</v>
      </c>
      <c r="B3703" s="12">
        <v>3494844.2264614482</v>
      </c>
      <c r="C3703" s="12">
        <v>147769.82251777366</v>
      </c>
      <c r="D3703" s="12">
        <v>134077.62174658731</v>
      </c>
      <c r="E3703" s="12">
        <v>164937.49697338423</v>
      </c>
      <c r="F3703" s="12">
        <v>446784.94123774517</v>
      </c>
      <c r="G3703" s="12">
        <v>251603.23492258126</v>
      </c>
    </row>
    <row r="3704" spans="1:7" x14ac:dyDescent="0.2">
      <c r="A3704">
        <v>3703</v>
      </c>
      <c r="B3704" s="12">
        <v>3387474.7176682707</v>
      </c>
      <c r="C3704" s="12">
        <v>156163.74278270095</v>
      </c>
      <c r="D3704" s="12">
        <v>143901.39647833712</v>
      </c>
      <c r="E3704" s="12">
        <v>209378.18242753088</v>
      </c>
      <c r="F3704" s="12">
        <v>509443.32168856892</v>
      </c>
      <c r="G3704" s="12">
        <v>243129.3410526473</v>
      </c>
    </row>
    <row r="3705" spans="1:7" x14ac:dyDescent="0.2">
      <c r="A3705">
        <v>3704</v>
      </c>
      <c r="B3705" s="12">
        <v>3391827.3957944559</v>
      </c>
      <c r="C3705" s="12">
        <v>121358.42254812561</v>
      </c>
      <c r="D3705" s="12">
        <v>120291.12854978813</v>
      </c>
      <c r="E3705" s="12">
        <v>140494.80136109798</v>
      </c>
      <c r="F3705" s="12">
        <v>382144.35245901172</v>
      </c>
      <c r="G3705" s="12">
        <v>243363.91070584179</v>
      </c>
    </row>
    <row r="3706" spans="1:7" x14ac:dyDescent="0.2">
      <c r="A3706">
        <v>3705</v>
      </c>
      <c r="B3706" s="12">
        <v>3446326.7552835741</v>
      </c>
      <c r="C3706" s="12">
        <v>129895.79271832318</v>
      </c>
      <c r="D3706" s="12">
        <v>87256.728898093221</v>
      </c>
      <c r="E3706" s="12">
        <v>222300.66566961273</v>
      </c>
      <c r="F3706" s="12">
        <v>439453.1872860291</v>
      </c>
      <c r="G3706" s="12">
        <v>247440.44328614409</v>
      </c>
    </row>
    <row r="3707" spans="1:7" x14ac:dyDescent="0.2">
      <c r="A3707">
        <v>3706</v>
      </c>
      <c r="B3707" s="12">
        <v>3402613.3259480945</v>
      </c>
      <c r="C3707" s="12">
        <v>142611.68471348213</v>
      </c>
      <c r="D3707" s="12">
        <v>79713.862993673305</v>
      </c>
      <c r="E3707" s="12">
        <v>163693.98589910197</v>
      </c>
      <c r="F3707" s="12">
        <v>386019.53360625741</v>
      </c>
      <c r="G3707" s="12">
        <v>244056.52084037094</v>
      </c>
    </row>
    <row r="3708" spans="1:7" x14ac:dyDescent="0.2">
      <c r="A3708">
        <v>3707</v>
      </c>
      <c r="B3708" s="12">
        <v>3442331.5703492132</v>
      </c>
      <c r="C3708" s="12">
        <v>133844.34176215791</v>
      </c>
      <c r="D3708" s="12">
        <v>86044.061673160963</v>
      </c>
      <c r="E3708" s="12">
        <v>372390.1584797941</v>
      </c>
      <c r="F3708" s="12">
        <v>592278.56191511301</v>
      </c>
      <c r="G3708" s="12">
        <v>247232.68289367852</v>
      </c>
    </row>
    <row r="3709" spans="1:7" x14ac:dyDescent="0.2">
      <c r="A3709">
        <v>3708</v>
      </c>
      <c r="B3709" s="12">
        <v>3410221.2649826678</v>
      </c>
      <c r="C3709" s="12">
        <v>145759.80836365538</v>
      </c>
      <c r="D3709" s="12">
        <v>157853.0902932621</v>
      </c>
      <c r="E3709" s="12">
        <v>143946.4538098441</v>
      </c>
      <c r="F3709" s="12">
        <v>447559.3524667616</v>
      </c>
      <c r="G3709" s="12">
        <v>244788.77581863443</v>
      </c>
    </row>
    <row r="3710" spans="1:7" x14ac:dyDescent="0.2">
      <c r="A3710">
        <v>3709</v>
      </c>
      <c r="B3710" s="12">
        <v>3361334.6044789972</v>
      </c>
      <c r="C3710" s="12">
        <v>124047.93408122269</v>
      </c>
      <c r="D3710" s="12">
        <v>108840.23184910264</v>
      </c>
      <c r="E3710" s="12">
        <v>179648.63428319473</v>
      </c>
      <c r="F3710" s="12">
        <v>412536.80021352007</v>
      </c>
      <c r="G3710" s="12">
        <v>240928.52253015831</v>
      </c>
    </row>
    <row r="3711" spans="1:7" x14ac:dyDescent="0.2">
      <c r="A3711">
        <v>3710</v>
      </c>
      <c r="B3711" s="12">
        <v>3563711.0008554808</v>
      </c>
      <c r="C3711" s="12">
        <v>165660.63430035606</v>
      </c>
      <c r="D3711" s="12">
        <v>117755.08682185668</v>
      </c>
      <c r="E3711" s="12">
        <v>72841.911039980958</v>
      </c>
      <c r="F3711" s="12">
        <v>356257.63216219365</v>
      </c>
      <c r="G3711" s="12">
        <v>256785.31314844769</v>
      </c>
    </row>
    <row r="3712" spans="1:7" x14ac:dyDescent="0.2">
      <c r="A3712">
        <v>3711</v>
      </c>
      <c r="B3712" s="12">
        <v>3451988.114533219</v>
      </c>
      <c r="C3712" s="12">
        <v>156674.77810003719</v>
      </c>
      <c r="D3712" s="12">
        <v>142530.02524084141</v>
      </c>
      <c r="E3712" s="12">
        <v>126036.87608884713</v>
      </c>
      <c r="F3712" s="12">
        <v>425241.67942972569</v>
      </c>
      <c r="G3712" s="12">
        <v>247730.13196834378</v>
      </c>
    </row>
    <row r="3713" spans="1:7" x14ac:dyDescent="0.2">
      <c r="A3713">
        <v>3712</v>
      </c>
      <c r="B3713" s="12">
        <v>3284931.7521403558</v>
      </c>
      <c r="C3713" s="12">
        <v>128614.02734071105</v>
      </c>
      <c r="D3713" s="12">
        <v>111300.78108531273</v>
      </c>
      <c r="E3713" s="12">
        <v>145878.50634797956</v>
      </c>
      <c r="F3713" s="12">
        <v>385793.31477400335</v>
      </c>
      <c r="G3713" s="12">
        <v>235018.02282635609</v>
      </c>
    </row>
    <row r="3714" spans="1:7" x14ac:dyDescent="0.2">
      <c r="A3714">
        <v>3713</v>
      </c>
      <c r="B3714" s="12">
        <v>3410385.5749604171</v>
      </c>
      <c r="C3714" s="12">
        <v>161228.14403497966</v>
      </c>
      <c r="D3714" s="12">
        <v>91956.62592111656</v>
      </c>
      <c r="E3714" s="12">
        <v>88069.044965057969</v>
      </c>
      <c r="F3714" s="12">
        <v>341253.81492115417</v>
      </c>
      <c r="G3714" s="12">
        <v>245174.64010984291</v>
      </c>
    </row>
    <row r="3715" spans="1:7" x14ac:dyDescent="0.2">
      <c r="A3715">
        <v>3714</v>
      </c>
      <c r="B3715" s="12">
        <v>3416089.131909987</v>
      </c>
      <c r="C3715" s="12">
        <v>132095.97452454155</v>
      </c>
      <c r="D3715" s="12">
        <v>221396.99249316915</v>
      </c>
      <c r="E3715" s="12">
        <v>302306.91125890333</v>
      </c>
      <c r="F3715" s="12">
        <v>655799.87827661401</v>
      </c>
      <c r="G3715" s="12">
        <v>245093.5646910478</v>
      </c>
    </row>
    <row r="3716" spans="1:7" x14ac:dyDescent="0.2">
      <c r="A3716">
        <v>3715</v>
      </c>
      <c r="B3716" s="12">
        <v>3528187.3763459548</v>
      </c>
      <c r="C3716" s="12">
        <v>154497.78308388992</v>
      </c>
      <c r="D3716" s="12">
        <v>152493.08868878093</v>
      </c>
      <c r="E3716" s="12">
        <v>173911.67382860527</v>
      </c>
      <c r="F3716" s="12">
        <v>480902.54560127616</v>
      </c>
      <c r="G3716" s="12">
        <v>254338.07663408865</v>
      </c>
    </row>
    <row r="3717" spans="1:7" x14ac:dyDescent="0.2">
      <c r="A3717">
        <v>3716</v>
      </c>
      <c r="B3717" s="12">
        <v>3426417.8669313025</v>
      </c>
      <c r="C3717" s="12">
        <v>119294.16629380547</v>
      </c>
      <c r="D3717" s="12">
        <v>156009.72662446299</v>
      </c>
      <c r="E3717" s="12">
        <v>455913.67923014751</v>
      </c>
      <c r="F3717" s="12">
        <v>731217.57214841596</v>
      </c>
      <c r="G3717" s="12">
        <v>246466.49604881569</v>
      </c>
    </row>
    <row r="3718" spans="1:7" x14ac:dyDescent="0.2">
      <c r="A3718">
        <v>3717</v>
      </c>
      <c r="B3718" s="12">
        <v>3461629.041774204</v>
      </c>
      <c r="C3718" s="12">
        <v>156891.11808200026</v>
      </c>
      <c r="D3718" s="12">
        <v>156234.14072350654</v>
      </c>
      <c r="E3718" s="12">
        <v>392214.9886035407</v>
      </c>
      <c r="F3718" s="12">
        <v>705340.24740904756</v>
      </c>
      <c r="G3718" s="12">
        <v>248858.22540733966</v>
      </c>
    </row>
    <row r="3719" spans="1:7" x14ac:dyDescent="0.2">
      <c r="A3719">
        <v>3718</v>
      </c>
      <c r="B3719" s="12">
        <v>3423897.1240985687</v>
      </c>
      <c r="C3719" s="12">
        <v>133980.7852772573</v>
      </c>
      <c r="D3719" s="12">
        <v>144276.16365965985</v>
      </c>
      <c r="E3719" s="12">
        <v>208808.82210831545</v>
      </c>
      <c r="F3719" s="12">
        <v>487065.77104523254</v>
      </c>
      <c r="G3719" s="12">
        <v>245663.58752809453</v>
      </c>
    </row>
    <row r="3720" spans="1:7" x14ac:dyDescent="0.2">
      <c r="A3720">
        <v>3719</v>
      </c>
      <c r="B3720" s="12">
        <v>3422482.8046013988</v>
      </c>
      <c r="C3720" s="12">
        <v>162466.46782172422</v>
      </c>
      <c r="D3720" s="12">
        <v>160066.04675821663</v>
      </c>
      <c r="E3720" s="12">
        <v>226732.02101818461</v>
      </c>
      <c r="F3720" s="12">
        <v>549264.53559812543</v>
      </c>
      <c r="G3720" s="12">
        <v>245792.82194385462</v>
      </c>
    </row>
    <row r="3721" spans="1:7" x14ac:dyDescent="0.2">
      <c r="A3721">
        <v>3720</v>
      </c>
      <c r="B3721" s="12">
        <v>3513169.2101607979</v>
      </c>
      <c r="C3721" s="12">
        <v>166308.46798337996</v>
      </c>
      <c r="D3721" s="12">
        <v>145107.66892437681</v>
      </c>
      <c r="E3721" s="12">
        <v>364997.91904754395</v>
      </c>
      <c r="F3721" s="12">
        <v>676414.05595530081</v>
      </c>
      <c r="G3721" s="12">
        <v>252749.70831880806</v>
      </c>
    </row>
    <row r="3722" spans="1:7" x14ac:dyDescent="0.2">
      <c r="A3722">
        <v>3721</v>
      </c>
      <c r="B3722" s="12">
        <v>3537328.9295365117</v>
      </c>
      <c r="C3722" s="12">
        <v>127317.65115694054</v>
      </c>
      <c r="D3722" s="12">
        <v>109815.31894941027</v>
      </c>
      <c r="E3722" s="12">
        <v>198955.07954385391</v>
      </c>
      <c r="F3722" s="12">
        <v>436088.04965020472</v>
      </c>
      <c r="G3722" s="12">
        <v>254696.51742186752</v>
      </c>
    </row>
    <row r="3723" spans="1:7" x14ac:dyDescent="0.2">
      <c r="A3723">
        <v>3722</v>
      </c>
      <c r="B3723" s="12">
        <v>3466570.5171215478</v>
      </c>
      <c r="C3723" s="12">
        <v>113071.85519998918</v>
      </c>
      <c r="D3723" s="12">
        <v>216029.92680690758</v>
      </c>
      <c r="E3723" s="12">
        <v>142386.25237968974</v>
      </c>
      <c r="F3723" s="12">
        <v>471488.03438658651</v>
      </c>
      <c r="G3723" s="12">
        <v>249301.97485921672</v>
      </c>
    </row>
    <row r="3724" spans="1:7" x14ac:dyDescent="0.2">
      <c r="A3724">
        <v>3723</v>
      </c>
      <c r="B3724" s="12">
        <v>3498278.4249432534</v>
      </c>
      <c r="C3724" s="12">
        <v>137039.87495240491</v>
      </c>
      <c r="D3724" s="12">
        <v>133564.45760644114</v>
      </c>
      <c r="E3724" s="12">
        <v>68528.283237957381</v>
      </c>
      <c r="F3724" s="12">
        <v>339132.61579680344</v>
      </c>
      <c r="G3724" s="12">
        <v>251688.15589941916</v>
      </c>
    </row>
    <row r="3725" spans="1:7" x14ac:dyDescent="0.2">
      <c r="A3725">
        <v>3724</v>
      </c>
      <c r="B3725" s="12">
        <v>3358370.9799862346</v>
      </c>
      <c r="C3725" s="12">
        <v>167587.57988683914</v>
      </c>
      <c r="D3725" s="12">
        <v>161477.11444131102</v>
      </c>
      <c r="E3725" s="12">
        <v>307573.81078796077</v>
      </c>
      <c r="F3725" s="12">
        <v>636638.5051161109</v>
      </c>
      <c r="G3725" s="12">
        <v>240665.49173102208</v>
      </c>
    </row>
    <row r="3726" spans="1:7" x14ac:dyDescent="0.2">
      <c r="A3726">
        <v>3725</v>
      </c>
      <c r="B3726" s="12">
        <v>3431364.885919163</v>
      </c>
      <c r="C3726" s="12">
        <v>169259.20388829542</v>
      </c>
      <c r="D3726" s="12">
        <v>89404.316466059347</v>
      </c>
      <c r="E3726" s="12">
        <v>647690.92438960902</v>
      </c>
      <c r="F3726" s="12">
        <v>906354.44474396377</v>
      </c>
      <c r="G3726" s="12">
        <v>246893.03477314292</v>
      </c>
    </row>
    <row r="3727" spans="1:7" x14ac:dyDescent="0.2">
      <c r="A3727">
        <v>3726</v>
      </c>
      <c r="B3727" s="12">
        <v>3513958.5330848973</v>
      </c>
      <c r="C3727" s="12">
        <v>120333.77715873602</v>
      </c>
      <c r="D3727" s="12">
        <v>259816.85208139618</v>
      </c>
      <c r="E3727" s="12">
        <v>86388.469240290768</v>
      </c>
      <c r="F3727" s="12">
        <v>466539.09848042292</v>
      </c>
      <c r="G3727" s="12">
        <v>252784.2692681335</v>
      </c>
    </row>
    <row r="3728" spans="1:7" x14ac:dyDescent="0.2">
      <c r="A3728">
        <v>3727</v>
      </c>
      <c r="B3728" s="12">
        <v>3506148.1719466979</v>
      </c>
      <c r="C3728" s="12">
        <v>118123.58589255984</v>
      </c>
      <c r="D3728" s="12">
        <v>148485.68424017186</v>
      </c>
      <c r="E3728" s="12">
        <v>209866.0106537909</v>
      </c>
      <c r="F3728" s="12">
        <v>476475.28078652261</v>
      </c>
      <c r="G3728" s="12">
        <v>252123.53279454098</v>
      </c>
    </row>
    <row r="3729" spans="1:7" x14ac:dyDescent="0.2">
      <c r="A3729">
        <v>3728</v>
      </c>
      <c r="B3729" s="12">
        <v>3615498.012021115</v>
      </c>
      <c r="C3729" s="12">
        <v>147615.02654703124</v>
      </c>
      <c r="D3729" s="12">
        <v>134035.58053533215</v>
      </c>
      <c r="E3729" s="12">
        <v>255200.19256092288</v>
      </c>
      <c r="F3729" s="12">
        <v>536850.79964328627</v>
      </c>
      <c r="G3729" s="12">
        <v>260868.80909676274</v>
      </c>
    </row>
    <row r="3730" spans="1:7" x14ac:dyDescent="0.2">
      <c r="A3730">
        <v>3729</v>
      </c>
      <c r="B3730" s="12">
        <v>3394174.2514419621</v>
      </c>
      <c r="C3730" s="12">
        <v>181422.39821693359</v>
      </c>
      <c r="D3730" s="12">
        <v>111772.74634203942</v>
      </c>
      <c r="E3730" s="12">
        <v>306204.65447105456</v>
      </c>
      <c r="F3730" s="12">
        <v>599399.79903002759</v>
      </c>
      <c r="G3730" s="12">
        <v>243396.05835079812</v>
      </c>
    </row>
    <row r="3731" spans="1:7" x14ac:dyDescent="0.2">
      <c r="A3731">
        <v>3730</v>
      </c>
      <c r="B3731" s="12">
        <v>3351821.0526530379</v>
      </c>
      <c r="C3731" s="12">
        <v>157265.16518791614</v>
      </c>
      <c r="D3731" s="12">
        <v>98218.980914890926</v>
      </c>
      <c r="E3731" s="12">
        <v>243701.54126099148</v>
      </c>
      <c r="F3731" s="12">
        <v>499185.68736379856</v>
      </c>
      <c r="G3731" s="12">
        <v>239912.11140534835</v>
      </c>
    </row>
    <row r="3732" spans="1:7" x14ac:dyDescent="0.2">
      <c r="A3732">
        <v>3731</v>
      </c>
      <c r="B3732" s="12">
        <v>3397542.1122107916</v>
      </c>
      <c r="C3732" s="12">
        <v>104975.93629950882</v>
      </c>
      <c r="D3732" s="12">
        <v>164035.5152334217</v>
      </c>
      <c r="E3732" s="12">
        <v>348135.35484928126</v>
      </c>
      <c r="F3732" s="12">
        <v>617146.80638221174</v>
      </c>
      <c r="G3732" s="12">
        <v>243726.01285747552</v>
      </c>
    </row>
    <row r="3733" spans="1:7" x14ac:dyDescent="0.2">
      <c r="A3733">
        <v>3732</v>
      </c>
      <c r="B3733" s="12">
        <v>3449957.2086004685</v>
      </c>
      <c r="C3733" s="12">
        <v>118165.41574334049</v>
      </c>
      <c r="D3733" s="12">
        <v>178513.67280632508</v>
      </c>
      <c r="E3733" s="12">
        <v>218905.35364526743</v>
      </c>
      <c r="F3733" s="12">
        <v>515584.44219493301</v>
      </c>
      <c r="G3733" s="12">
        <v>248039.88174438875</v>
      </c>
    </row>
    <row r="3734" spans="1:7" x14ac:dyDescent="0.2">
      <c r="A3734">
        <v>3733</v>
      </c>
      <c r="B3734" s="12">
        <v>3512555.5291965515</v>
      </c>
      <c r="C3734" s="12">
        <v>160918.84359565863</v>
      </c>
      <c r="D3734" s="12">
        <v>110486.15850265388</v>
      </c>
      <c r="E3734" s="12">
        <v>518569.87530959398</v>
      </c>
      <c r="F3734" s="12">
        <v>789974.87740790646</v>
      </c>
      <c r="G3734" s="12">
        <v>252660.15986594753</v>
      </c>
    </row>
    <row r="3735" spans="1:7" x14ac:dyDescent="0.2">
      <c r="A3735">
        <v>3734</v>
      </c>
      <c r="B3735" s="12">
        <v>3499852.0626190393</v>
      </c>
      <c r="C3735" s="12">
        <v>129688.47629408397</v>
      </c>
      <c r="D3735" s="12">
        <v>107548.10780891907</v>
      </c>
      <c r="E3735" s="12">
        <v>73898.168406834826</v>
      </c>
      <c r="F3735" s="12">
        <v>311134.75250983785</v>
      </c>
      <c r="G3735" s="12">
        <v>251691.26134590385</v>
      </c>
    </row>
    <row r="3736" spans="1:7" x14ac:dyDescent="0.2">
      <c r="A3736">
        <v>3735</v>
      </c>
      <c r="B3736" s="12">
        <v>3399338.2075253576</v>
      </c>
      <c r="C3736" s="12">
        <v>169596.05556163428</v>
      </c>
      <c r="D3736" s="12">
        <v>169790.58927640138</v>
      </c>
      <c r="E3736" s="12">
        <v>98068.870553355227</v>
      </c>
      <c r="F3736" s="12">
        <v>437455.51539139089</v>
      </c>
      <c r="G3736" s="12">
        <v>243887.10323553334</v>
      </c>
    </row>
    <row r="3737" spans="1:7" x14ac:dyDescent="0.2">
      <c r="A3737">
        <v>3736</v>
      </c>
      <c r="B3737" s="12">
        <v>3449363.7285720515</v>
      </c>
      <c r="C3737" s="12">
        <v>162136.75189165404</v>
      </c>
      <c r="D3737" s="12">
        <v>74130.544698421771</v>
      </c>
      <c r="E3737" s="12">
        <v>112105.16854575336</v>
      </c>
      <c r="F3737" s="12">
        <v>348372.46513582917</v>
      </c>
      <c r="G3737" s="12">
        <v>248050.79296961267</v>
      </c>
    </row>
    <row r="3738" spans="1:7" x14ac:dyDescent="0.2">
      <c r="A3738">
        <v>3737</v>
      </c>
      <c r="B3738" s="12">
        <v>3389182.7488501882</v>
      </c>
      <c r="C3738" s="12">
        <v>135194.25089052599</v>
      </c>
      <c r="D3738" s="12">
        <v>143832.45898577137</v>
      </c>
      <c r="E3738" s="12">
        <v>78666.743094061094</v>
      </c>
      <c r="F3738" s="12">
        <v>357693.45297035848</v>
      </c>
      <c r="G3738" s="12">
        <v>243522.99555359621</v>
      </c>
    </row>
    <row r="3739" spans="1:7" x14ac:dyDescent="0.2">
      <c r="A3739">
        <v>3738</v>
      </c>
      <c r="B3739" s="12">
        <v>3339879.0998162865</v>
      </c>
      <c r="C3739" s="12">
        <v>151310.39105378045</v>
      </c>
      <c r="D3739" s="12">
        <v>85114.782982305827</v>
      </c>
      <c r="E3739" s="12">
        <v>113732.24965929295</v>
      </c>
      <c r="F3739" s="12">
        <v>350157.42369537923</v>
      </c>
      <c r="G3739" s="12">
        <v>239243.0271609526</v>
      </c>
    </row>
    <row r="3740" spans="1:7" x14ac:dyDescent="0.2">
      <c r="A3740">
        <v>3739</v>
      </c>
      <c r="B3740" s="12">
        <v>3306341.1942161648</v>
      </c>
      <c r="C3740" s="12">
        <v>124163.13609075297</v>
      </c>
      <c r="D3740" s="12">
        <v>182127.36069031924</v>
      </c>
      <c r="E3740" s="12">
        <v>175447.06014833855</v>
      </c>
      <c r="F3740" s="12">
        <v>481737.55692941078</v>
      </c>
      <c r="G3740" s="12">
        <v>236901.8807508926</v>
      </c>
    </row>
    <row r="3741" spans="1:7" x14ac:dyDescent="0.2">
      <c r="A3741">
        <v>3740</v>
      </c>
      <c r="B3741" s="12">
        <v>3327899.0645577055</v>
      </c>
      <c r="C3741" s="12">
        <v>156976.8337510078</v>
      </c>
      <c r="D3741" s="12">
        <v>143074.80839356073</v>
      </c>
      <c r="E3741" s="12">
        <v>177637.79265596168</v>
      </c>
      <c r="F3741" s="12">
        <v>477689.4348005302</v>
      </c>
      <c r="G3741" s="12">
        <v>238370.70673402972</v>
      </c>
    </row>
    <row r="3742" spans="1:7" x14ac:dyDescent="0.2">
      <c r="A3742">
        <v>3741</v>
      </c>
      <c r="B3742" s="12">
        <v>3403911.539390347</v>
      </c>
      <c r="C3742" s="12">
        <v>126036.33815667768</v>
      </c>
      <c r="D3742" s="12">
        <v>119255.94830953621</v>
      </c>
      <c r="E3742" s="12">
        <v>79114.351816106951</v>
      </c>
      <c r="F3742" s="12">
        <v>324406.63828232081</v>
      </c>
      <c r="G3742" s="12">
        <v>244395.76452416493</v>
      </c>
    </row>
    <row r="3743" spans="1:7" x14ac:dyDescent="0.2">
      <c r="A3743">
        <v>3742</v>
      </c>
      <c r="B3743" s="12">
        <v>3468957.5488231485</v>
      </c>
      <c r="C3743" s="12">
        <v>139715.3679083497</v>
      </c>
      <c r="D3743" s="12">
        <v>173057.34540857494</v>
      </c>
      <c r="E3743" s="12">
        <v>531823.78296006995</v>
      </c>
      <c r="F3743" s="12">
        <v>844596.49627699459</v>
      </c>
      <c r="G3743" s="12">
        <v>249290.04573601496</v>
      </c>
    </row>
    <row r="3744" spans="1:7" x14ac:dyDescent="0.2">
      <c r="A3744">
        <v>3743</v>
      </c>
      <c r="B3744" s="12">
        <v>3420071.7259684983</v>
      </c>
      <c r="C3744" s="12">
        <v>139315.86385443006</v>
      </c>
      <c r="D3744" s="12">
        <v>121658.81539776146</v>
      </c>
      <c r="E3744" s="12">
        <v>140111.36859068763</v>
      </c>
      <c r="F3744" s="12">
        <v>401086.04784287914</v>
      </c>
      <c r="G3744" s="12">
        <v>245232.13813582895</v>
      </c>
    </row>
    <row r="3745" spans="1:7" x14ac:dyDescent="0.2">
      <c r="A3745">
        <v>3744</v>
      </c>
      <c r="B3745" s="12">
        <v>3451731.6055986648</v>
      </c>
      <c r="C3745" s="12">
        <v>152533.95791725148</v>
      </c>
      <c r="D3745" s="12">
        <v>139331.04314490833</v>
      </c>
      <c r="E3745" s="12">
        <v>374827.67394309089</v>
      </c>
      <c r="F3745" s="12">
        <v>666692.67500525061</v>
      </c>
      <c r="G3745" s="12">
        <v>248427.27159340147</v>
      </c>
    </row>
    <row r="3746" spans="1:7" x14ac:dyDescent="0.2">
      <c r="A3746">
        <v>3745</v>
      </c>
      <c r="B3746" s="12">
        <v>3546656.2257108395</v>
      </c>
      <c r="C3746" s="12">
        <v>157084.58120261872</v>
      </c>
      <c r="D3746" s="12">
        <v>221249.16870440484</v>
      </c>
      <c r="E3746" s="12">
        <v>86960.054621569085</v>
      </c>
      <c r="F3746" s="12">
        <v>465293.80452859262</v>
      </c>
      <c r="G3746" s="12">
        <v>255489.05630139273</v>
      </c>
    </row>
    <row r="3747" spans="1:7" x14ac:dyDescent="0.2">
      <c r="A3747">
        <v>3746</v>
      </c>
      <c r="B3747" s="12">
        <v>3444276.6532136551</v>
      </c>
      <c r="C3747" s="12">
        <v>130819.77721910692</v>
      </c>
      <c r="D3747" s="12">
        <v>221656.81297164003</v>
      </c>
      <c r="E3747" s="12">
        <v>232542.8950727348</v>
      </c>
      <c r="F3747" s="12">
        <v>585019.48526348174</v>
      </c>
      <c r="G3747" s="12">
        <v>247539.90369690131</v>
      </c>
    </row>
    <row r="3748" spans="1:7" x14ac:dyDescent="0.2">
      <c r="A3748">
        <v>3747</v>
      </c>
      <c r="B3748" s="12">
        <v>3536793.2453513332</v>
      </c>
      <c r="C3748" s="12">
        <v>157969.28045229858</v>
      </c>
      <c r="D3748" s="12">
        <v>119441.240305204</v>
      </c>
      <c r="E3748" s="12">
        <v>123012.63825266494</v>
      </c>
      <c r="F3748" s="12">
        <v>400423.15901016752</v>
      </c>
      <c r="G3748" s="12">
        <v>254969.09374332204</v>
      </c>
    </row>
    <row r="3749" spans="1:7" x14ac:dyDescent="0.2">
      <c r="A3749">
        <v>3748</v>
      </c>
      <c r="B3749" s="12">
        <v>3420518.7092219349</v>
      </c>
      <c r="C3749" s="12">
        <v>168548.59357548947</v>
      </c>
      <c r="D3749" s="12">
        <v>107209.57247503326</v>
      </c>
      <c r="E3749" s="12">
        <v>182637.97337830672</v>
      </c>
      <c r="F3749" s="12">
        <v>458396.13942882943</v>
      </c>
      <c r="G3749" s="12">
        <v>245749.54836408663</v>
      </c>
    </row>
    <row r="3750" spans="1:7" x14ac:dyDescent="0.2">
      <c r="A3750">
        <v>3749</v>
      </c>
      <c r="B3750" s="12">
        <v>3392580.9059479325</v>
      </c>
      <c r="C3750" s="12">
        <v>126033.17217590284</v>
      </c>
      <c r="D3750" s="12">
        <v>167638.40555992842</v>
      </c>
      <c r="E3750" s="12">
        <v>118883.58975588816</v>
      </c>
      <c r="F3750" s="12">
        <v>412555.16749171942</v>
      </c>
      <c r="G3750" s="12">
        <v>243389.85516838919</v>
      </c>
    </row>
    <row r="3751" spans="1:7" x14ac:dyDescent="0.2">
      <c r="A3751">
        <v>3750</v>
      </c>
      <c r="B3751" s="12">
        <v>3535989.0085749137</v>
      </c>
      <c r="C3751" s="12">
        <v>160245.98600264647</v>
      </c>
      <c r="D3751" s="12">
        <v>125474.88243035697</v>
      </c>
      <c r="E3751" s="12">
        <v>245597.90037023748</v>
      </c>
      <c r="F3751" s="12">
        <v>531318.76880324096</v>
      </c>
      <c r="G3751" s="12">
        <v>254761.46931943021</v>
      </c>
    </row>
    <row r="3752" spans="1:7" x14ac:dyDescent="0.2">
      <c r="A3752">
        <v>3751</v>
      </c>
      <c r="B3752" s="12">
        <v>3308896.6980749965</v>
      </c>
      <c r="C3752" s="12">
        <v>155174.69730804543</v>
      </c>
      <c r="D3752" s="12">
        <v>157622.0479116686</v>
      </c>
      <c r="E3752" s="12">
        <v>171267.16011044502</v>
      </c>
      <c r="F3752" s="12">
        <v>484063.905330159</v>
      </c>
      <c r="G3752" s="12">
        <v>236761.78999456589</v>
      </c>
    </row>
    <row r="3753" spans="1:7" x14ac:dyDescent="0.2">
      <c r="A3753">
        <v>3752</v>
      </c>
      <c r="B3753" s="12">
        <v>3454781.3046843614</v>
      </c>
      <c r="C3753" s="12">
        <v>129720.00416888623</v>
      </c>
      <c r="D3753" s="12">
        <v>122244.77120600945</v>
      </c>
      <c r="E3753" s="12">
        <v>728085.80041089223</v>
      </c>
      <c r="F3753" s="12">
        <v>980050.57578578789</v>
      </c>
      <c r="G3753" s="12">
        <v>248053.40014305135</v>
      </c>
    </row>
    <row r="3754" spans="1:7" x14ac:dyDescent="0.2">
      <c r="A3754">
        <v>3753</v>
      </c>
      <c r="B3754" s="12">
        <v>3315560.0711514242</v>
      </c>
      <c r="C3754" s="12">
        <v>127426.50004584718</v>
      </c>
      <c r="D3754" s="12">
        <v>177697.12394876889</v>
      </c>
      <c r="E3754" s="12">
        <v>229328.96340703496</v>
      </c>
      <c r="F3754" s="12">
        <v>534452.58740165108</v>
      </c>
      <c r="G3754" s="12">
        <v>237351.30205849159</v>
      </c>
    </row>
    <row r="3755" spans="1:7" x14ac:dyDescent="0.2">
      <c r="A3755">
        <v>3754</v>
      </c>
      <c r="B3755" s="12">
        <v>3197676.1514870669</v>
      </c>
      <c r="C3755" s="12">
        <v>121551.35963985228</v>
      </c>
      <c r="D3755" s="12">
        <v>136769.77672995656</v>
      </c>
      <c r="E3755" s="12">
        <v>136401.18048572086</v>
      </c>
      <c r="F3755" s="12">
        <v>394722.31685552967</v>
      </c>
      <c r="G3755" s="12">
        <v>228887.77308431565</v>
      </c>
    </row>
    <row r="3756" spans="1:7" x14ac:dyDescent="0.2">
      <c r="A3756">
        <v>3755</v>
      </c>
      <c r="B3756" s="12">
        <v>3464986.5404669102</v>
      </c>
      <c r="C3756" s="12">
        <v>117115.00255006868</v>
      </c>
      <c r="D3756" s="12">
        <v>199187.84312992918</v>
      </c>
      <c r="E3756" s="12">
        <v>85702.923928589793</v>
      </c>
      <c r="F3756" s="12">
        <v>402005.76960858767</v>
      </c>
      <c r="G3756" s="12">
        <v>249367.64979220805</v>
      </c>
    </row>
    <row r="3757" spans="1:7" x14ac:dyDescent="0.2">
      <c r="A3757">
        <v>3756</v>
      </c>
      <c r="B3757" s="12">
        <v>3344548.8082095962</v>
      </c>
      <c r="C3757" s="12">
        <v>147259.66753449501</v>
      </c>
      <c r="D3757" s="12">
        <v>200275.69406504344</v>
      </c>
      <c r="E3757" s="12">
        <v>176598.71797890548</v>
      </c>
      <c r="F3757" s="12">
        <v>524134.07957844395</v>
      </c>
      <c r="G3757" s="12">
        <v>239887.24142079789</v>
      </c>
    </row>
    <row r="3758" spans="1:7" x14ac:dyDescent="0.2">
      <c r="A3758">
        <v>3757</v>
      </c>
      <c r="B3758" s="12">
        <v>3549963.7406458533</v>
      </c>
      <c r="C3758" s="12">
        <v>134193.96235703945</v>
      </c>
      <c r="D3758" s="12">
        <v>146557.95374649944</v>
      </c>
      <c r="E3758" s="12">
        <v>162767.03589394872</v>
      </c>
      <c r="F3758" s="12">
        <v>443518.95199748757</v>
      </c>
      <c r="G3758" s="12">
        <v>255910.63307901131</v>
      </c>
    </row>
    <row r="3759" spans="1:7" x14ac:dyDescent="0.2">
      <c r="A3759">
        <v>3758</v>
      </c>
      <c r="B3759" s="12">
        <v>3383024.4830303323</v>
      </c>
      <c r="C3759" s="12">
        <v>158096.07053838417</v>
      </c>
      <c r="D3759" s="12">
        <v>119887.3867526168</v>
      </c>
      <c r="E3759" s="12">
        <v>236919.09599851395</v>
      </c>
      <c r="F3759" s="12">
        <v>514902.55328951497</v>
      </c>
      <c r="G3759" s="12">
        <v>242784.04689154285</v>
      </c>
    </row>
    <row r="3760" spans="1:7" x14ac:dyDescent="0.2">
      <c r="A3760">
        <v>3759</v>
      </c>
      <c r="B3760" s="12">
        <v>3508022.1987162908</v>
      </c>
      <c r="C3760" s="12">
        <v>150213.92152384325</v>
      </c>
      <c r="D3760" s="12">
        <v>120697.16044723202</v>
      </c>
      <c r="E3760" s="12">
        <v>169535.60945891615</v>
      </c>
      <c r="F3760" s="12">
        <v>440446.69142999139</v>
      </c>
      <c r="G3760" s="12">
        <v>252385.16044299884</v>
      </c>
    </row>
    <row r="3761" spans="1:7" x14ac:dyDescent="0.2">
      <c r="A3761">
        <v>3760</v>
      </c>
      <c r="B3761" s="12">
        <v>3224041.0352000277</v>
      </c>
      <c r="C3761" s="12">
        <v>155403.41131119677</v>
      </c>
      <c r="D3761" s="12">
        <v>167042.64671945857</v>
      </c>
      <c r="E3761" s="12">
        <v>286238.1028097446</v>
      </c>
      <c r="F3761" s="12">
        <v>608684.16084040003</v>
      </c>
      <c r="G3761" s="12">
        <v>230575.37021141362</v>
      </c>
    </row>
    <row r="3762" spans="1:7" x14ac:dyDescent="0.2">
      <c r="A3762">
        <v>3761</v>
      </c>
      <c r="B3762" s="12">
        <v>3447542.7895970764</v>
      </c>
      <c r="C3762" s="12">
        <v>167217.59905710426</v>
      </c>
      <c r="D3762" s="12">
        <v>156922.36715251819</v>
      </c>
      <c r="E3762" s="12">
        <v>250312.4065281662</v>
      </c>
      <c r="F3762" s="12">
        <v>574452.3727377886</v>
      </c>
      <c r="G3762" s="12">
        <v>247831.4315320134</v>
      </c>
    </row>
    <row r="3763" spans="1:7" x14ac:dyDescent="0.2">
      <c r="A3763">
        <v>3762</v>
      </c>
      <c r="B3763" s="12">
        <v>3358644.6906459066</v>
      </c>
      <c r="C3763" s="12">
        <v>135871.18879157759</v>
      </c>
      <c r="D3763" s="12">
        <v>175104.85649283449</v>
      </c>
      <c r="E3763" s="12">
        <v>230689.71281721495</v>
      </c>
      <c r="F3763" s="12">
        <v>541665.758101627</v>
      </c>
      <c r="G3763" s="12">
        <v>240972.90752418328</v>
      </c>
    </row>
    <row r="3764" spans="1:7" x14ac:dyDescent="0.2">
      <c r="A3764">
        <v>3763</v>
      </c>
      <c r="B3764" s="12">
        <v>3571777.0681656036</v>
      </c>
      <c r="C3764" s="12">
        <v>132951.57305648032</v>
      </c>
      <c r="D3764" s="12">
        <v>167583.96589806388</v>
      </c>
      <c r="E3764" s="12">
        <v>158488.73907645268</v>
      </c>
      <c r="F3764" s="12">
        <v>459024.27803099691</v>
      </c>
      <c r="G3764" s="12">
        <v>257309.0172770615</v>
      </c>
    </row>
    <row r="3765" spans="1:7" x14ac:dyDescent="0.2">
      <c r="A3765">
        <v>3764</v>
      </c>
      <c r="B3765" s="12">
        <v>3482228.8404502845</v>
      </c>
      <c r="C3765" s="12">
        <v>133582.13349757696</v>
      </c>
      <c r="D3765" s="12">
        <v>135521.57714304942</v>
      </c>
      <c r="E3765" s="12">
        <v>102888.94454609265</v>
      </c>
      <c r="F3765" s="12">
        <v>371992.65518671903</v>
      </c>
      <c r="G3765" s="12">
        <v>250674.26848843755</v>
      </c>
    </row>
    <row r="3766" spans="1:7" x14ac:dyDescent="0.2">
      <c r="A3766">
        <v>3765</v>
      </c>
      <c r="B3766" s="12">
        <v>3599079.8859339231</v>
      </c>
      <c r="C3766" s="12">
        <v>186386.66969652177</v>
      </c>
      <c r="D3766" s="12">
        <v>207328.23362480046</v>
      </c>
      <c r="E3766" s="12">
        <v>180123.99297897064</v>
      </c>
      <c r="F3766" s="12">
        <v>573838.89630029281</v>
      </c>
      <c r="G3766" s="12">
        <v>259781.61364949448</v>
      </c>
    </row>
    <row r="3767" spans="1:7" x14ac:dyDescent="0.2">
      <c r="A3767">
        <v>3766</v>
      </c>
      <c r="B3767" s="12">
        <v>3425196.4995831186</v>
      </c>
      <c r="C3767" s="12">
        <v>183755.42538587507</v>
      </c>
      <c r="D3767" s="12">
        <v>169306.99091180103</v>
      </c>
      <c r="E3767" s="12">
        <v>115917.44004712805</v>
      </c>
      <c r="F3767" s="12">
        <v>468979.85634480417</v>
      </c>
      <c r="G3767" s="12">
        <v>245958.67229403756</v>
      </c>
    </row>
    <row r="3768" spans="1:7" x14ac:dyDescent="0.2">
      <c r="A3768">
        <v>3767</v>
      </c>
      <c r="B3768" s="12">
        <v>3373829.2870590463</v>
      </c>
      <c r="C3768" s="12">
        <v>169744.41135658091</v>
      </c>
      <c r="D3768" s="12">
        <v>216434.56976789399</v>
      </c>
      <c r="E3768" s="12">
        <v>235844.31716752407</v>
      </c>
      <c r="F3768" s="12">
        <v>622023.29829199892</v>
      </c>
      <c r="G3768" s="12">
        <v>242352.93326663243</v>
      </c>
    </row>
    <row r="3769" spans="1:7" x14ac:dyDescent="0.2">
      <c r="A3769">
        <v>3768</v>
      </c>
      <c r="B3769" s="12">
        <v>3436770.0930129956</v>
      </c>
      <c r="C3769" s="12">
        <v>152240.31949180076</v>
      </c>
      <c r="D3769" s="12">
        <v>112162.38807558473</v>
      </c>
      <c r="E3769" s="12">
        <v>422230.50304898777</v>
      </c>
      <c r="F3769" s="12">
        <v>686633.21061637322</v>
      </c>
      <c r="G3769" s="12">
        <v>246989.10849829306</v>
      </c>
    </row>
    <row r="3770" spans="1:7" x14ac:dyDescent="0.2">
      <c r="A3770">
        <v>3769</v>
      </c>
      <c r="B3770" s="12">
        <v>3391611.6067622448</v>
      </c>
      <c r="C3770" s="12">
        <v>141956.6975909686</v>
      </c>
      <c r="D3770" s="12">
        <v>123408.19836582139</v>
      </c>
      <c r="E3770" s="12">
        <v>127801.77442426095</v>
      </c>
      <c r="F3770" s="12">
        <v>393166.67038105091</v>
      </c>
      <c r="G3770" s="12">
        <v>242946.82861931238</v>
      </c>
    </row>
    <row r="3771" spans="1:7" x14ac:dyDescent="0.2">
      <c r="A3771">
        <v>3770</v>
      </c>
      <c r="B3771" s="12">
        <v>3556544.4344857424</v>
      </c>
      <c r="C3771" s="12">
        <v>160798.26917869478</v>
      </c>
      <c r="D3771" s="12">
        <v>130373.8638276776</v>
      </c>
      <c r="E3771" s="12">
        <v>249435.45479740767</v>
      </c>
      <c r="F3771" s="12">
        <v>540607.5878037801</v>
      </c>
      <c r="G3771" s="12">
        <v>256388.85752984302</v>
      </c>
    </row>
    <row r="3772" spans="1:7" x14ac:dyDescent="0.2">
      <c r="A3772">
        <v>3771</v>
      </c>
      <c r="B3772" s="12">
        <v>3389022.2392358985</v>
      </c>
      <c r="C3772" s="12">
        <v>148485.97405523472</v>
      </c>
      <c r="D3772" s="12">
        <v>123043.22449741038</v>
      </c>
      <c r="E3772" s="12">
        <v>236830.39005735147</v>
      </c>
      <c r="F3772" s="12">
        <v>508359.5886099966</v>
      </c>
      <c r="G3772" s="12">
        <v>243520.74845810502</v>
      </c>
    </row>
    <row r="3773" spans="1:7" x14ac:dyDescent="0.2">
      <c r="A3773">
        <v>3772</v>
      </c>
      <c r="B3773" s="12">
        <v>3464925.194205265</v>
      </c>
      <c r="C3773" s="12">
        <v>149045.17991742369</v>
      </c>
      <c r="D3773" s="12">
        <v>104648.52279448816</v>
      </c>
      <c r="E3773" s="12">
        <v>558943.93133866775</v>
      </c>
      <c r="F3773" s="12">
        <v>812637.63405057963</v>
      </c>
      <c r="G3773" s="12">
        <v>248875.49735968225</v>
      </c>
    </row>
    <row r="3774" spans="1:7" x14ac:dyDescent="0.2">
      <c r="A3774">
        <v>3773</v>
      </c>
      <c r="B3774" s="12">
        <v>3468833.5609370423</v>
      </c>
      <c r="C3774" s="12">
        <v>135002.28643501381</v>
      </c>
      <c r="D3774" s="12">
        <v>96116.152793268411</v>
      </c>
      <c r="E3774" s="12">
        <v>188517.88146641344</v>
      </c>
      <c r="F3774" s="12">
        <v>419636.32069469569</v>
      </c>
      <c r="G3774" s="12">
        <v>249134.63144992897</v>
      </c>
    </row>
    <row r="3775" spans="1:7" x14ac:dyDescent="0.2">
      <c r="A3775">
        <v>3774</v>
      </c>
      <c r="B3775" s="12">
        <v>3327116.342139334</v>
      </c>
      <c r="C3775" s="12">
        <v>101920.98271947255</v>
      </c>
      <c r="D3775" s="12">
        <v>119506.35487039285</v>
      </c>
      <c r="E3775" s="12">
        <v>120287.94056147928</v>
      </c>
      <c r="F3775" s="12">
        <v>341715.27815134468</v>
      </c>
      <c r="G3775" s="12">
        <v>238902.69290741251</v>
      </c>
    </row>
    <row r="3776" spans="1:7" x14ac:dyDescent="0.2">
      <c r="A3776">
        <v>3775</v>
      </c>
      <c r="B3776" s="12">
        <v>3508061.0220356882</v>
      </c>
      <c r="C3776" s="12">
        <v>151055.45858453412</v>
      </c>
      <c r="D3776" s="12">
        <v>238829.23704480389</v>
      </c>
      <c r="E3776" s="12">
        <v>192746.12970890431</v>
      </c>
      <c r="F3776" s="12">
        <v>582630.82533824234</v>
      </c>
      <c r="G3776" s="12">
        <v>252687.79719275126</v>
      </c>
    </row>
    <row r="3777" spans="1:7" x14ac:dyDescent="0.2">
      <c r="A3777">
        <v>3776</v>
      </c>
      <c r="B3777" s="12">
        <v>3344193.199480643</v>
      </c>
      <c r="C3777" s="12">
        <v>145447.3823744095</v>
      </c>
      <c r="D3777" s="12">
        <v>126328.52589548352</v>
      </c>
      <c r="E3777" s="12">
        <v>162140.01457654475</v>
      </c>
      <c r="F3777" s="12">
        <v>433915.92284643778</v>
      </c>
      <c r="G3777" s="12">
        <v>240089.71430634009</v>
      </c>
    </row>
    <row r="3778" spans="1:7" x14ac:dyDescent="0.2">
      <c r="A3778">
        <v>3777</v>
      </c>
      <c r="B3778" s="12">
        <v>3408893.4214763897</v>
      </c>
      <c r="C3778" s="12">
        <v>137901.05133355802</v>
      </c>
      <c r="D3778" s="12">
        <v>150985.52435506601</v>
      </c>
      <c r="E3778" s="12">
        <v>68608.197902303305</v>
      </c>
      <c r="F3778" s="12">
        <v>357494.77359092736</v>
      </c>
      <c r="G3778" s="12">
        <v>245153.70734240708</v>
      </c>
    </row>
    <row r="3779" spans="1:7" x14ac:dyDescent="0.2">
      <c r="A3779">
        <v>3778</v>
      </c>
      <c r="B3779" s="12">
        <v>3378113.9561015451</v>
      </c>
      <c r="C3779" s="12">
        <v>139429.98335809505</v>
      </c>
      <c r="D3779" s="12">
        <v>182534.457150325</v>
      </c>
      <c r="E3779" s="12">
        <v>190295.63219741988</v>
      </c>
      <c r="F3779" s="12">
        <v>512260.07270583994</v>
      </c>
      <c r="G3779" s="12">
        <v>242438.3381845422</v>
      </c>
    </row>
    <row r="3780" spans="1:7" x14ac:dyDescent="0.2">
      <c r="A3780">
        <v>3779</v>
      </c>
      <c r="B3780" s="12">
        <v>3454423.3947772416</v>
      </c>
      <c r="C3780" s="12">
        <v>143149.54057963652</v>
      </c>
      <c r="D3780" s="12">
        <v>204991.04178788033</v>
      </c>
      <c r="E3780" s="12">
        <v>68080.653978611212</v>
      </c>
      <c r="F3780" s="12">
        <v>416221.23634612805</v>
      </c>
      <c r="G3780" s="12">
        <v>248544.88294608396</v>
      </c>
    </row>
    <row r="3781" spans="1:7" x14ac:dyDescent="0.2">
      <c r="A3781">
        <v>3780</v>
      </c>
      <c r="B3781" s="12">
        <v>3408531.9923087917</v>
      </c>
      <c r="C3781" s="12">
        <v>143430.57419554426</v>
      </c>
      <c r="D3781" s="12">
        <v>194821.06243258648</v>
      </c>
      <c r="E3781" s="12">
        <v>211348.59278197229</v>
      </c>
      <c r="F3781" s="12">
        <v>549600.22941010306</v>
      </c>
      <c r="G3781" s="12">
        <v>245253.02121025644</v>
      </c>
    </row>
    <row r="3782" spans="1:7" x14ac:dyDescent="0.2">
      <c r="A3782">
        <v>3781</v>
      </c>
      <c r="B3782" s="12">
        <v>3577620.5337114586</v>
      </c>
      <c r="C3782" s="12">
        <v>138198.66713053916</v>
      </c>
      <c r="D3782" s="12">
        <v>87075.512128036702</v>
      </c>
      <c r="E3782" s="12">
        <v>152492.03926189424</v>
      </c>
      <c r="F3782" s="12">
        <v>377766.21852047008</v>
      </c>
      <c r="G3782" s="12">
        <v>257903.53862699145</v>
      </c>
    </row>
    <row r="3783" spans="1:7" x14ac:dyDescent="0.2">
      <c r="A3783">
        <v>3782</v>
      </c>
      <c r="B3783" s="12">
        <v>3397928.1797475042</v>
      </c>
      <c r="C3783" s="12">
        <v>131366.07377241887</v>
      </c>
      <c r="D3783" s="12">
        <v>118897.25520245527</v>
      </c>
      <c r="E3783" s="12">
        <v>131217.4506273875</v>
      </c>
      <c r="F3783" s="12">
        <v>381480.77960226161</v>
      </c>
      <c r="G3783" s="12">
        <v>244321.67492133827</v>
      </c>
    </row>
    <row r="3784" spans="1:7" x14ac:dyDescent="0.2">
      <c r="A3784">
        <v>3783</v>
      </c>
      <c r="B3784" s="12">
        <v>3445341.6990948622</v>
      </c>
      <c r="C3784" s="12">
        <v>166379.11888061327</v>
      </c>
      <c r="D3784" s="12">
        <v>190829.70759882091</v>
      </c>
      <c r="E3784" s="12">
        <v>203116.78874811932</v>
      </c>
      <c r="F3784" s="12">
        <v>560325.61522755353</v>
      </c>
      <c r="G3784" s="12">
        <v>247816.81266551409</v>
      </c>
    </row>
    <row r="3785" spans="1:7" x14ac:dyDescent="0.2">
      <c r="A3785">
        <v>3784</v>
      </c>
      <c r="B3785" s="12">
        <v>3490195.9461236568</v>
      </c>
      <c r="C3785" s="12">
        <v>123942.44441990167</v>
      </c>
      <c r="D3785" s="12">
        <v>161220.72815782885</v>
      </c>
      <c r="E3785" s="12">
        <v>350924.30061628704</v>
      </c>
      <c r="F3785" s="12">
        <v>636087.47319401754</v>
      </c>
      <c r="G3785" s="12">
        <v>250830.67319680288</v>
      </c>
    </row>
    <row r="3786" spans="1:7" x14ac:dyDescent="0.2">
      <c r="A3786">
        <v>3785</v>
      </c>
      <c r="B3786" s="12">
        <v>3480441.5434543616</v>
      </c>
      <c r="C3786" s="12">
        <v>122681.07295187221</v>
      </c>
      <c r="D3786" s="12">
        <v>73366.922405904392</v>
      </c>
      <c r="E3786" s="12">
        <v>179452.24425179127</v>
      </c>
      <c r="F3786" s="12">
        <v>375500.23960956786</v>
      </c>
      <c r="G3786" s="12">
        <v>250149.24684201504</v>
      </c>
    </row>
    <row r="3787" spans="1:7" x14ac:dyDescent="0.2">
      <c r="A3787">
        <v>3786</v>
      </c>
      <c r="B3787" s="12">
        <v>3458410.2260513701</v>
      </c>
      <c r="C3787" s="12">
        <v>183586.48993518163</v>
      </c>
      <c r="D3787" s="12">
        <v>95927.906085040973</v>
      </c>
      <c r="E3787" s="12">
        <v>366395.97498448082</v>
      </c>
      <c r="F3787" s="12">
        <v>645910.37100470345</v>
      </c>
      <c r="G3787" s="12">
        <v>248658.88204292365</v>
      </c>
    </row>
    <row r="3788" spans="1:7" x14ac:dyDescent="0.2">
      <c r="A3788">
        <v>3787</v>
      </c>
      <c r="B3788" s="12">
        <v>3388045.169613631</v>
      </c>
      <c r="C3788" s="12">
        <v>156162.39708909276</v>
      </c>
      <c r="D3788" s="12">
        <v>223786.56780441481</v>
      </c>
      <c r="E3788" s="12">
        <v>194066.94373481243</v>
      </c>
      <c r="F3788" s="12">
        <v>574015.90862831997</v>
      </c>
      <c r="G3788" s="12">
        <v>243489.85644874643</v>
      </c>
    </row>
    <row r="3789" spans="1:7" x14ac:dyDescent="0.2">
      <c r="A3789">
        <v>3788</v>
      </c>
      <c r="B3789" s="12">
        <v>3422949.4705143529</v>
      </c>
      <c r="C3789" s="12">
        <v>135512.12535747961</v>
      </c>
      <c r="D3789" s="12">
        <v>137096.69106114653</v>
      </c>
      <c r="E3789" s="12">
        <v>164346.04208103841</v>
      </c>
      <c r="F3789" s="12">
        <v>436954.85849966452</v>
      </c>
      <c r="G3789" s="12">
        <v>245914.22621415282</v>
      </c>
    </row>
    <row r="3790" spans="1:7" x14ac:dyDescent="0.2">
      <c r="A3790">
        <v>3789</v>
      </c>
      <c r="B3790" s="12">
        <v>3370774.6046832819</v>
      </c>
      <c r="C3790" s="12">
        <v>165912.02015795745</v>
      </c>
      <c r="D3790" s="12">
        <v>156205.96904957513</v>
      </c>
      <c r="E3790" s="12">
        <v>156639.2496178271</v>
      </c>
      <c r="F3790" s="12">
        <v>478757.23882535973</v>
      </c>
      <c r="G3790" s="12">
        <v>241883.05901608599</v>
      </c>
    </row>
    <row r="3791" spans="1:7" x14ac:dyDescent="0.2">
      <c r="A3791">
        <v>3790</v>
      </c>
      <c r="B3791" s="12">
        <v>3420593.1579688997</v>
      </c>
      <c r="C3791" s="12">
        <v>139113.78725531884</v>
      </c>
      <c r="D3791" s="12">
        <v>130108.37616016204</v>
      </c>
      <c r="E3791" s="12">
        <v>136833.29909189051</v>
      </c>
      <c r="F3791" s="12">
        <v>406055.46250737138</v>
      </c>
      <c r="G3791" s="12">
        <v>245772.35541890716</v>
      </c>
    </row>
    <row r="3792" spans="1:7" x14ac:dyDescent="0.2">
      <c r="A3792">
        <v>3791</v>
      </c>
      <c r="B3792" s="12">
        <v>3565712.1654076665</v>
      </c>
      <c r="C3792" s="12">
        <v>139418.01902168061</v>
      </c>
      <c r="D3792" s="12">
        <v>94928.925408898474</v>
      </c>
      <c r="E3792" s="12">
        <v>132532.72179010388</v>
      </c>
      <c r="F3792" s="12">
        <v>366879.66622068296</v>
      </c>
      <c r="G3792" s="12">
        <v>256700.83487288802</v>
      </c>
    </row>
    <row r="3793" spans="1:7" x14ac:dyDescent="0.2">
      <c r="A3793">
        <v>3792</v>
      </c>
      <c r="B3793" s="12">
        <v>3367918.9937320147</v>
      </c>
      <c r="C3793" s="12">
        <v>177793.52078389385</v>
      </c>
      <c r="D3793" s="12">
        <v>158496.3769816487</v>
      </c>
      <c r="E3793" s="12">
        <v>96580.17940630416</v>
      </c>
      <c r="F3793" s="12">
        <v>432870.0771718467</v>
      </c>
      <c r="G3793" s="12">
        <v>241321.46126391317</v>
      </c>
    </row>
    <row r="3794" spans="1:7" x14ac:dyDescent="0.2">
      <c r="A3794">
        <v>3793</v>
      </c>
      <c r="B3794" s="12">
        <v>3410694.8021083493</v>
      </c>
      <c r="C3794" s="12">
        <v>156641.93223451613</v>
      </c>
      <c r="D3794" s="12">
        <v>89732.972668646384</v>
      </c>
      <c r="E3794" s="12">
        <v>106553.63239815728</v>
      </c>
      <c r="F3794" s="12">
        <v>352928.53730131977</v>
      </c>
      <c r="G3794" s="12">
        <v>244820.18487176482</v>
      </c>
    </row>
    <row r="3795" spans="1:7" x14ac:dyDescent="0.2">
      <c r="A3795">
        <v>3794</v>
      </c>
      <c r="B3795" s="12">
        <v>3508200.3963830466</v>
      </c>
      <c r="C3795" s="12">
        <v>175026.27249643402</v>
      </c>
      <c r="D3795" s="12">
        <v>102087.231839488</v>
      </c>
      <c r="E3795" s="12">
        <v>126522.31209173404</v>
      </c>
      <c r="F3795" s="12">
        <v>403635.81642765604</v>
      </c>
      <c r="G3795" s="12">
        <v>252561.49477287056</v>
      </c>
    </row>
    <row r="3796" spans="1:7" x14ac:dyDescent="0.2">
      <c r="A3796">
        <v>3795</v>
      </c>
      <c r="B3796" s="12">
        <v>3368646.005737768</v>
      </c>
      <c r="C3796" s="12">
        <v>133766.42220906736</v>
      </c>
      <c r="D3796" s="12">
        <v>110086.46305963532</v>
      </c>
      <c r="E3796" s="12">
        <v>161899.9253585765</v>
      </c>
      <c r="F3796" s="12">
        <v>405752.81062727922</v>
      </c>
      <c r="G3796" s="12">
        <v>242143.33955073659</v>
      </c>
    </row>
    <row r="3797" spans="1:7" x14ac:dyDescent="0.2">
      <c r="A3797">
        <v>3796</v>
      </c>
      <c r="B3797" s="12">
        <v>3480941.2668269617</v>
      </c>
      <c r="C3797" s="12">
        <v>138000.44427964831</v>
      </c>
      <c r="D3797" s="12">
        <v>187446.66441271506</v>
      </c>
      <c r="E3797" s="12">
        <v>276112.69149826519</v>
      </c>
      <c r="F3797" s="12">
        <v>601559.80019062851</v>
      </c>
      <c r="G3797" s="12">
        <v>250216.08998960172</v>
      </c>
    </row>
    <row r="3798" spans="1:7" x14ac:dyDescent="0.2">
      <c r="A3798">
        <v>3797</v>
      </c>
      <c r="B3798" s="12">
        <v>3322833.8005849165</v>
      </c>
      <c r="C3798" s="12">
        <v>177919.20351946517</v>
      </c>
      <c r="D3798" s="12">
        <v>164937.08877521014</v>
      </c>
      <c r="E3798" s="12">
        <v>332224.22864147421</v>
      </c>
      <c r="F3798" s="12">
        <v>675080.52093614952</v>
      </c>
      <c r="G3798" s="12">
        <v>238271.83286272272</v>
      </c>
    </row>
    <row r="3799" spans="1:7" x14ac:dyDescent="0.2">
      <c r="A3799">
        <v>3798</v>
      </c>
      <c r="B3799" s="12">
        <v>3432257.8687382033</v>
      </c>
      <c r="C3799" s="12">
        <v>145094.03304298961</v>
      </c>
      <c r="D3799" s="12">
        <v>117112.50446442085</v>
      </c>
      <c r="E3799" s="12">
        <v>126411.43825376696</v>
      </c>
      <c r="F3799" s="12">
        <v>388617.97576117743</v>
      </c>
      <c r="G3799" s="12">
        <v>246792.56009447758</v>
      </c>
    </row>
    <row r="3800" spans="1:7" x14ac:dyDescent="0.2">
      <c r="A3800">
        <v>3799</v>
      </c>
      <c r="B3800" s="12">
        <v>3310325.5294978376</v>
      </c>
      <c r="C3800" s="12">
        <v>141573.81716189929</v>
      </c>
      <c r="D3800" s="12">
        <v>71559.769369433037</v>
      </c>
      <c r="E3800" s="12">
        <v>218953.05952240332</v>
      </c>
      <c r="F3800" s="12">
        <v>432086.64605373563</v>
      </c>
      <c r="G3800" s="12">
        <v>237243.05407991647</v>
      </c>
    </row>
    <row r="3801" spans="1:7" x14ac:dyDescent="0.2">
      <c r="A3801">
        <v>3800</v>
      </c>
      <c r="B3801" s="12">
        <v>3393792.3431006209</v>
      </c>
      <c r="C3801" s="12">
        <v>138606.11811761119</v>
      </c>
      <c r="D3801" s="12">
        <v>168204.59618482235</v>
      </c>
      <c r="E3801" s="12">
        <v>288506.52854603744</v>
      </c>
      <c r="F3801" s="12">
        <v>595317.24284847104</v>
      </c>
      <c r="G3801" s="12">
        <v>243508.87730109252</v>
      </c>
    </row>
    <row r="3802" spans="1:7" x14ac:dyDescent="0.2">
      <c r="A3802">
        <v>3801</v>
      </c>
      <c r="B3802" s="12">
        <v>3372770.5297298864</v>
      </c>
      <c r="C3802" s="12">
        <v>139902.20761922575</v>
      </c>
      <c r="D3802" s="12">
        <v>170872.44285826001</v>
      </c>
      <c r="E3802" s="12">
        <v>437222.9251903207</v>
      </c>
      <c r="F3802" s="12">
        <v>747997.57566780644</v>
      </c>
      <c r="G3802" s="12">
        <v>241926.28939677618</v>
      </c>
    </row>
    <row r="3803" spans="1:7" x14ac:dyDescent="0.2">
      <c r="A3803">
        <v>3802</v>
      </c>
      <c r="B3803" s="12">
        <v>3462879.7123024268</v>
      </c>
      <c r="C3803" s="12">
        <v>176555.00044340166</v>
      </c>
      <c r="D3803" s="12">
        <v>145470.3584739792</v>
      </c>
      <c r="E3803" s="12">
        <v>324147.38318413869</v>
      </c>
      <c r="F3803" s="12">
        <v>646172.7421015196</v>
      </c>
      <c r="G3803" s="12">
        <v>248696.33108269848</v>
      </c>
    </row>
    <row r="3804" spans="1:7" x14ac:dyDescent="0.2">
      <c r="A3804">
        <v>3803</v>
      </c>
      <c r="B3804" s="12">
        <v>3357356.0591310528</v>
      </c>
      <c r="C3804" s="12">
        <v>187306.55542267321</v>
      </c>
      <c r="D3804" s="12">
        <v>132794.27165173486</v>
      </c>
      <c r="E3804" s="12">
        <v>272883.83918456547</v>
      </c>
      <c r="F3804" s="12">
        <v>592984.66625897354</v>
      </c>
      <c r="G3804" s="12">
        <v>240766.35219618166</v>
      </c>
    </row>
    <row r="3805" spans="1:7" x14ac:dyDescent="0.2">
      <c r="A3805">
        <v>3804</v>
      </c>
      <c r="B3805" s="12">
        <v>3450225.6831113677</v>
      </c>
      <c r="C3805" s="12">
        <v>151778.1743221072</v>
      </c>
      <c r="D3805" s="12">
        <v>176973.46437941329</v>
      </c>
      <c r="E3805" s="12">
        <v>164442.3530140894</v>
      </c>
      <c r="F3805" s="12">
        <v>493193.99171560991</v>
      </c>
      <c r="G3805" s="12">
        <v>248264.06616536583</v>
      </c>
    </row>
    <row r="3806" spans="1:7" x14ac:dyDescent="0.2">
      <c r="A3806">
        <v>3805</v>
      </c>
      <c r="B3806" s="12">
        <v>3472223.7390031107</v>
      </c>
      <c r="C3806" s="12">
        <v>153492.32558337666</v>
      </c>
      <c r="D3806" s="12">
        <v>188929.13695751328</v>
      </c>
      <c r="E3806" s="12">
        <v>173948.69986090076</v>
      </c>
      <c r="F3806" s="12">
        <v>516370.16240179073</v>
      </c>
      <c r="G3806" s="12">
        <v>249659.30533998593</v>
      </c>
    </row>
    <row r="3807" spans="1:7" x14ac:dyDescent="0.2">
      <c r="A3807">
        <v>3806</v>
      </c>
      <c r="B3807" s="12">
        <v>3386474.0281902147</v>
      </c>
      <c r="C3807" s="12">
        <v>133351.49482155059</v>
      </c>
      <c r="D3807" s="12">
        <v>180884.89633372592</v>
      </c>
      <c r="E3807" s="12">
        <v>109177.28785819361</v>
      </c>
      <c r="F3807" s="12">
        <v>423413.67901347013</v>
      </c>
      <c r="G3807" s="12">
        <v>243252.89527354596</v>
      </c>
    </row>
    <row r="3808" spans="1:7" x14ac:dyDescent="0.2">
      <c r="A3808">
        <v>3807</v>
      </c>
      <c r="B3808" s="12">
        <v>3359672.027650021</v>
      </c>
      <c r="C3808" s="12">
        <v>123654.46720181826</v>
      </c>
      <c r="D3808" s="12">
        <v>131299.57991048871</v>
      </c>
      <c r="E3808" s="12">
        <v>161043.91928669641</v>
      </c>
      <c r="F3808" s="12">
        <v>415997.9663990034</v>
      </c>
      <c r="G3808" s="12">
        <v>241247.48495573542</v>
      </c>
    </row>
    <row r="3809" spans="1:7" x14ac:dyDescent="0.2">
      <c r="A3809">
        <v>3808</v>
      </c>
      <c r="B3809" s="12">
        <v>3328442.6140331281</v>
      </c>
      <c r="C3809" s="12">
        <v>128473.02527748358</v>
      </c>
      <c r="D3809" s="12">
        <v>183803.27034711684</v>
      </c>
      <c r="E3809" s="12">
        <v>305952.62289824261</v>
      </c>
      <c r="F3809" s="12">
        <v>618228.91852284304</v>
      </c>
      <c r="G3809" s="12">
        <v>238813.47118759979</v>
      </c>
    </row>
    <row r="3810" spans="1:7" x14ac:dyDescent="0.2">
      <c r="A3810">
        <v>3809</v>
      </c>
      <c r="B3810" s="12">
        <v>3368133.2738214154</v>
      </c>
      <c r="C3810" s="12">
        <v>160167.0817499788</v>
      </c>
      <c r="D3810" s="12">
        <v>186117.74703149952</v>
      </c>
      <c r="E3810" s="12">
        <v>177876.48797555838</v>
      </c>
      <c r="F3810" s="12">
        <v>524161.31675703672</v>
      </c>
      <c r="G3810" s="12">
        <v>241616.58202302255</v>
      </c>
    </row>
    <row r="3811" spans="1:7" x14ac:dyDescent="0.2">
      <c r="A3811">
        <v>3810</v>
      </c>
      <c r="B3811" s="12">
        <v>3356241.2405669643</v>
      </c>
      <c r="C3811" s="12">
        <v>160414.79951934473</v>
      </c>
      <c r="D3811" s="12">
        <v>140543.94051793352</v>
      </c>
      <c r="E3811" s="12">
        <v>278383.62355856266</v>
      </c>
      <c r="F3811" s="12">
        <v>579342.36359584099</v>
      </c>
      <c r="G3811" s="12">
        <v>240726.43141642559</v>
      </c>
    </row>
    <row r="3812" spans="1:7" x14ac:dyDescent="0.2">
      <c r="A3812">
        <v>3811</v>
      </c>
      <c r="B3812" s="12">
        <v>3415886.7088233479</v>
      </c>
      <c r="C3812" s="12">
        <v>170913.33073304151</v>
      </c>
      <c r="D3812" s="12">
        <v>119334.93116110042</v>
      </c>
      <c r="E3812" s="12">
        <v>313518.16603666369</v>
      </c>
      <c r="F3812" s="12">
        <v>603766.4279308056</v>
      </c>
      <c r="G3812" s="12">
        <v>245452.91986721533</v>
      </c>
    </row>
    <row r="3813" spans="1:7" x14ac:dyDescent="0.2">
      <c r="A3813">
        <v>3812</v>
      </c>
      <c r="B3813" s="12">
        <v>3428601.3083032155</v>
      </c>
      <c r="C3813" s="12">
        <v>133495.07692051487</v>
      </c>
      <c r="D3813" s="12">
        <v>96354.085574380573</v>
      </c>
      <c r="E3813" s="12">
        <v>118683.95833843769</v>
      </c>
      <c r="F3813" s="12">
        <v>348533.12083333312</v>
      </c>
      <c r="G3813" s="12">
        <v>246345.91223630041</v>
      </c>
    </row>
    <row r="3814" spans="1:7" x14ac:dyDescent="0.2">
      <c r="A3814">
        <v>3813</v>
      </c>
      <c r="B3814" s="12">
        <v>3501123.6611030581</v>
      </c>
      <c r="C3814" s="12">
        <v>129369.37012189454</v>
      </c>
      <c r="D3814" s="12">
        <v>108386.7016854017</v>
      </c>
      <c r="E3814" s="12">
        <v>189597.72832852392</v>
      </c>
      <c r="F3814" s="12">
        <v>427353.80013582017</v>
      </c>
      <c r="G3814" s="12">
        <v>252262.00724330926</v>
      </c>
    </row>
    <row r="3815" spans="1:7" x14ac:dyDescent="0.2">
      <c r="A3815">
        <v>3814</v>
      </c>
      <c r="B3815" s="12">
        <v>3405728.4197242865</v>
      </c>
      <c r="C3815" s="12">
        <v>148080.31908345051</v>
      </c>
      <c r="D3815" s="12">
        <v>141101.6132381912</v>
      </c>
      <c r="E3815" s="12">
        <v>357333.45553768141</v>
      </c>
      <c r="F3815" s="12">
        <v>646515.38785932306</v>
      </c>
      <c r="G3815" s="12">
        <v>244447.86334800656</v>
      </c>
    </row>
    <row r="3816" spans="1:7" x14ac:dyDescent="0.2">
      <c r="A3816">
        <v>3815</v>
      </c>
      <c r="B3816" s="12">
        <v>3351581.9802066004</v>
      </c>
      <c r="C3816" s="12">
        <v>170189.77320809537</v>
      </c>
      <c r="D3816" s="12">
        <v>96366.624396162821</v>
      </c>
      <c r="E3816" s="12">
        <v>85155.941232065627</v>
      </c>
      <c r="F3816" s="12">
        <v>351712.33883632382</v>
      </c>
      <c r="G3816" s="12">
        <v>240561.63568510831</v>
      </c>
    </row>
    <row r="3817" spans="1:7" x14ac:dyDescent="0.2">
      <c r="A3817">
        <v>3816</v>
      </c>
      <c r="B3817" s="12">
        <v>3498976.1275550164</v>
      </c>
      <c r="C3817" s="12">
        <v>123199.43178598984</v>
      </c>
      <c r="D3817" s="12">
        <v>100668.81654546564</v>
      </c>
      <c r="E3817" s="12">
        <v>227205.76302932546</v>
      </c>
      <c r="F3817" s="12">
        <v>451074.01136078092</v>
      </c>
      <c r="G3817" s="12">
        <v>251492.00632693822</v>
      </c>
    </row>
    <row r="3818" spans="1:7" x14ac:dyDescent="0.2">
      <c r="A3818">
        <v>3817</v>
      </c>
      <c r="B3818" s="12">
        <v>3340562.0368033857</v>
      </c>
      <c r="C3818" s="12">
        <v>131791.14788923232</v>
      </c>
      <c r="D3818" s="12">
        <v>132262.1712700089</v>
      </c>
      <c r="E3818" s="12">
        <v>204407.93169008056</v>
      </c>
      <c r="F3818" s="12">
        <v>468461.25084932178</v>
      </c>
      <c r="G3818" s="12">
        <v>239232.452205587</v>
      </c>
    </row>
    <row r="3819" spans="1:7" x14ac:dyDescent="0.2">
      <c r="A3819">
        <v>3818</v>
      </c>
      <c r="B3819" s="12">
        <v>3439685.9531338168</v>
      </c>
      <c r="C3819" s="12">
        <v>170660.7986556353</v>
      </c>
      <c r="D3819" s="12">
        <v>109850.93789440862</v>
      </c>
      <c r="E3819" s="12">
        <v>236422.47155741102</v>
      </c>
      <c r="F3819" s="12">
        <v>516934.20810745494</v>
      </c>
      <c r="G3819" s="12">
        <v>247254.35882524811</v>
      </c>
    </row>
    <row r="3820" spans="1:7" x14ac:dyDescent="0.2">
      <c r="A3820">
        <v>3819</v>
      </c>
      <c r="B3820" s="12">
        <v>3444878.1630177321</v>
      </c>
      <c r="C3820" s="12">
        <v>127878.44397090212</v>
      </c>
      <c r="D3820" s="12">
        <v>131399.31342291122</v>
      </c>
      <c r="E3820" s="12">
        <v>62069.772597137126</v>
      </c>
      <c r="F3820" s="12">
        <v>321347.52999095048</v>
      </c>
      <c r="G3820" s="12">
        <v>247868.49288063732</v>
      </c>
    </row>
    <row r="3821" spans="1:7" x14ac:dyDescent="0.2">
      <c r="A3821">
        <v>3820</v>
      </c>
      <c r="B3821" s="12">
        <v>3417504.5090330238</v>
      </c>
      <c r="C3821" s="12">
        <v>138872.89495713083</v>
      </c>
      <c r="D3821" s="12">
        <v>136230.06752528611</v>
      </c>
      <c r="E3821" s="12">
        <v>138223.09196214998</v>
      </c>
      <c r="F3821" s="12">
        <v>413326.05444456695</v>
      </c>
      <c r="G3821" s="12">
        <v>245211.20732510657</v>
      </c>
    </row>
    <row r="3822" spans="1:7" x14ac:dyDescent="0.2">
      <c r="A3822">
        <v>3821</v>
      </c>
      <c r="B3822" s="12">
        <v>3487106.811866472</v>
      </c>
      <c r="C3822" s="12">
        <v>179389.11376854888</v>
      </c>
      <c r="D3822" s="12">
        <v>182308.86318892502</v>
      </c>
      <c r="E3822" s="12">
        <v>214247.17429111837</v>
      </c>
      <c r="F3822" s="12">
        <v>575945.1512485923</v>
      </c>
      <c r="G3822" s="12">
        <v>250647.19913169739</v>
      </c>
    </row>
    <row r="3823" spans="1:7" x14ac:dyDescent="0.2">
      <c r="A3823">
        <v>3822</v>
      </c>
      <c r="B3823" s="12">
        <v>3416202.7794312285</v>
      </c>
      <c r="C3823" s="12">
        <v>163672.66361445148</v>
      </c>
      <c r="D3823" s="12">
        <v>155908.90914246399</v>
      </c>
      <c r="E3823" s="12">
        <v>82018.203242229123</v>
      </c>
      <c r="F3823" s="12">
        <v>401599.77599914459</v>
      </c>
      <c r="G3823" s="12">
        <v>245605.27844384353</v>
      </c>
    </row>
    <row r="3824" spans="1:7" x14ac:dyDescent="0.2">
      <c r="A3824">
        <v>3823</v>
      </c>
      <c r="B3824" s="12">
        <v>3398949.1373430989</v>
      </c>
      <c r="C3824" s="12">
        <v>143826.11581098108</v>
      </c>
      <c r="D3824" s="12">
        <v>112695.25960917937</v>
      </c>
      <c r="E3824" s="12">
        <v>172678.06856408707</v>
      </c>
      <c r="F3824" s="12">
        <v>429199.44398424751</v>
      </c>
      <c r="G3824" s="12">
        <v>244242.89698816065</v>
      </c>
    </row>
    <row r="3825" spans="1:7" x14ac:dyDescent="0.2">
      <c r="A3825">
        <v>3824</v>
      </c>
      <c r="B3825" s="12">
        <v>3369972.5328708007</v>
      </c>
      <c r="C3825" s="12">
        <v>147394.98268962378</v>
      </c>
      <c r="D3825" s="12">
        <v>130641.64353649809</v>
      </c>
      <c r="E3825" s="12">
        <v>87531.599024569703</v>
      </c>
      <c r="F3825" s="12">
        <v>365568.22525069152</v>
      </c>
      <c r="G3825" s="12">
        <v>241895.31001887354</v>
      </c>
    </row>
    <row r="3826" spans="1:7" x14ac:dyDescent="0.2">
      <c r="A3826">
        <v>3825</v>
      </c>
      <c r="B3826" s="12">
        <v>3421117.7846406936</v>
      </c>
      <c r="C3826" s="12">
        <v>128902.54357368994</v>
      </c>
      <c r="D3826" s="12">
        <v>139003.75528115069</v>
      </c>
      <c r="E3826" s="12">
        <v>211816.473668572</v>
      </c>
      <c r="F3826" s="12">
        <v>479722.7725234126</v>
      </c>
      <c r="G3826" s="12">
        <v>245736.12796911839</v>
      </c>
    </row>
    <row r="3827" spans="1:7" x14ac:dyDescent="0.2">
      <c r="A3827">
        <v>3826</v>
      </c>
      <c r="B3827" s="12">
        <v>3490386.1731637553</v>
      </c>
      <c r="C3827" s="12">
        <v>133165.14269017978</v>
      </c>
      <c r="D3827" s="12">
        <v>167267.59221475373</v>
      </c>
      <c r="E3827" s="12">
        <v>156690.25159696621</v>
      </c>
      <c r="F3827" s="12">
        <v>457122.98650189966</v>
      </c>
      <c r="G3827" s="12">
        <v>250815.42651468629</v>
      </c>
    </row>
    <row r="3828" spans="1:7" x14ac:dyDescent="0.2">
      <c r="A3828">
        <v>3827</v>
      </c>
      <c r="B3828" s="12">
        <v>3368627.5672036484</v>
      </c>
      <c r="C3828" s="12">
        <v>146647.256496563</v>
      </c>
      <c r="D3828" s="12">
        <v>203698.98129128726</v>
      </c>
      <c r="E3828" s="12">
        <v>129115.87485526172</v>
      </c>
      <c r="F3828" s="12">
        <v>479462.11264311196</v>
      </c>
      <c r="G3828" s="12">
        <v>241297.76393904787</v>
      </c>
    </row>
    <row r="3829" spans="1:7" x14ac:dyDescent="0.2">
      <c r="A3829">
        <v>3828</v>
      </c>
      <c r="B3829" s="12">
        <v>3343963.3367696502</v>
      </c>
      <c r="C3829" s="12">
        <v>163139.68387721447</v>
      </c>
      <c r="D3829" s="12">
        <v>176699.15509237463</v>
      </c>
      <c r="E3829" s="12">
        <v>79695.738158796827</v>
      </c>
      <c r="F3829" s="12">
        <v>419534.57712838589</v>
      </c>
      <c r="G3829" s="12">
        <v>239995.43142474969</v>
      </c>
    </row>
    <row r="3830" spans="1:7" x14ac:dyDescent="0.2">
      <c r="A3830">
        <v>3829</v>
      </c>
      <c r="B3830" s="12">
        <v>3373490.4233244974</v>
      </c>
      <c r="C3830" s="12">
        <v>166978.57161597628</v>
      </c>
      <c r="D3830" s="12">
        <v>113469.89132530738</v>
      </c>
      <c r="E3830" s="12">
        <v>201437.42543856445</v>
      </c>
      <c r="F3830" s="12">
        <v>481885.8883798481</v>
      </c>
      <c r="G3830" s="12">
        <v>241988.25401027317</v>
      </c>
    </row>
    <row r="3831" spans="1:7" x14ac:dyDescent="0.2">
      <c r="A3831">
        <v>3830</v>
      </c>
      <c r="B3831" s="12">
        <v>3339975.2709333235</v>
      </c>
      <c r="C3831" s="12">
        <v>153160.48745292885</v>
      </c>
      <c r="D3831" s="12">
        <v>143774.87914464893</v>
      </c>
      <c r="E3831" s="12">
        <v>262294.96022537135</v>
      </c>
      <c r="F3831" s="12">
        <v>559230.32682294911</v>
      </c>
      <c r="G3831" s="12">
        <v>239017.90782947082</v>
      </c>
    </row>
    <row r="3832" spans="1:7" x14ac:dyDescent="0.2">
      <c r="A3832">
        <v>3831</v>
      </c>
      <c r="B3832" s="12">
        <v>3455371.432222547</v>
      </c>
      <c r="C3832" s="12">
        <v>130395.10820751851</v>
      </c>
      <c r="D3832" s="12">
        <v>199283.22201412864</v>
      </c>
      <c r="E3832" s="12">
        <v>155826.43408055892</v>
      </c>
      <c r="F3832" s="12">
        <v>485504.76430220611</v>
      </c>
      <c r="G3832" s="12">
        <v>248220.43535624855</v>
      </c>
    </row>
    <row r="3833" spans="1:7" x14ac:dyDescent="0.2">
      <c r="A3833">
        <v>3832</v>
      </c>
      <c r="B3833" s="12">
        <v>3383457.4127898826</v>
      </c>
      <c r="C3833" s="12">
        <v>140611.35832038953</v>
      </c>
      <c r="D3833" s="12">
        <v>145342.0188602597</v>
      </c>
      <c r="E3833" s="12">
        <v>141696.74109502317</v>
      </c>
      <c r="F3833" s="12">
        <v>427650.11827567237</v>
      </c>
      <c r="G3833" s="12">
        <v>242971.49639229148</v>
      </c>
    </row>
    <row r="3834" spans="1:7" x14ac:dyDescent="0.2">
      <c r="A3834">
        <v>3833</v>
      </c>
      <c r="B3834" s="12">
        <v>3390466.1062845928</v>
      </c>
      <c r="C3834" s="12">
        <v>143562.97163551266</v>
      </c>
      <c r="D3834" s="12">
        <v>147502.74338403033</v>
      </c>
      <c r="E3834" s="12">
        <v>257764.50445714712</v>
      </c>
      <c r="F3834" s="12">
        <v>548830.21947669005</v>
      </c>
      <c r="G3834" s="12">
        <v>242918.16947215932</v>
      </c>
    </row>
    <row r="3835" spans="1:7" x14ac:dyDescent="0.2">
      <c r="A3835">
        <v>3834</v>
      </c>
      <c r="B3835" s="12">
        <v>3400833.0134333735</v>
      </c>
      <c r="C3835" s="12">
        <v>161781.40584479261</v>
      </c>
      <c r="D3835" s="12">
        <v>129663.40374224211</v>
      </c>
      <c r="E3835" s="12">
        <v>185245.57719692218</v>
      </c>
      <c r="F3835" s="12">
        <v>476690.3867839569</v>
      </c>
      <c r="G3835" s="12">
        <v>243854.05782934272</v>
      </c>
    </row>
    <row r="3836" spans="1:7" x14ac:dyDescent="0.2">
      <c r="A3836">
        <v>3835</v>
      </c>
      <c r="B3836" s="12">
        <v>3415015.5437401063</v>
      </c>
      <c r="C3836" s="12">
        <v>141899.9012754923</v>
      </c>
      <c r="D3836" s="12">
        <v>150594.38814905804</v>
      </c>
      <c r="E3836" s="12">
        <v>254452.43442103828</v>
      </c>
      <c r="F3836" s="12">
        <v>546946.72384558863</v>
      </c>
      <c r="G3836" s="12">
        <v>245089.09054597298</v>
      </c>
    </row>
    <row r="3837" spans="1:7" x14ac:dyDescent="0.2">
      <c r="A3837">
        <v>3836</v>
      </c>
      <c r="B3837" s="12">
        <v>3403873.9900915762</v>
      </c>
      <c r="C3837" s="12">
        <v>127917.38531767645</v>
      </c>
      <c r="D3837" s="12">
        <v>136046.78038895788</v>
      </c>
      <c r="E3837" s="12">
        <v>37235.935768057345</v>
      </c>
      <c r="F3837" s="12">
        <v>301200.10147469171</v>
      </c>
      <c r="G3837" s="12">
        <v>243953.42579595756</v>
      </c>
    </row>
    <row r="3838" spans="1:7" x14ac:dyDescent="0.2">
      <c r="A3838">
        <v>3837</v>
      </c>
      <c r="B3838" s="12">
        <v>3444738.8450490879</v>
      </c>
      <c r="C3838" s="12">
        <v>189700.15886319388</v>
      </c>
      <c r="D3838" s="12">
        <v>113740.3773800833</v>
      </c>
      <c r="E3838" s="12">
        <v>257588.617949315</v>
      </c>
      <c r="F3838" s="12">
        <v>561029.15419259225</v>
      </c>
      <c r="G3838" s="12">
        <v>247283.4863826829</v>
      </c>
    </row>
    <row r="3839" spans="1:7" x14ac:dyDescent="0.2">
      <c r="A3839">
        <v>3838</v>
      </c>
      <c r="B3839" s="12">
        <v>3307066.6830576342</v>
      </c>
      <c r="C3839" s="12">
        <v>134183.40744241743</v>
      </c>
      <c r="D3839" s="12">
        <v>173845.79547129103</v>
      </c>
      <c r="E3839" s="12">
        <v>117931.26952753932</v>
      </c>
      <c r="F3839" s="12">
        <v>425960.47244124778</v>
      </c>
      <c r="G3839" s="12">
        <v>236564.92016673574</v>
      </c>
    </row>
    <row r="3840" spans="1:7" x14ac:dyDescent="0.2">
      <c r="A3840">
        <v>3839</v>
      </c>
      <c r="B3840" s="12">
        <v>3436107.435590141</v>
      </c>
      <c r="C3840" s="12">
        <v>136601.44278122045</v>
      </c>
      <c r="D3840" s="12">
        <v>84433.77237166524</v>
      </c>
      <c r="E3840" s="12">
        <v>190192.96407475852</v>
      </c>
      <c r="F3840" s="12">
        <v>411228.17922764423</v>
      </c>
      <c r="G3840" s="12">
        <v>246896.02116687869</v>
      </c>
    </row>
    <row r="3841" spans="1:7" x14ac:dyDescent="0.2">
      <c r="A3841">
        <v>3840</v>
      </c>
      <c r="B3841" s="12">
        <v>3302022.3194282711</v>
      </c>
      <c r="C3841" s="12">
        <v>175303.63894574964</v>
      </c>
      <c r="D3841" s="12">
        <v>255453.50732788019</v>
      </c>
      <c r="E3841" s="12">
        <v>123602.75915506943</v>
      </c>
      <c r="F3841" s="12">
        <v>554359.90542869933</v>
      </c>
      <c r="G3841" s="12">
        <v>236070.11376793854</v>
      </c>
    </row>
    <row r="3842" spans="1:7" x14ac:dyDescent="0.2">
      <c r="A3842">
        <v>3841</v>
      </c>
      <c r="B3842" s="12">
        <v>3318288.400691838</v>
      </c>
      <c r="C3842" s="12">
        <v>140577.23798915715</v>
      </c>
      <c r="D3842" s="12">
        <v>240761.67585519588</v>
      </c>
      <c r="E3842" s="12">
        <v>186971.4298364092</v>
      </c>
      <c r="F3842" s="12">
        <v>568310.34368076222</v>
      </c>
      <c r="G3842" s="12">
        <v>237629.43999344675</v>
      </c>
    </row>
    <row r="3843" spans="1:7" x14ac:dyDescent="0.2">
      <c r="A3843">
        <v>3842</v>
      </c>
      <c r="B3843" s="12">
        <v>3417751.1937830397</v>
      </c>
      <c r="C3843" s="12">
        <v>188006.53313209221</v>
      </c>
      <c r="D3843" s="12">
        <v>94927.723455467611</v>
      </c>
      <c r="E3843" s="12">
        <v>198301.30720081425</v>
      </c>
      <c r="F3843" s="12">
        <v>481235.56378837407</v>
      </c>
      <c r="G3843" s="12">
        <v>245234.67169108891</v>
      </c>
    </row>
    <row r="3844" spans="1:7" x14ac:dyDescent="0.2">
      <c r="A3844">
        <v>3843</v>
      </c>
      <c r="B3844" s="12">
        <v>3521343.7257229211</v>
      </c>
      <c r="C3844" s="12">
        <v>129025.20472606699</v>
      </c>
      <c r="D3844" s="12">
        <v>134140.91790426199</v>
      </c>
      <c r="E3844" s="12">
        <v>109143.09421640035</v>
      </c>
      <c r="F3844" s="12">
        <v>372309.21684672934</v>
      </c>
      <c r="G3844" s="12">
        <v>253115.09713187508</v>
      </c>
    </row>
    <row r="3845" spans="1:7" x14ac:dyDescent="0.2">
      <c r="A3845">
        <v>3844</v>
      </c>
      <c r="B3845" s="12">
        <v>3472394.438100832</v>
      </c>
      <c r="C3845" s="12">
        <v>140418.47181530989</v>
      </c>
      <c r="D3845" s="12">
        <v>140972.21242666466</v>
      </c>
      <c r="E3845" s="12">
        <v>373013.99243479496</v>
      </c>
      <c r="F3845" s="12">
        <v>654404.67667676951</v>
      </c>
      <c r="G3845" s="12">
        <v>249679.5441600203</v>
      </c>
    </row>
    <row r="3846" spans="1:7" x14ac:dyDescent="0.2">
      <c r="A3846">
        <v>3845</v>
      </c>
      <c r="B3846" s="12">
        <v>3400384.5520678726</v>
      </c>
      <c r="C3846" s="12">
        <v>183614.8308650252</v>
      </c>
      <c r="D3846" s="12">
        <v>175725.20288855556</v>
      </c>
      <c r="E3846" s="12">
        <v>136350.74084111783</v>
      </c>
      <c r="F3846" s="12">
        <v>495690.77459469857</v>
      </c>
      <c r="G3846" s="12">
        <v>244560.63715428501</v>
      </c>
    </row>
    <row r="3847" spans="1:7" x14ac:dyDescent="0.2">
      <c r="A3847">
        <v>3846</v>
      </c>
      <c r="B3847" s="12">
        <v>3483028.3699382939</v>
      </c>
      <c r="C3847" s="12">
        <v>140416.4745151242</v>
      </c>
      <c r="D3847" s="12">
        <v>80530.642397876945</v>
      </c>
      <c r="E3847" s="12">
        <v>216037.10647087893</v>
      </c>
      <c r="F3847" s="12">
        <v>436984.2233838801</v>
      </c>
      <c r="G3847" s="12">
        <v>250170.28870453482</v>
      </c>
    </row>
    <row r="3848" spans="1:7" x14ac:dyDescent="0.2">
      <c r="A3848">
        <v>3847</v>
      </c>
      <c r="B3848" s="12">
        <v>3327698.6377910101</v>
      </c>
      <c r="C3848" s="12">
        <v>129493.46966398926</v>
      </c>
      <c r="D3848" s="12">
        <v>96314.991309264951</v>
      </c>
      <c r="E3848" s="12">
        <v>222090.65633850172</v>
      </c>
      <c r="F3848" s="12">
        <v>447899.11731175595</v>
      </c>
      <c r="G3848" s="12">
        <v>238197.77390349016</v>
      </c>
    </row>
    <row r="3849" spans="1:7" x14ac:dyDescent="0.2">
      <c r="A3849">
        <v>3848</v>
      </c>
      <c r="B3849" s="12">
        <v>3334529.907242592</v>
      </c>
      <c r="C3849" s="12">
        <v>158091.59117947624</v>
      </c>
      <c r="D3849" s="12">
        <v>131784.10158186546</v>
      </c>
      <c r="E3849" s="12">
        <v>99762.231369006025</v>
      </c>
      <c r="F3849" s="12">
        <v>389637.92413034773</v>
      </c>
      <c r="G3849" s="12">
        <v>238831.68207593253</v>
      </c>
    </row>
    <row r="3850" spans="1:7" x14ac:dyDescent="0.2">
      <c r="A3850">
        <v>3849</v>
      </c>
      <c r="B3850" s="12">
        <v>3311807.6292993901</v>
      </c>
      <c r="C3850" s="12">
        <v>186003.70417917374</v>
      </c>
      <c r="D3850" s="12">
        <v>144695.80528607234</v>
      </c>
      <c r="E3850" s="12">
        <v>421055.42634121981</v>
      </c>
      <c r="F3850" s="12">
        <v>751754.93580646592</v>
      </c>
      <c r="G3850" s="12">
        <v>237461.08758739629</v>
      </c>
    </row>
    <row r="3851" spans="1:7" x14ac:dyDescent="0.2">
      <c r="A3851">
        <v>3850</v>
      </c>
      <c r="B3851" s="12">
        <v>3454106.4743465194</v>
      </c>
      <c r="C3851" s="12">
        <v>115115.81621454985</v>
      </c>
      <c r="D3851" s="12">
        <v>122016.6819860853</v>
      </c>
      <c r="E3851" s="12">
        <v>358207.05017680814</v>
      </c>
      <c r="F3851" s="12">
        <v>595339.54837744334</v>
      </c>
      <c r="G3851" s="12">
        <v>248532.80763070239</v>
      </c>
    </row>
    <row r="3852" spans="1:7" x14ac:dyDescent="0.2">
      <c r="A3852">
        <v>3851</v>
      </c>
      <c r="B3852" s="12">
        <v>3265559.9894374036</v>
      </c>
      <c r="C3852" s="12">
        <v>102876.87862757988</v>
      </c>
      <c r="D3852" s="12">
        <v>143943.80768890824</v>
      </c>
      <c r="E3852" s="12">
        <v>130767.97583992544</v>
      </c>
      <c r="F3852" s="12">
        <v>377588.66215641354</v>
      </c>
      <c r="G3852" s="12">
        <v>233247.83558903713</v>
      </c>
    </row>
    <row r="3853" spans="1:7" x14ac:dyDescent="0.2">
      <c r="A3853">
        <v>3852</v>
      </c>
      <c r="B3853" s="12">
        <v>3372064.5496659721</v>
      </c>
      <c r="C3853" s="12">
        <v>172480.68254236272</v>
      </c>
      <c r="D3853" s="12">
        <v>232486.78956775146</v>
      </c>
      <c r="E3853" s="12">
        <v>128285.26539532765</v>
      </c>
      <c r="F3853" s="12">
        <v>533252.73750544176</v>
      </c>
      <c r="G3853" s="12">
        <v>241865.23404720161</v>
      </c>
    </row>
    <row r="3854" spans="1:7" x14ac:dyDescent="0.2">
      <c r="A3854">
        <v>3853</v>
      </c>
      <c r="B3854" s="12">
        <v>3456562.8395834495</v>
      </c>
      <c r="C3854" s="12">
        <v>148239.37291580506</v>
      </c>
      <c r="D3854" s="12">
        <v>140900.31957614436</v>
      </c>
      <c r="E3854" s="12">
        <v>323299.09821099124</v>
      </c>
      <c r="F3854" s="12">
        <v>612438.79070294066</v>
      </c>
      <c r="G3854" s="12">
        <v>248063.12239649741</v>
      </c>
    </row>
    <row r="3855" spans="1:7" x14ac:dyDescent="0.2">
      <c r="A3855">
        <v>3854</v>
      </c>
      <c r="B3855" s="12">
        <v>3386408.1891795862</v>
      </c>
      <c r="C3855" s="12">
        <v>148929.52381009149</v>
      </c>
      <c r="D3855" s="12">
        <v>227729.91221289584</v>
      </c>
      <c r="E3855" s="12">
        <v>243659.05248856248</v>
      </c>
      <c r="F3855" s="12">
        <v>620318.48851154977</v>
      </c>
      <c r="G3855" s="12">
        <v>243268.91602238943</v>
      </c>
    </row>
    <row r="3856" spans="1:7" x14ac:dyDescent="0.2">
      <c r="A3856">
        <v>3855</v>
      </c>
      <c r="B3856" s="12">
        <v>3512200.1994077386</v>
      </c>
      <c r="C3856" s="12">
        <v>160452.15159915489</v>
      </c>
      <c r="D3856" s="12">
        <v>177465.05030323827</v>
      </c>
      <c r="E3856" s="12">
        <v>380140.04168504651</v>
      </c>
      <c r="F3856" s="12">
        <v>718057.24358743965</v>
      </c>
      <c r="G3856" s="12">
        <v>252650.67825056679</v>
      </c>
    </row>
    <row r="3857" spans="1:7" x14ac:dyDescent="0.2">
      <c r="A3857">
        <v>3856</v>
      </c>
      <c r="B3857" s="12">
        <v>3474446.7821871727</v>
      </c>
      <c r="C3857" s="12">
        <v>155200.67907939956</v>
      </c>
      <c r="D3857" s="12">
        <v>132521.27229434735</v>
      </c>
      <c r="E3857" s="12">
        <v>199458.55175391986</v>
      </c>
      <c r="F3857" s="12">
        <v>487180.50312766677</v>
      </c>
      <c r="G3857" s="12">
        <v>250191.33476944474</v>
      </c>
    </row>
    <row r="3858" spans="1:7" x14ac:dyDescent="0.2">
      <c r="A3858">
        <v>3857</v>
      </c>
      <c r="B3858" s="12">
        <v>3465605.1164407679</v>
      </c>
      <c r="C3858" s="12">
        <v>116175.60761915555</v>
      </c>
      <c r="D3858" s="12">
        <v>93476.627769213912</v>
      </c>
      <c r="E3858" s="12">
        <v>276113.3167884819</v>
      </c>
      <c r="F3858" s="12">
        <v>485765.55217685137</v>
      </c>
      <c r="G3858" s="12">
        <v>249218.5407844834</v>
      </c>
    </row>
    <row r="3859" spans="1:7" x14ac:dyDescent="0.2">
      <c r="A3859">
        <v>3858</v>
      </c>
      <c r="B3859" s="12">
        <v>3543243.2661658255</v>
      </c>
      <c r="C3859" s="12">
        <v>159840.41810173233</v>
      </c>
      <c r="D3859" s="12">
        <v>124796.48944264599</v>
      </c>
      <c r="E3859" s="12">
        <v>183305.25179921987</v>
      </c>
      <c r="F3859" s="12">
        <v>467942.15934359818</v>
      </c>
      <c r="G3859" s="12">
        <v>255132.2703208279</v>
      </c>
    </row>
    <row r="3860" spans="1:7" x14ac:dyDescent="0.2">
      <c r="A3860">
        <v>3859</v>
      </c>
      <c r="B3860" s="12">
        <v>3492756.8709720033</v>
      </c>
      <c r="C3860" s="12">
        <v>137857.81309470002</v>
      </c>
      <c r="D3860" s="12">
        <v>157642.39810184535</v>
      </c>
      <c r="E3860" s="12">
        <v>236062.55861166079</v>
      </c>
      <c r="F3860" s="12">
        <v>531562.76980820624</v>
      </c>
      <c r="G3860" s="12">
        <v>251438.39634138765</v>
      </c>
    </row>
    <row r="3861" spans="1:7" x14ac:dyDescent="0.2">
      <c r="A3861">
        <v>3860</v>
      </c>
      <c r="B3861" s="12">
        <v>3520842.3685340905</v>
      </c>
      <c r="C3861" s="12">
        <v>172294.14267688253</v>
      </c>
      <c r="D3861" s="12">
        <v>160334.52328403099</v>
      </c>
      <c r="E3861" s="12">
        <v>65923.71748834649</v>
      </c>
      <c r="F3861" s="12">
        <v>398552.38344926003</v>
      </c>
      <c r="G3861" s="12">
        <v>252772.68096479829</v>
      </c>
    </row>
    <row r="3862" spans="1:7" x14ac:dyDescent="0.2">
      <c r="A3862">
        <v>3861</v>
      </c>
      <c r="B3862" s="12">
        <v>3371305.5920077157</v>
      </c>
      <c r="C3862" s="12">
        <v>135359.98442769388</v>
      </c>
      <c r="D3862" s="12">
        <v>218955.0786614267</v>
      </c>
      <c r="E3862" s="12">
        <v>295813.32406525413</v>
      </c>
      <c r="F3862" s="12">
        <v>650128.38715437474</v>
      </c>
      <c r="G3862" s="12">
        <v>241868.05335412221</v>
      </c>
    </row>
    <row r="3863" spans="1:7" x14ac:dyDescent="0.2">
      <c r="A3863">
        <v>3862</v>
      </c>
      <c r="B3863" s="12">
        <v>3454495.7996327938</v>
      </c>
      <c r="C3863" s="12">
        <v>168030.3408190159</v>
      </c>
      <c r="D3863" s="12">
        <v>119482.96349308007</v>
      </c>
      <c r="E3863" s="12">
        <v>292714.14547180012</v>
      </c>
      <c r="F3863" s="12">
        <v>580227.4497838961</v>
      </c>
      <c r="G3863" s="12">
        <v>248145.96918781719</v>
      </c>
    </row>
    <row r="3864" spans="1:7" x14ac:dyDescent="0.2">
      <c r="A3864">
        <v>3863</v>
      </c>
      <c r="B3864" s="12">
        <v>3440767.5742553864</v>
      </c>
      <c r="C3864" s="12">
        <v>134221.62832791827</v>
      </c>
      <c r="D3864" s="12">
        <v>134100.10594702754</v>
      </c>
      <c r="E3864" s="12">
        <v>42337.306375581968</v>
      </c>
      <c r="F3864" s="12">
        <v>310659.04065052775</v>
      </c>
      <c r="G3864" s="12">
        <v>247490.79232839352</v>
      </c>
    </row>
    <row r="3865" spans="1:7" x14ac:dyDescent="0.2">
      <c r="A3865">
        <v>3864</v>
      </c>
      <c r="B3865" s="12">
        <v>3340190.5793480114</v>
      </c>
      <c r="C3865" s="12">
        <v>139427.34603799009</v>
      </c>
      <c r="D3865" s="12">
        <v>158137.03900091792</v>
      </c>
      <c r="E3865" s="12">
        <v>339787.75476949773</v>
      </c>
      <c r="F3865" s="12">
        <v>637352.13980840566</v>
      </c>
      <c r="G3865" s="12">
        <v>239302.18475332318</v>
      </c>
    </row>
    <row r="3866" spans="1:7" x14ac:dyDescent="0.2">
      <c r="A3866">
        <v>3865</v>
      </c>
      <c r="B3866" s="12">
        <v>3322303.0098187109</v>
      </c>
      <c r="C3866" s="12">
        <v>202509.42656334903</v>
      </c>
      <c r="D3866" s="12">
        <v>142841.96851224679</v>
      </c>
      <c r="E3866" s="12">
        <v>258973.21808585548</v>
      </c>
      <c r="F3866" s="12">
        <v>604324.6131614513</v>
      </c>
      <c r="G3866" s="12">
        <v>237934.09800843199</v>
      </c>
    </row>
    <row r="3867" spans="1:7" x14ac:dyDescent="0.2">
      <c r="A3867">
        <v>3866</v>
      </c>
      <c r="B3867" s="12">
        <v>3400089.2045531571</v>
      </c>
      <c r="C3867" s="12">
        <v>135199.69510239077</v>
      </c>
      <c r="D3867" s="12">
        <v>116842.62749720825</v>
      </c>
      <c r="E3867" s="12">
        <v>428118.72261954902</v>
      </c>
      <c r="F3867" s="12">
        <v>680161.04521914804</v>
      </c>
      <c r="G3867" s="12">
        <v>243738.94153695845</v>
      </c>
    </row>
    <row r="3868" spans="1:7" x14ac:dyDescent="0.2">
      <c r="A3868">
        <v>3867</v>
      </c>
      <c r="B3868" s="12">
        <v>3337371.8467892613</v>
      </c>
      <c r="C3868" s="12">
        <v>161319.21262635896</v>
      </c>
      <c r="D3868" s="12">
        <v>80655.56702874141</v>
      </c>
      <c r="E3868" s="12">
        <v>226522.10920066544</v>
      </c>
      <c r="F3868" s="12">
        <v>468496.88885576581</v>
      </c>
      <c r="G3868" s="12">
        <v>238922.04798114707</v>
      </c>
    </row>
    <row r="3869" spans="1:7" x14ac:dyDescent="0.2">
      <c r="A3869">
        <v>3868</v>
      </c>
      <c r="B3869" s="12">
        <v>3463785.8308255947</v>
      </c>
      <c r="C3869" s="12">
        <v>160559.92469272439</v>
      </c>
      <c r="D3869" s="12">
        <v>113344.92898739889</v>
      </c>
      <c r="E3869" s="12">
        <v>62622.235116152748</v>
      </c>
      <c r="F3869" s="12">
        <v>336527.08879627602</v>
      </c>
      <c r="G3869" s="12">
        <v>249275.28983284088</v>
      </c>
    </row>
    <row r="3870" spans="1:7" x14ac:dyDescent="0.2">
      <c r="A3870">
        <v>3869</v>
      </c>
      <c r="B3870" s="12">
        <v>3514804.6866516592</v>
      </c>
      <c r="C3870" s="12">
        <v>151201.47098306249</v>
      </c>
      <c r="D3870" s="12">
        <v>147008.12017696307</v>
      </c>
      <c r="E3870" s="12">
        <v>119158.21798042273</v>
      </c>
      <c r="F3870" s="12">
        <v>417367.80914044828</v>
      </c>
      <c r="G3870" s="12">
        <v>252844.37722648893</v>
      </c>
    </row>
    <row r="3871" spans="1:7" x14ac:dyDescent="0.2">
      <c r="A3871">
        <v>3870</v>
      </c>
      <c r="B3871" s="12">
        <v>3491687.3698397749</v>
      </c>
      <c r="C3871" s="12">
        <v>182913.75229817914</v>
      </c>
      <c r="D3871" s="12">
        <v>95592.354637247132</v>
      </c>
      <c r="E3871" s="12">
        <v>123706.39808771029</v>
      </c>
      <c r="F3871" s="12">
        <v>402212.5050231365</v>
      </c>
      <c r="G3871" s="12">
        <v>251060.80236167787</v>
      </c>
    </row>
    <row r="3872" spans="1:7" x14ac:dyDescent="0.2">
      <c r="A3872">
        <v>3871</v>
      </c>
      <c r="B3872" s="12">
        <v>3504310.8975798762</v>
      </c>
      <c r="C3872" s="12">
        <v>154385.24989943975</v>
      </c>
      <c r="D3872" s="12">
        <v>144489.70830187533</v>
      </c>
      <c r="E3872" s="12">
        <v>173382.98116929963</v>
      </c>
      <c r="F3872" s="12">
        <v>472257.93937061471</v>
      </c>
      <c r="G3872" s="12">
        <v>252317.93604874919</v>
      </c>
    </row>
    <row r="3873" spans="1:7" x14ac:dyDescent="0.2">
      <c r="A3873">
        <v>3872</v>
      </c>
      <c r="B3873" s="12">
        <v>3257477.9073057552</v>
      </c>
      <c r="C3873" s="12">
        <v>120972.06128234709</v>
      </c>
      <c r="D3873" s="12">
        <v>152181.61139877545</v>
      </c>
      <c r="E3873" s="12">
        <v>342059.33059841476</v>
      </c>
      <c r="F3873" s="12">
        <v>615213.00327953731</v>
      </c>
      <c r="G3873" s="12">
        <v>232998.58775933171</v>
      </c>
    </row>
    <row r="3874" spans="1:7" x14ac:dyDescent="0.2">
      <c r="A3874">
        <v>3873</v>
      </c>
      <c r="B3874" s="12">
        <v>3406752.8490993357</v>
      </c>
      <c r="C3874" s="12">
        <v>149550.48226879348</v>
      </c>
      <c r="D3874" s="12">
        <v>173617.37441547072</v>
      </c>
      <c r="E3874" s="12">
        <v>112969.39193408277</v>
      </c>
      <c r="F3874" s="12">
        <v>436137.24861834699</v>
      </c>
      <c r="G3874" s="12">
        <v>244805.22205253175</v>
      </c>
    </row>
    <row r="3875" spans="1:7" x14ac:dyDescent="0.2">
      <c r="A3875">
        <v>3874</v>
      </c>
      <c r="B3875" s="12">
        <v>3339871.7170612952</v>
      </c>
      <c r="C3875" s="12">
        <v>145318.62596901896</v>
      </c>
      <c r="D3875" s="12">
        <v>157281.90110794891</v>
      </c>
      <c r="E3875" s="12">
        <v>90496.321616088782</v>
      </c>
      <c r="F3875" s="12">
        <v>393096.84869305667</v>
      </c>
      <c r="G3875" s="12">
        <v>239371.43131107732</v>
      </c>
    </row>
    <row r="3876" spans="1:7" x14ac:dyDescent="0.2">
      <c r="A3876">
        <v>3875</v>
      </c>
      <c r="B3876" s="12">
        <v>3379234.6068348987</v>
      </c>
      <c r="C3876" s="12">
        <v>136407.96100663976</v>
      </c>
      <c r="D3876" s="12">
        <v>101063.60382360948</v>
      </c>
      <c r="E3876" s="12">
        <v>563980.39258150663</v>
      </c>
      <c r="F3876" s="12">
        <v>801451.95741175581</v>
      </c>
      <c r="G3876" s="12">
        <v>242626.94638213553</v>
      </c>
    </row>
    <row r="3877" spans="1:7" x14ac:dyDescent="0.2">
      <c r="A3877">
        <v>3876</v>
      </c>
      <c r="B3877" s="12">
        <v>3393923.4058786873</v>
      </c>
      <c r="C3877" s="12">
        <v>124179.47042324104</v>
      </c>
      <c r="D3877" s="12">
        <v>148023.12595367042</v>
      </c>
      <c r="E3877" s="12">
        <v>83639.680255503437</v>
      </c>
      <c r="F3877" s="12">
        <v>355842.2766324149</v>
      </c>
      <c r="G3877" s="12">
        <v>243860.16214829689</v>
      </c>
    </row>
    <row r="3878" spans="1:7" x14ac:dyDescent="0.2">
      <c r="A3878">
        <v>3877</v>
      </c>
      <c r="B3878" s="12">
        <v>3492286.5172695797</v>
      </c>
      <c r="C3878" s="12">
        <v>174207.85010067432</v>
      </c>
      <c r="D3878" s="12">
        <v>124468.7551830255</v>
      </c>
      <c r="E3878" s="12">
        <v>43075.802207475877</v>
      </c>
      <c r="F3878" s="12">
        <v>341752.40749117569</v>
      </c>
      <c r="G3878" s="12">
        <v>251003.05740103099</v>
      </c>
    </row>
    <row r="3879" spans="1:7" x14ac:dyDescent="0.2">
      <c r="A3879">
        <v>3878</v>
      </c>
      <c r="B3879" s="12">
        <v>3396222.538340793</v>
      </c>
      <c r="C3879" s="12">
        <v>104072.21928234019</v>
      </c>
      <c r="D3879" s="12">
        <v>131644.74761277472</v>
      </c>
      <c r="E3879" s="12">
        <v>693579.09404650074</v>
      </c>
      <c r="F3879" s="12">
        <v>929296.06094161561</v>
      </c>
      <c r="G3879" s="12">
        <v>243927.12095444373</v>
      </c>
    </row>
    <row r="3880" spans="1:7" x14ac:dyDescent="0.2">
      <c r="A3880">
        <v>3879</v>
      </c>
      <c r="B3880" s="12">
        <v>3518751.2435288164</v>
      </c>
      <c r="C3880" s="12">
        <v>130860.87787885399</v>
      </c>
      <c r="D3880" s="12">
        <v>133087.04826665833</v>
      </c>
      <c r="E3880" s="12">
        <v>148633.21791781945</v>
      </c>
      <c r="F3880" s="12">
        <v>412581.14406333177</v>
      </c>
      <c r="G3880" s="12">
        <v>252948.97854428634</v>
      </c>
    </row>
    <row r="3881" spans="1:7" x14ac:dyDescent="0.2">
      <c r="A3881">
        <v>3880</v>
      </c>
      <c r="B3881" s="12">
        <v>3438419.8196224314</v>
      </c>
      <c r="C3881" s="12">
        <v>136001.48832595523</v>
      </c>
      <c r="D3881" s="12">
        <v>99243.56712259195</v>
      </c>
      <c r="E3881" s="12">
        <v>703603.27399018465</v>
      </c>
      <c r="F3881" s="12">
        <v>938848.32943873177</v>
      </c>
      <c r="G3881" s="12">
        <v>246779.69589953177</v>
      </c>
    </row>
    <row r="3882" spans="1:7" x14ac:dyDescent="0.2">
      <c r="A3882">
        <v>3881</v>
      </c>
      <c r="B3882" s="12">
        <v>3234735.169130607</v>
      </c>
      <c r="C3882" s="12">
        <v>145700.11716201191</v>
      </c>
      <c r="D3882" s="12">
        <v>115136.98506699935</v>
      </c>
      <c r="E3882" s="12">
        <v>148168.22867673068</v>
      </c>
      <c r="F3882" s="12">
        <v>409005.3309057419</v>
      </c>
      <c r="G3882" s="12">
        <v>231520.3295744592</v>
      </c>
    </row>
    <row r="3883" spans="1:7" x14ac:dyDescent="0.2">
      <c r="A3883">
        <v>3882</v>
      </c>
      <c r="B3883" s="12">
        <v>3556980.8998524812</v>
      </c>
      <c r="C3883" s="12">
        <v>147233.11172226697</v>
      </c>
      <c r="D3883" s="12">
        <v>185660.27701006204</v>
      </c>
      <c r="E3883" s="12">
        <v>147456.02628814898</v>
      </c>
      <c r="F3883" s="12">
        <v>480349.41502047796</v>
      </c>
      <c r="G3883" s="12">
        <v>256365.54293710805</v>
      </c>
    </row>
    <row r="3884" spans="1:7" x14ac:dyDescent="0.2">
      <c r="A3884">
        <v>3883</v>
      </c>
      <c r="B3884" s="12">
        <v>3415896.6512362245</v>
      </c>
      <c r="C3884" s="12">
        <v>137196.14449631187</v>
      </c>
      <c r="D3884" s="12">
        <v>226449.83298192907</v>
      </c>
      <c r="E3884" s="12">
        <v>125401.17873089784</v>
      </c>
      <c r="F3884" s="12">
        <v>489047.1562091388</v>
      </c>
      <c r="G3884" s="12">
        <v>245048.28694277772</v>
      </c>
    </row>
    <row r="3885" spans="1:7" x14ac:dyDescent="0.2">
      <c r="A3885">
        <v>3884</v>
      </c>
      <c r="B3885" s="12">
        <v>3416521.2742118356</v>
      </c>
      <c r="C3885" s="12">
        <v>153829.02891028457</v>
      </c>
      <c r="D3885" s="12">
        <v>107713.69270216033</v>
      </c>
      <c r="E3885" s="12">
        <v>157565.03210448255</v>
      </c>
      <c r="F3885" s="12">
        <v>419107.75371692749</v>
      </c>
      <c r="G3885" s="12">
        <v>245494.71098298498</v>
      </c>
    </row>
    <row r="3886" spans="1:7" x14ac:dyDescent="0.2">
      <c r="A3886">
        <v>3885</v>
      </c>
      <c r="B3886" s="12">
        <v>3303843.7254453902</v>
      </c>
      <c r="C3886" s="12">
        <v>124363.1560208638</v>
      </c>
      <c r="D3886" s="12">
        <v>129540.29793343332</v>
      </c>
      <c r="E3886" s="12">
        <v>193056.6089643439</v>
      </c>
      <c r="F3886" s="12">
        <v>446960.06291864102</v>
      </c>
      <c r="G3886" s="12">
        <v>236848.69783016032</v>
      </c>
    </row>
    <row r="3887" spans="1:7" x14ac:dyDescent="0.2">
      <c r="A3887">
        <v>3886</v>
      </c>
      <c r="B3887" s="12">
        <v>3422636.5138666225</v>
      </c>
      <c r="C3887" s="12">
        <v>142123.32938723016</v>
      </c>
      <c r="D3887" s="12">
        <v>126947.93088382459</v>
      </c>
      <c r="E3887" s="12">
        <v>560017.32418613741</v>
      </c>
      <c r="F3887" s="12">
        <v>829088.5844571921</v>
      </c>
      <c r="G3887" s="12">
        <v>245903.36688452639</v>
      </c>
    </row>
    <row r="3888" spans="1:7" x14ac:dyDescent="0.2">
      <c r="A3888">
        <v>3887</v>
      </c>
      <c r="B3888" s="12">
        <v>3444150.6874473412</v>
      </c>
      <c r="C3888" s="12">
        <v>115851.55217994726</v>
      </c>
      <c r="D3888" s="12">
        <v>137264.58242330581</v>
      </c>
      <c r="E3888" s="12">
        <v>435718.72081426694</v>
      </c>
      <c r="F3888" s="12">
        <v>688834.85541752004</v>
      </c>
      <c r="G3888" s="12">
        <v>247869.76415135735</v>
      </c>
    </row>
    <row r="3889" spans="1:7" x14ac:dyDescent="0.2">
      <c r="A3889">
        <v>3888</v>
      </c>
      <c r="B3889" s="12">
        <v>3497707.2114729006</v>
      </c>
      <c r="C3889" s="12">
        <v>160225.38204637845</v>
      </c>
      <c r="D3889" s="12">
        <v>130663.34286302034</v>
      </c>
      <c r="E3889" s="12">
        <v>281463.59627768456</v>
      </c>
      <c r="F3889" s="12">
        <v>572352.32118708338</v>
      </c>
      <c r="G3889" s="12">
        <v>251953.3948297849</v>
      </c>
    </row>
    <row r="3890" spans="1:7" x14ac:dyDescent="0.2">
      <c r="A3890">
        <v>3889</v>
      </c>
      <c r="B3890" s="12">
        <v>3413941.8649786189</v>
      </c>
      <c r="C3890" s="12">
        <v>123477.07825814228</v>
      </c>
      <c r="D3890" s="12">
        <v>153014.83468725605</v>
      </c>
      <c r="E3890" s="12">
        <v>159902.48960337183</v>
      </c>
      <c r="F3890" s="12">
        <v>436394.40254877019</v>
      </c>
      <c r="G3890" s="12">
        <v>244848.53222738011</v>
      </c>
    </row>
    <row r="3891" spans="1:7" x14ac:dyDescent="0.2">
      <c r="A3891">
        <v>3890</v>
      </c>
      <c r="B3891" s="12">
        <v>3520110.0626185904</v>
      </c>
      <c r="C3891" s="12">
        <v>121040.1027565095</v>
      </c>
      <c r="D3891" s="12">
        <v>107746.27271823383</v>
      </c>
      <c r="E3891" s="12">
        <v>37108.332666767084</v>
      </c>
      <c r="F3891" s="12">
        <v>265894.70814151037</v>
      </c>
      <c r="G3891" s="12">
        <v>253855.37569485238</v>
      </c>
    </row>
    <row r="3892" spans="1:7" x14ac:dyDescent="0.2">
      <c r="A3892">
        <v>3891</v>
      </c>
      <c r="B3892" s="12">
        <v>3453533.9236234706</v>
      </c>
      <c r="C3892" s="12">
        <v>142557.09560629868</v>
      </c>
      <c r="D3892" s="12">
        <v>86596.577614199909</v>
      </c>
      <c r="E3892" s="12">
        <v>202439.1618722915</v>
      </c>
      <c r="F3892" s="12">
        <v>431592.83509279008</v>
      </c>
      <c r="G3892" s="12">
        <v>248511.21409754895</v>
      </c>
    </row>
    <row r="3893" spans="1:7" x14ac:dyDescent="0.2">
      <c r="A3893">
        <v>3892</v>
      </c>
      <c r="B3893" s="12">
        <v>3392967.3154614852</v>
      </c>
      <c r="C3893" s="12">
        <v>130748.49395119389</v>
      </c>
      <c r="D3893" s="12">
        <v>192109.34998260275</v>
      </c>
      <c r="E3893" s="12">
        <v>223456.63931928645</v>
      </c>
      <c r="F3893" s="12">
        <v>546314.48325308308</v>
      </c>
      <c r="G3893" s="12">
        <v>243541.8869554961</v>
      </c>
    </row>
    <row r="3894" spans="1:7" x14ac:dyDescent="0.2">
      <c r="A3894">
        <v>3893</v>
      </c>
      <c r="B3894" s="12">
        <v>3407492.7886781115</v>
      </c>
      <c r="C3894" s="12">
        <v>136056.22307686615</v>
      </c>
      <c r="D3894" s="12">
        <v>195543.29017152041</v>
      </c>
      <c r="E3894" s="12">
        <v>366125.65394138772</v>
      </c>
      <c r="F3894" s="12">
        <v>697725.16718977434</v>
      </c>
      <c r="G3894" s="12">
        <v>244801.78474293335</v>
      </c>
    </row>
    <row r="3895" spans="1:7" x14ac:dyDescent="0.2">
      <c r="A3895">
        <v>3894</v>
      </c>
      <c r="B3895" s="12">
        <v>3404340.596159854</v>
      </c>
      <c r="C3895" s="12">
        <v>134852.30738734672</v>
      </c>
      <c r="D3895" s="12">
        <v>138437.49016904196</v>
      </c>
      <c r="E3895" s="12">
        <v>49600.899957202666</v>
      </c>
      <c r="F3895" s="12">
        <v>322890.69751359132</v>
      </c>
      <c r="G3895" s="12">
        <v>244360.06234023575</v>
      </c>
    </row>
    <row r="3896" spans="1:7" x14ac:dyDescent="0.2">
      <c r="A3896">
        <v>3895</v>
      </c>
      <c r="B3896" s="12">
        <v>3369934.69436152</v>
      </c>
      <c r="C3896" s="12">
        <v>141035.44917998475</v>
      </c>
      <c r="D3896" s="12">
        <v>188753.67084463479</v>
      </c>
      <c r="E3896" s="12">
        <v>249466.60499553801</v>
      </c>
      <c r="F3896" s="12">
        <v>579255.72502015752</v>
      </c>
      <c r="G3896" s="12">
        <v>241637.2482610227</v>
      </c>
    </row>
    <row r="3897" spans="1:7" x14ac:dyDescent="0.2">
      <c r="A3897">
        <v>3896</v>
      </c>
      <c r="B3897" s="12">
        <v>3433523.0349051459</v>
      </c>
      <c r="C3897" s="12">
        <v>164519.74609810498</v>
      </c>
      <c r="D3897" s="12">
        <v>122834.67634750706</v>
      </c>
      <c r="E3897" s="12">
        <v>204457.08645470609</v>
      </c>
      <c r="F3897" s="12">
        <v>491811.50890031812</v>
      </c>
      <c r="G3897" s="12">
        <v>246543.04065585905</v>
      </c>
    </row>
    <row r="3898" spans="1:7" x14ac:dyDescent="0.2">
      <c r="A3898">
        <v>3897</v>
      </c>
      <c r="B3898" s="12">
        <v>3544869.2781604417</v>
      </c>
      <c r="C3898" s="12">
        <v>143211.57427964942</v>
      </c>
      <c r="D3898" s="12">
        <v>128886.51004488146</v>
      </c>
      <c r="E3898" s="12">
        <v>76425.303896561076</v>
      </c>
      <c r="F3898" s="12">
        <v>348523.388221092</v>
      </c>
      <c r="G3898" s="12">
        <v>255254.62839860428</v>
      </c>
    </row>
    <row r="3899" spans="1:7" x14ac:dyDescent="0.2">
      <c r="A3899">
        <v>3898</v>
      </c>
      <c r="B3899" s="12">
        <v>3385444.685162392</v>
      </c>
      <c r="C3899" s="12">
        <v>146453.54559833367</v>
      </c>
      <c r="D3899" s="12">
        <v>133620.95434747564</v>
      </c>
      <c r="E3899" s="12">
        <v>149957.40251725831</v>
      </c>
      <c r="F3899" s="12">
        <v>430031.90246306761</v>
      </c>
      <c r="G3899" s="12">
        <v>243200.77821812959</v>
      </c>
    </row>
    <row r="3900" spans="1:7" x14ac:dyDescent="0.2">
      <c r="A3900">
        <v>3899</v>
      </c>
      <c r="B3900" s="12">
        <v>3458885.0733354795</v>
      </c>
      <c r="C3900" s="12">
        <v>173518.13003243305</v>
      </c>
      <c r="D3900" s="12">
        <v>229888.42929400667</v>
      </c>
      <c r="E3900" s="12">
        <v>215439.29923857059</v>
      </c>
      <c r="F3900" s="12">
        <v>618845.85856501036</v>
      </c>
      <c r="G3900" s="12">
        <v>248525.35458156999</v>
      </c>
    </row>
    <row r="3901" spans="1:7" x14ac:dyDescent="0.2">
      <c r="A3901">
        <v>3900</v>
      </c>
      <c r="B3901" s="12">
        <v>3250773.0634843474</v>
      </c>
      <c r="C3901" s="12">
        <v>175541.83913127109</v>
      </c>
      <c r="D3901" s="12">
        <v>112873.69436821924</v>
      </c>
      <c r="E3901" s="12">
        <v>124471.97961763886</v>
      </c>
      <c r="F3901" s="12">
        <v>412887.51311712922</v>
      </c>
      <c r="G3901" s="12">
        <v>232565.41263363886</v>
      </c>
    </row>
    <row r="3902" spans="1:7" x14ac:dyDescent="0.2">
      <c r="A3902">
        <v>3901</v>
      </c>
      <c r="B3902" s="12">
        <v>3286050.3689523358</v>
      </c>
      <c r="C3902" s="12">
        <v>154799.72090342559</v>
      </c>
      <c r="D3902" s="12">
        <v>229059.67893458722</v>
      </c>
      <c r="E3902" s="12">
        <v>240028.91731369949</v>
      </c>
      <c r="F3902" s="12">
        <v>623888.31715171225</v>
      </c>
      <c r="G3902" s="12">
        <v>234875.83026403413</v>
      </c>
    </row>
    <row r="3903" spans="1:7" x14ac:dyDescent="0.2">
      <c r="A3903">
        <v>3902</v>
      </c>
      <c r="B3903" s="12">
        <v>3458369.2810156341</v>
      </c>
      <c r="C3903" s="12">
        <v>145726.05535565139</v>
      </c>
      <c r="D3903" s="12">
        <v>134043.8973329126</v>
      </c>
      <c r="E3903" s="12">
        <v>181860.40078408091</v>
      </c>
      <c r="F3903" s="12">
        <v>461630.35347264487</v>
      </c>
      <c r="G3903" s="12">
        <v>248478.53139343674</v>
      </c>
    </row>
    <row r="3904" spans="1:7" x14ac:dyDescent="0.2">
      <c r="A3904">
        <v>3903</v>
      </c>
      <c r="B3904" s="12">
        <v>3236873.4714860283</v>
      </c>
      <c r="C3904" s="12">
        <v>112544.47930135815</v>
      </c>
      <c r="D3904" s="12">
        <v>252474.47536814422</v>
      </c>
      <c r="E3904" s="12">
        <v>146646.34135064503</v>
      </c>
      <c r="F3904" s="12">
        <v>511665.29602014739</v>
      </c>
      <c r="G3904" s="12">
        <v>231623.2763664326</v>
      </c>
    </row>
    <row r="3905" spans="1:7" x14ac:dyDescent="0.2">
      <c r="A3905">
        <v>3904</v>
      </c>
      <c r="B3905" s="12">
        <v>3404468.3925701031</v>
      </c>
      <c r="C3905" s="12">
        <v>151849.06831991376</v>
      </c>
      <c r="D3905" s="12">
        <v>224815.39488640314</v>
      </c>
      <c r="E3905" s="12">
        <v>381877.51115041086</v>
      </c>
      <c r="F3905" s="12">
        <v>758541.97435672779</v>
      </c>
      <c r="G3905" s="12">
        <v>244466.97920430271</v>
      </c>
    </row>
    <row r="3906" spans="1:7" x14ac:dyDescent="0.2">
      <c r="A3906">
        <v>3905</v>
      </c>
      <c r="B3906" s="12">
        <v>3432127.3782004672</v>
      </c>
      <c r="C3906" s="12">
        <v>145165.30318160591</v>
      </c>
      <c r="D3906" s="12">
        <v>87600.717881652818</v>
      </c>
      <c r="E3906" s="12">
        <v>434359.7837965074</v>
      </c>
      <c r="F3906" s="12">
        <v>667125.80485976615</v>
      </c>
      <c r="G3906" s="12">
        <v>246656.26470816103</v>
      </c>
    </row>
    <row r="3907" spans="1:7" x14ac:dyDescent="0.2">
      <c r="A3907">
        <v>3906</v>
      </c>
      <c r="B3907" s="12">
        <v>3415590.1550350483</v>
      </c>
      <c r="C3907" s="12">
        <v>177123.2685301663</v>
      </c>
      <c r="D3907" s="12">
        <v>74410.529442641084</v>
      </c>
      <c r="E3907" s="12">
        <v>127073.94372652106</v>
      </c>
      <c r="F3907" s="12">
        <v>378607.74169932841</v>
      </c>
      <c r="G3907" s="12">
        <v>245265.80396453314</v>
      </c>
    </row>
    <row r="3908" spans="1:7" x14ac:dyDescent="0.2">
      <c r="A3908">
        <v>3907</v>
      </c>
      <c r="B3908" s="12">
        <v>3298847.0589538375</v>
      </c>
      <c r="C3908" s="12">
        <v>161645.56843734148</v>
      </c>
      <c r="D3908" s="12">
        <v>141135.79575453186</v>
      </c>
      <c r="E3908" s="12">
        <v>165670.37388574297</v>
      </c>
      <c r="F3908" s="12">
        <v>468451.73807761632</v>
      </c>
      <c r="G3908" s="12">
        <v>235750.64885456342</v>
      </c>
    </row>
    <row r="3909" spans="1:7" x14ac:dyDescent="0.2">
      <c r="A3909">
        <v>3908</v>
      </c>
      <c r="B3909" s="12">
        <v>3381136.9257220272</v>
      </c>
      <c r="C3909" s="12">
        <v>140567.31103790939</v>
      </c>
      <c r="D3909" s="12">
        <v>104379.76011819711</v>
      </c>
      <c r="E3909" s="12">
        <v>78247.005318369527</v>
      </c>
      <c r="F3909" s="12">
        <v>323194.07647447602</v>
      </c>
      <c r="G3909" s="12">
        <v>242627.53169809404</v>
      </c>
    </row>
    <row r="3910" spans="1:7" x14ac:dyDescent="0.2">
      <c r="A3910">
        <v>3909</v>
      </c>
      <c r="B3910" s="12">
        <v>3383773.0477339053</v>
      </c>
      <c r="C3910" s="12">
        <v>154458.15872615337</v>
      </c>
      <c r="D3910" s="12">
        <v>191723.39923145759</v>
      </c>
      <c r="E3910" s="12">
        <v>149811.71830769826</v>
      </c>
      <c r="F3910" s="12">
        <v>495993.27626530919</v>
      </c>
      <c r="G3910" s="12">
        <v>242912.75296904208</v>
      </c>
    </row>
    <row r="3911" spans="1:7" x14ac:dyDescent="0.2">
      <c r="A3911">
        <v>3910</v>
      </c>
      <c r="B3911" s="12">
        <v>3397910.3085394287</v>
      </c>
      <c r="C3911" s="12">
        <v>113863.48197936217</v>
      </c>
      <c r="D3911" s="12">
        <v>175670.45127227242</v>
      </c>
      <c r="E3911" s="12">
        <v>193472.88528357036</v>
      </c>
      <c r="F3911" s="12">
        <v>483006.81853520498</v>
      </c>
      <c r="G3911" s="12">
        <v>243843.42847965145</v>
      </c>
    </row>
    <row r="3912" spans="1:7" x14ac:dyDescent="0.2">
      <c r="A3912">
        <v>3911</v>
      </c>
      <c r="B3912" s="12">
        <v>3520692.5247575035</v>
      </c>
      <c r="C3912" s="12">
        <v>141613.02131699416</v>
      </c>
      <c r="D3912" s="12">
        <v>94782.159361182989</v>
      </c>
      <c r="E3912" s="12">
        <v>547524.66773408011</v>
      </c>
      <c r="F3912" s="12">
        <v>783919.84841225727</v>
      </c>
      <c r="G3912" s="12">
        <v>253187.96404987716</v>
      </c>
    </row>
    <row r="3913" spans="1:7" x14ac:dyDescent="0.2">
      <c r="A3913">
        <v>3912</v>
      </c>
      <c r="B3913" s="12">
        <v>3454897.219284269</v>
      </c>
      <c r="C3913" s="12">
        <v>123805.89052609372</v>
      </c>
      <c r="D3913" s="12">
        <v>165383.44108780901</v>
      </c>
      <c r="E3913" s="12">
        <v>192692.02014686816</v>
      </c>
      <c r="F3913" s="12">
        <v>481881.35176077089</v>
      </c>
      <c r="G3913" s="12">
        <v>248235.47675208031</v>
      </c>
    </row>
    <row r="3914" spans="1:7" x14ac:dyDescent="0.2">
      <c r="A3914">
        <v>3913</v>
      </c>
      <c r="B3914" s="12">
        <v>3411153.0138302543</v>
      </c>
      <c r="C3914" s="12">
        <v>154548.64024551527</v>
      </c>
      <c r="D3914" s="12">
        <v>195442.17682233927</v>
      </c>
      <c r="E3914" s="12">
        <v>148780.18079975928</v>
      </c>
      <c r="F3914" s="12">
        <v>498770.99786761386</v>
      </c>
      <c r="G3914" s="12">
        <v>244761.9822598657</v>
      </c>
    </row>
    <row r="3915" spans="1:7" x14ac:dyDescent="0.2">
      <c r="A3915">
        <v>3914</v>
      </c>
      <c r="B3915" s="12">
        <v>3450744.0826093191</v>
      </c>
      <c r="C3915" s="12">
        <v>152667.34157999081</v>
      </c>
      <c r="D3915" s="12">
        <v>117230.6565409294</v>
      </c>
      <c r="E3915" s="12">
        <v>253211.76388264287</v>
      </c>
      <c r="F3915" s="12">
        <v>523109.76200356311</v>
      </c>
      <c r="G3915" s="12">
        <v>247984.94469765341</v>
      </c>
    </row>
    <row r="3916" spans="1:7" x14ac:dyDescent="0.2">
      <c r="A3916">
        <v>3915</v>
      </c>
      <c r="B3916" s="12">
        <v>3496381.2095608558</v>
      </c>
      <c r="C3916" s="12">
        <v>165089.51412884798</v>
      </c>
      <c r="D3916" s="12">
        <v>188613.08361719252</v>
      </c>
      <c r="E3916" s="12">
        <v>109020.21314394382</v>
      </c>
      <c r="F3916" s="12">
        <v>462722.81088998431</v>
      </c>
      <c r="G3916" s="12">
        <v>251796.15323791155</v>
      </c>
    </row>
    <row r="3917" spans="1:7" x14ac:dyDescent="0.2">
      <c r="A3917">
        <v>3916</v>
      </c>
      <c r="B3917" s="12">
        <v>3320340.3292305288</v>
      </c>
      <c r="C3917" s="12">
        <v>116805.71417507183</v>
      </c>
      <c r="D3917" s="12">
        <v>129170.06828238026</v>
      </c>
      <c r="E3917" s="12">
        <v>266455.29961229482</v>
      </c>
      <c r="F3917" s="12">
        <v>512431.08206974692</v>
      </c>
      <c r="G3917" s="12">
        <v>238077.5067608855</v>
      </c>
    </row>
    <row r="3918" spans="1:7" x14ac:dyDescent="0.2">
      <c r="A3918">
        <v>3917</v>
      </c>
      <c r="B3918" s="12">
        <v>3472538.0254973033</v>
      </c>
      <c r="C3918" s="12">
        <v>154078.716187752</v>
      </c>
      <c r="D3918" s="12">
        <v>116818.47428836624</v>
      </c>
      <c r="E3918" s="12">
        <v>184870.18215559714</v>
      </c>
      <c r="F3918" s="12">
        <v>455767.37263171538</v>
      </c>
      <c r="G3918" s="12">
        <v>249610.85986783385</v>
      </c>
    </row>
    <row r="3919" spans="1:7" x14ac:dyDescent="0.2">
      <c r="A3919">
        <v>3918</v>
      </c>
      <c r="B3919" s="12">
        <v>3248318.5284834332</v>
      </c>
      <c r="C3919" s="12">
        <v>134641.90759585309</v>
      </c>
      <c r="D3919" s="12">
        <v>78774.552834977963</v>
      </c>
      <c r="E3919" s="12">
        <v>364250.63296282524</v>
      </c>
      <c r="F3919" s="12">
        <v>577667.09339365631</v>
      </c>
      <c r="G3919" s="12">
        <v>232124.51426054112</v>
      </c>
    </row>
    <row r="3920" spans="1:7" x14ac:dyDescent="0.2">
      <c r="A3920">
        <v>3919</v>
      </c>
      <c r="B3920" s="12">
        <v>3336950.9564649346</v>
      </c>
      <c r="C3920" s="12">
        <v>154307.29712024651</v>
      </c>
      <c r="D3920" s="12">
        <v>162526.36463781956</v>
      </c>
      <c r="E3920" s="12">
        <v>160744.77187444372</v>
      </c>
      <c r="F3920" s="12">
        <v>477578.43363250978</v>
      </c>
      <c r="G3920" s="12">
        <v>239363.47781948492</v>
      </c>
    </row>
    <row r="3921" spans="1:7" x14ac:dyDescent="0.2">
      <c r="A3921">
        <v>3920</v>
      </c>
      <c r="B3921" s="12">
        <v>3398414.0702054314</v>
      </c>
      <c r="C3921" s="12">
        <v>121885.3417742001</v>
      </c>
      <c r="D3921" s="12">
        <v>192434.35323662614</v>
      </c>
      <c r="E3921" s="12">
        <v>73821.914857719355</v>
      </c>
      <c r="F3921" s="12">
        <v>388141.60986854555</v>
      </c>
      <c r="G3921" s="12">
        <v>243890.63603147108</v>
      </c>
    </row>
    <row r="3922" spans="1:7" x14ac:dyDescent="0.2">
      <c r="A3922">
        <v>3921</v>
      </c>
      <c r="B3922" s="12">
        <v>3448857.6181534952</v>
      </c>
      <c r="C3922" s="12">
        <v>158323.29545124262</v>
      </c>
      <c r="D3922" s="12">
        <v>116555.28113387484</v>
      </c>
      <c r="E3922" s="12">
        <v>123384.99438702811</v>
      </c>
      <c r="F3922" s="12">
        <v>398263.57097214559</v>
      </c>
      <c r="G3922" s="12">
        <v>247924.02897587439</v>
      </c>
    </row>
    <row r="3923" spans="1:7" x14ac:dyDescent="0.2">
      <c r="A3923">
        <v>3922</v>
      </c>
      <c r="B3923" s="12">
        <v>3381373.7414936172</v>
      </c>
      <c r="C3923" s="12">
        <v>188107.52773306353</v>
      </c>
      <c r="D3923" s="12">
        <v>134922.55273637723</v>
      </c>
      <c r="E3923" s="12">
        <v>279827.52054183709</v>
      </c>
      <c r="F3923" s="12">
        <v>602857.60101127787</v>
      </c>
      <c r="G3923" s="12">
        <v>242807.39914534456</v>
      </c>
    </row>
    <row r="3924" spans="1:7" x14ac:dyDescent="0.2">
      <c r="A3924">
        <v>3923</v>
      </c>
      <c r="B3924" s="12">
        <v>3548990.8232405861</v>
      </c>
      <c r="C3924" s="12">
        <v>170548.86212188174</v>
      </c>
      <c r="D3924" s="12">
        <v>180321.1304228853</v>
      </c>
      <c r="E3924" s="12">
        <v>119187.56298797505</v>
      </c>
      <c r="F3924" s="12">
        <v>470057.55553274206</v>
      </c>
      <c r="G3924" s="12">
        <v>255156.46445024968</v>
      </c>
    </row>
    <row r="3925" spans="1:7" x14ac:dyDescent="0.2">
      <c r="A3925">
        <v>3924</v>
      </c>
      <c r="B3925" s="12">
        <v>3406506.9053542004</v>
      </c>
      <c r="C3925" s="12">
        <v>167859.48253672521</v>
      </c>
      <c r="D3925" s="12">
        <v>174494.442107423</v>
      </c>
      <c r="E3925" s="12">
        <v>175505.8115088545</v>
      </c>
      <c r="F3925" s="12">
        <v>517859.73615300271</v>
      </c>
      <c r="G3925" s="12">
        <v>244288.29972660847</v>
      </c>
    </row>
    <row r="3926" spans="1:7" x14ac:dyDescent="0.2">
      <c r="A3926">
        <v>3925</v>
      </c>
      <c r="B3926" s="12">
        <v>3394409.2065315992</v>
      </c>
      <c r="C3926" s="12">
        <v>121912.39036823086</v>
      </c>
      <c r="D3926" s="12">
        <v>113222.37915974006</v>
      </c>
      <c r="E3926" s="12">
        <v>336674.72575113847</v>
      </c>
      <c r="F3926" s="12">
        <v>571809.49527910934</v>
      </c>
      <c r="G3926" s="12">
        <v>243728.72190347244</v>
      </c>
    </row>
    <row r="3927" spans="1:7" x14ac:dyDescent="0.2">
      <c r="A3927">
        <v>3926</v>
      </c>
      <c r="B3927" s="12">
        <v>3399435.9068057965</v>
      </c>
      <c r="C3927" s="12">
        <v>162690.18117110914</v>
      </c>
      <c r="D3927" s="12">
        <v>89313.676470791601</v>
      </c>
      <c r="E3927" s="12">
        <v>192289.69166391567</v>
      </c>
      <c r="F3927" s="12">
        <v>444293.54930581641</v>
      </c>
      <c r="G3927" s="12">
        <v>243992.58193053427</v>
      </c>
    </row>
    <row r="3928" spans="1:7" x14ac:dyDescent="0.2">
      <c r="A3928">
        <v>3927</v>
      </c>
      <c r="B3928" s="12">
        <v>3282916.6198395235</v>
      </c>
      <c r="C3928" s="12">
        <v>114696.16287832915</v>
      </c>
      <c r="D3928" s="12">
        <v>87356.420656986229</v>
      </c>
      <c r="E3928" s="12">
        <v>93369.785198438651</v>
      </c>
      <c r="F3928" s="12">
        <v>295422.36873375403</v>
      </c>
      <c r="G3928" s="12">
        <v>234399.00225077651</v>
      </c>
    </row>
    <row r="3929" spans="1:7" x14ac:dyDescent="0.2">
      <c r="A3929">
        <v>3928</v>
      </c>
      <c r="B3929" s="12">
        <v>3303517.3517209422</v>
      </c>
      <c r="C3929" s="12">
        <v>149547.16590850858</v>
      </c>
      <c r="D3929" s="12">
        <v>130229.06567537504</v>
      </c>
      <c r="E3929" s="12">
        <v>123151.32702396739</v>
      </c>
      <c r="F3929" s="12">
        <v>402927.55860785104</v>
      </c>
      <c r="G3929" s="12">
        <v>236771.78573364799</v>
      </c>
    </row>
    <row r="3930" spans="1:7" x14ac:dyDescent="0.2">
      <c r="A3930">
        <v>3929</v>
      </c>
      <c r="B3930" s="12">
        <v>3461720.248555053</v>
      </c>
      <c r="C3930" s="12">
        <v>150746.04634774796</v>
      </c>
      <c r="D3930" s="12">
        <v>125063.9777986906</v>
      </c>
      <c r="E3930" s="12">
        <v>88949.208904650266</v>
      </c>
      <c r="F3930" s="12">
        <v>364759.23305108887</v>
      </c>
      <c r="G3930" s="12">
        <v>248476.44139146342</v>
      </c>
    </row>
    <row r="3931" spans="1:7" x14ac:dyDescent="0.2">
      <c r="A3931">
        <v>3930</v>
      </c>
      <c r="B3931" s="12">
        <v>3403892.7732542348</v>
      </c>
      <c r="C3931" s="12">
        <v>137982.41371263334</v>
      </c>
      <c r="D3931" s="12">
        <v>179910.24657351139</v>
      </c>
      <c r="E3931" s="12">
        <v>203426.91686995002</v>
      </c>
      <c r="F3931" s="12">
        <v>521319.57715609472</v>
      </c>
      <c r="G3931" s="12">
        <v>243983.22953702585</v>
      </c>
    </row>
    <row r="3932" spans="1:7" x14ac:dyDescent="0.2">
      <c r="A3932">
        <v>3931</v>
      </c>
      <c r="B3932" s="12">
        <v>3428165.5024777343</v>
      </c>
      <c r="C3932" s="12">
        <v>139251.91001600664</v>
      </c>
      <c r="D3932" s="12">
        <v>194718.45929662642</v>
      </c>
      <c r="E3932" s="12">
        <v>334114.38117583282</v>
      </c>
      <c r="F3932" s="12">
        <v>668084.75048846588</v>
      </c>
      <c r="G3932" s="12">
        <v>246376.01841785869</v>
      </c>
    </row>
    <row r="3933" spans="1:7" x14ac:dyDescent="0.2">
      <c r="A3933">
        <v>3932</v>
      </c>
      <c r="B3933" s="12">
        <v>3372832.6561370064</v>
      </c>
      <c r="C3933" s="12">
        <v>147229.13176724018</v>
      </c>
      <c r="D3933" s="12">
        <v>142619.52673501373</v>
      </c>
      <c r="E3933" s="12">
        <v>407850.27582369285</v>
      </c>
      <c r="F3933" s="12">
        <v>697698.93432594673</v>
      </c>
      <c r="G3933" s="12">
        <v>242052.5595950296</v>
      </c>
    </row>
    <row r="3934" spans="1:7" x14ac:dyDescent="0.2">
      <c r="A3934">
        <v>3933</v>
      </c>
      <c r="B3934" s="12">
        <v>3410051.0467466582</v>
      </c>
      <c r="C3934" s="12">
        <v>188669.17430286339</v>
      </c>
      <c r="D3934" s="12">
        <v>146955.94204117058</v>
      </c>
      <c r="E3934" s="12">
        <v>159834.37655396029</v>
      </c>
      <c r="F3934" s="12">
        <v>495459.49289799423</v>
      </c>
      <c r="G3934" s="12">
        <v>244886.7398940876</v>
      </c>
    </row>
    <row r="3935" spans="1:7" x14ac:dyDescent="0.2">
      <c r="A3935">
        <v>3934</v>
      </c>
      <c r="B3935" s="12">
        <v>3555747.5199082503</v>
      </c>
      <c r="C3935" s="12">
        <v>181860.28012163844</v>
      </c>
      <c r="D3935" s="12">
        <v>146421.59919407149</v>
      </c>
      <c r="E3935" s="12">
        <v>178700.14579254112</v>
      </c>
      <c r="F3935" s="12">
        <v>506982.02510825102</v>
      </c>
      <c r="G3935" s="12">
        <v>256158.38886133188</v>
      </c>
    </row>
    <row r="3936" spans="1:7" x14ac:dyDescent="0.2">
      <c r="A3936">
        <v>3935</v>
      </c>
      <c r="B3936" s="12">
        <v>3516634.45486404</v>
      </c>
      <c r="C3936" s="12">
        <v>148757.02736111675</v>
      </c>
      <c r="D3936" s="12">
        <v>124435.52366137363</v>
      </c>
      <c r="E3936" s="12">
        <v>294650.40529419994</v>
      </c>
      <c r="F3936" s="12">
        <v>567842.95631669031</v>
      </c>
      <c r="G3936" s="12">
        <v>252858.63650533691</v>
      </c>
    </row>
    <row r="3937" spans="1:7" x14ac:dyDescent="0.2">
      <c r="A3937">
        <v>3936</v>
      </c>
      <c r="B3937" s="12">
        <v>3278829.8334466452</v>
      </c>
      <c r="C3937" s="12">
        <v>138455.17958171878</v>
      </c>
      <c r="D3937" s="12">
        <v>173547.2884927234</v>
      </c>
      <c r="E3937" s="12">
        <v>123081.49095611542</v>
      </c>
      <c r="F3937" s="12">
        <v>435083.9590305576</v>
      </c>
      <c r="G3937" s="12">
        <v>234840.60287281437</v>
      </c>
    </row>
    <row r="3938" spans="1:7" x14ac:dyDescent="0.2">
      <c r="A3938">
        <v>3937</v>
      </c>
      <c r="B3938" s="12">
        <v>3305846.9564601444</v>
      </c>
      <c r="C3938" s="12">
        <v>142181.68040769562</v>
      </c>
      <c r="D3938" s="12">
        <v>182956.34963401625</v>
      </c>
      <c r="E3938" s="12">
        <v>164488.05840865301</v>
      </c>
      <c r="F3938" s="12">
        <v>489626.08845036488</v>
      </c>
      <c r="G3938" s="12">
        <v>236484.87900416882</v>
      </c>
    </row>
    <row r="3939" spans="1:7" x14ac:dyDescent="0.2">
      <c r="A3939">
        <v>3938</v>
      </c>
      <c r="B3939" s="12">
        <v>3311122.6473219544</v>
      </c>
      <c r="C3939" s="12">
        <v>138461.18551151259</v>
      </c>
      <c r="D3939" s="12">
        <v>136279.92419597207</v>
      </c>
      <c r="E3939" s="12">
        <v>195341.06763877592</v>
      </c>
      <c r="F3939" s="12">
        <v>470082.17734626058</v>
      </c>
      <c r="G3939" s="12">
        <v>237149.50238892512</v>
      </c>
    </row>
    <row r="3940" spans="1:7" x14ac:dyDescent="0.2">
      <c r="A3940">
        <v>3939</v>
      </c>
      <c r="B3940" s="12">
        <v>3396491.8433635663</v>
      </c>
      <c r="C3940" s="12">
        <v>119757.30498730922</v>
      </c>
      <c r="D3940" s="12">
        <v>192631.12846028965</v>
      </c>
      <c r="E3940" s="12">
        <v>125983.38203386421</v>
      </c>
      <c r="F3940" s="12">
        <v>438371.8154814631</v>
      </c>
      <c r="G3940" s="12">
        <v>243782.2196919347</v>
      </c>
    </row>
    <row r="3941" spans="1:7" x14ac:dyDescent="0.2">
      <c r="A3941">
        <v>3940</v>
      </c>
      <c r="B3941" s="12">
        <v>3358907.959775147</v>
      </c>
      <c r="C3941" s="12">
        <v>149634.12242073592</v>
      </c>
      <c r="D3941" s="12">
        <v>156431.82647290078</v>
      </c>
      <c r="E3941" s="12">
        <v>159286.69735442221</v>
      </c>
      <c r="F3941" s="12">
        <v>465352.64624805888</v>
      </c>
      <c r="G3941" s="12">
        <v>240735.30677970708</v>
      </c>
    </row>
    <row r="3942" spans="1:7" x14ac:dyDescent="0.2">
      <c r="A3942">
        <v>3941</v>
      </c>
      <c r="B3942" s="12">
        <v>3246789.2520075017</v>
      </c>
      <c r="C3942" s="12">
        <v>145542.88787886963</v>
      </c>
      <c r="D3942" s="12">
        <v>173552.32100644818</v>
      </c>
      <c r="E3942" s="12">
        <v>163104.66764154402</v>
      </c>
      <c r="F3942" s="12">
        <v>482199.8765268618</v>
      </c>
      <c r="G3942" s="12">
        <v>232059.35515682641</v>
      </c>
    </row>
    <row r="3943" spans="1:7" x14ac:dyDescent="0.2">
      <c r="A3943">
        <v>3942</v>
      </c>
      <c r="B3943" s="12">
        <v>3360689.7775234533</v>
      </c>
      <c r="C3943" s="12">
        <v>118461.30767681856</v>
      </c>
      <c r="D3943" s="12">
        <v>171224.44291062595</v>
      </c>
      <c r="E3943" s="12">
        <v>151944.54356357397</v>
      </c>
      <c r="F3943" s="12">
        <v>441630.29415101849</v>
      </c>
      <c r="G3943" s="12">
        <v>241105.5333376652</v>
      </c>
    </row>
    <row r="3944" spans="1:7" x14ac:dyDescent="0.2">
      <c r="A3944">
        <v>3943</v>
      </c>
      <c r="B3944" s="12">
        <v>3458986.2771075182</v>
      </c>
      <c r="C3944" s="12">
        <v>155918.09735945688</v>
      </c>
      <c r="D3944" s="12">
        <v>147479.72690978218</v>
      </c>
      <c r="E3944" s="12">
        <v>414188.4404751918</v>
      </c>
      <c r="F3944" s="12">
        <v>717586.2647444309</v>
      </c>
      <c r="G3944" s="12">
        <v>248567.72283927826</v>
      </c>
    </row>
    <row r="3945" spans="1:7" x14ac:dyDescent="0.2">
      <c r="A3945">
        <v>3944</v>
      </c>
      <c r="B3945" s="12">
        <v>3289741.2437378438</v>
      </c>
      <c r="C3945" s="12">
        <v>154977.65746070715</v>
      </c>
      <c r="D3945" s="12">
        <v>114325.66922292896</v>
      </c>
      <c r="E3945" s="12">
        <v>143852.80654230076</v>
      </c>
      <c r="F3945" s="12">
        <v>413156.13322593691</v>
      </c>
      <c r="G3945" s="12">
        <v>235762.27564749288</v>
      </c>
    </row>
    <row r="3946" spans="1:7" x14ac:dyDescent="0.2">
      <c r="A3946">
        <v>3945</v>
      </c>
      <c r="B3946" s="12">
        <v>3464686.1971960766</v>
      </c>
      <c r="C3946" s="12">
        <v>173848.71867850528</v>
      </c>
      <c r="D3946" s="12">
        <v>167570.18138935274</v>
      </c>
      <c r="E3946" s="12">
        <v>218952.27037336375</v>
      </c>
      <c r="F3946" s="12">
        <v>560371.1704412218</v>
      </c>
      <c r="G3946" s="12">
        <v>249486.79621974367</v>
      </c>
    </row>
    <row r="3947" spans="1:7" x14ac:dyDescent="0.2">
      <c r="A3947">
        <v>3946</v>
      </c>
      <c r="B3947" s="12">
        <v>3412935.6709301951</v>
      </c>
      <c r="C3947" s="12">
        <v>144066.96473207453</v>
      </c>
      <c r="D3947" s="12">
        <v>122088.13832628416</v>
      </c>
      <c r="E3947" s="12">
        <v>173563.35954946565</v>
      </c>
      <c r="F3947" s="12">
        <v>439718.4626078243</v>
      </c>
      <c r="G3947" s="12">
        <v>245278.27995395983</v>
      </c>
    </row>
    <row r="3948" spans="1:7" x14ac:dyDescent="0.2">
      <c r="A3948">
        <v>3947</v>
      </c>
      <c r="B3948" s="12">
        <v>3420744.2212423943</v>
      </c>
      <c r="C3948" s="12">
        <v>177566.81190487463</v>
      </c>
      <c r="D3948" s="12">
        <v>103336.57063459448</v>
      </c>
      <c r="E3948" s="12">
        <v>133001.26216836309</v>
      </c>
      <c r="F3948" s="12">
        <v>413904.64470783219</v>
      </c>
      <c r="G3948" s="12">
        <v>245616.15971232098</v>
      </c>
    </row>
    <row r="3949" spans="1:7" x14ac:dyDescent="0.2">
      <c r="A3949">
        <v>3948</v>
      </c>
      <c r="B3949" s="12">
        <v>3296966.421268024</v>
      </c>
      <c r="C3949" s="12">
        <v>144462.65131030348</v>
      </c>
      <c r="D3949" s="12">
        <v>141863.62394614375</v>
      </c>
      <c r="E3949" s="12">
        <v>61683.384970536805</v>
      </c>
      <c r="F3949" s="12">
        <v>348009.66022698407</v>
      </c>
      <c r="G3949" s="12">
        <v>235999.29110693344</v>
      </c>
    </row>
    <row r="3950" spans="1:7" x14ac:dyDescent="0.2">
      <c r="A3950">
        <v>3949</v>
      </c>
      <c r="B3950" s="12">
        <v>3449438.8411241202</v>
      </c>
      <c r="C3950" s="12">
        <v>178888.87545676122</v>
      </c>
      <c r="D3950" s="12">
        <v>191161.2284590372</v>
      </c>
      <c r="E3950" s="12">
        <v>119377.73665613722</v>
      </c>
      <c r="F3950" s="12">
        <v>489427.84057193564</v>
      </c>
      <c r="G3950" s="12">
        <v>247742.25658441859</v>
      </c>
    </row>
    <row r="3951" spans="1:7" x14ac:dyDescent="0.2">
      <c r="A3951">
        <v>3950</v>
      </c>
      <c r="B3951" s="12">
        <v>3458686.4291738546</v>
      </c>
      <c r="C3951" s="12">
        <v>162413.60153468495</v>
      </c>
      <c r="D3951" s="12">
        <v>128989.79784806888</v>
      </c>
      <c r="E3951" s="12">
        <v>115271.29025524415</v>
      </c>
      <c r="F3951" s="12">
        <v>406674.689637998</v>
      </c>
      <c r="G3951" s="12">
        <v>248972.23195797153</v>
      </c>
    </row>
    <row r="3952" spans="1:7" x14ac:dyDescent="0.2">
      <c r="A3952">
        <v>3951</v>
      </c>
      <c r="B3952" s="12">
        <v>3234474.8166064844</v>
      </c>
      <c r="C3952" s="12">
        <v>148633.24932166515</v>
      </c>
      <c r="D3952" s="12">
        <v>112487.28247142053</v>
      </c>
      <c r="E3952" s="12">
        <v>76816.404201595971</v>
      </c>
      <c r="F3952" s="12">
        <v>337936.93599468167</v>
      </c>
      <c r="G3952" s="12">
        <v>231509.19722611475</v>
      </c>
    </row>
    <row r="3953" spans="1:7" x14ac:dyDescent="0.2">
      <c r="A3953">
        <v>3952</v>
      </c>
      <c r="B3953" s="12">
        <v>3405640.6961591844</v>
      </c>
      <c r="C3953" s="12">
        <v>124238.46974059286</v>
      </c>
      <c r="D3953" s="12">
        <v>139834.69658638191</v>
      </c>
      <c r="E3953" s="12">
        <v>101089.85406821375</v>
      </c>
      <c r="F3953" s="12">
        <v>365163.02039518848</v>
      </c>
      <c r="G3953" s="12">
        <v>244139.91385427705</v>
      </c>
    </row>
    <row r="3954" spans="1:7" x14ac:dyDescent="0.2">
      <c r="A3954">
        <v>3953</v>
      </c>
      <c r="B3954" s="12">
        <v>3396873.2510708468</v>
      </c>
      <c r="C3954" s="12">
        <v>164828.92234695173</v>
      </c>
      <c r="D3954" s="12">
        <v>114503.62830562697</v>
      </c>
      <c r="E3954" s="12">
        <v>261418.11531475012</v>
      </c>
      <c r="F3954" s="12">
        <v>540750.66596732882</v>
      </c>
      <c r="G3954" s="12">
        <v>243532.40933613462</v>
      </c>
    </row>
    <row r="3955" spans="1:7" x14ac:dyDescent="0.2">
      <c r="A3955">
        <v>3954</v>
      </c>
      <c r="B3955" s="12">
        <v>3393757.8687531496</v>
      </c>
      <c r="C3955" s="12">
        <v>147124.22831246891</v>
      </c>
      <c r="D3955" s="12">
        <v>163179.86750416557</v>
      </c>
      <c r="E3955" s="12">
        <v>106716.09702910596</v>
      </c>
      <c r="F3955" s="12">
        <v>417020.19284574047</v>
      </c>
      <c r="G3955" s="12">
        <v>243628.26862655711</v>
      </c>
    </row>
    <row r="3956" spans="1:7" x14ac:dyDescent="0.2">
      <c r="A3956">
        <v>3955</v>
      </c>
      <c r="B3956" s="12">
        <v>3378345.9635510999</v>
      </c>
      <c r="C3956" s="12">
        <v>124788.7070391485</v>
      </c>
      <c r="D3956" s="12">
        <v>191736.76567857695</v>
      </c>
      <c r="E3956" s="12">
        <v>163950.54163777138</v>
      </c>
      <c r="F3956" s="12">
        <v>480476.01435549685</v>
      </c>
      <c r="G3956" s="12">
        <v>242486.72454104645</v>
      </c>
    </row>
    <row r="3957" spans="1:7" x14ac:dyDescent="0.2">
      <c r="A3957">
        <v>3956</v>
      </c>
      <c r="B3957" s="12">
        <v>3339108.3348542065</v>
      </c>
      <c r="C3957" s="12">
        <v>170066.80745587786</v>
      </c>
      <c r="D3957" s="12">
        <v>151366.31153769785</v>
      </c>
      <c r="E3957" s="12">
        <v>61804.024361532334</v>
      </c>
      <c r="F3957" s="12">
        <v>383237.14335510804</v>
      </c>
      <c r="G3957" s="12">
        <v>239923.74395522178</v>
      </c>
    </row>
    <row r="3958" spans="1:7" x14ac:dyDescent="0.2">
      <c r="A3958">
        <v>3957</v>
      </c>
      <c r="B3958" s="12">
        <v>3407892.9208476637</v>
      </c>
      <c r="C3958" s="12">
        <v>161121.63480492559</v>
      </c>
      <c r="D3958" s="12">
        <v>105021.73009547601</v>
      </c>
      <c r="E3958" s="12">
        <v>61743.402066279523</v>
      </c>
      <c r="F3958" s="12">
        <v>327886.76696668111</v>
      </c>
      <c r="G3958" s="12">
        <v>244409.16901467639</v>
      </c>
    </row>
    <row r="3959" spans="1:7" x14ac:dyDescent="0.2">
      <c r="A3959">
        <v>3958</v>
      </c>
      <c r="B3959" s="12">
        <v>3388329.5750240334</v>
      </c>
      <c r="C3959" s="12">
        <v>144993.48016824777</v>
      </c>
      <c r="D3959" s="12">
        <v>99166.202385282333</v>
      </c>
      <c r="E3959" s="12">
        <v>197284.26588294399</v>
      </c>
      <c r="F3959" s="12">
        <v>441443.94843647408</v>
      </c>
      <c r="G3959" s="12">
        <v>243222.49010824537</v>
      </c>
    </row>
    <row r="3960" spans="1:7" x14ac:dyDescent="0.2">
      <c r="A3960">
        <v>3959</v>
      </c>
      <c r="B3960" s="12">
        <v>3385186.2226564814</v>
      </c>
      <c r="C3960" s="12">
        <v>139317.96558798035</v>
      </c>
      <c r="D3960" s="12">
        <v>187212.58627081377</v>
      </c>
      <c r="E3960" s="12">
        <v>158206.92863742312</v>
      </c>
      <c r="F3960" s="12">
        <v>484737.48049621726</v>
      </c>
      <c r="G3960" s="12">
        <v>242812.36582959158</v>
      </c>
    </row>
    <row r="3961" spans="1:7" x14ac:dyDescent="0.2">
      <c r="A3961">
        <v>3960</v>
      </c>
      <c r="B3961" s="12">
        <v>3446551.5441660807</v>
      </c>
      <c r="C3961" s="12">
        <v>164108.80618349722</v>
      </c>
      <c r="D3961" s="12">
        <v>167685.26259787774</v>
      </c>
      <c r="E3961" s="12">
        <v>162935.59991994372</v>
      </c>
      <c r="F3961" s="12">
        <v>494729.66870131867</v>
      </c>
      <c r="G3961" s="12">
        <v>247446.14348348766</v>
      </c>
    </row>
    <row r="3962" spans="1:7" x14ac:dyDescent="0.2">
      <c r="A3962">
        <v>3961</v>
      </c>
      <c r="B3962" s="12">
        <v>3301595.5144859063</v>
      </c>
      <c r="C3962" s="12">
        <v>136222.34598386515</v>
      </c>
      <c r="D3962" s="12">
        <v>203101.90313692295</v>
      </c>
      <c r="E3962" s="12">
        <v>249652.37698764415</v>
      </c>
      <c r="F3962" s="12">
        <v>588976.62610843219</v>
      </c>
      <c r="G3962" s="12">
        <v>236544.68712790179</v>
      </c>
    </row>
    <row r="3963" spans="1:7" x14ac:dyDescent="0.2">
      <c r="A3963">
        <v>3962</v>
      </c>
      <c r="B3963" s="12">
        <v>3446284.5938365567</v>
      </c>
      <c r="C3963" s="12">
        <v>161710.79087587385</v>
      </c>
      <c r="D3963" s="12">
        <v>76877.548021246897</v>
      </c>
      <c r="E3963" s="12">
        <v>184355.418651635</v>
      </c>
      <c r="F3963" s="12">
        <v>422943.75754875573</v>
      </c>
      <c r="G3963" s="12">
        <v>247617.44292274507</v>
      </c>
    </row>
    <row r="3964" spans="1:7" x14ac:dyDescent="0.2">
      <c r="A3964">
        <v>3963</v>
      </c>
      <c r="B3964" s="12">
        <v>3456876.1790758986</v>
      </c>
      <c r="C3964" s="12">
        <v>144181.14577920799</v>
      </c>
      <c r="D3964" s="12">
        <v>159507.34018820064</v>
      </c>
      <c r="E3964" s="12">
        <v>156996.49834787662</v>
      </c>
      <c r="F3964" s="12">
        <v>460684.98431528523</v>
      </c>
      <c r="G3964" s="12">
        <v>248982.30615511935</v>
      </c>
    </row>
    <row r="3965" spans="1:7" x14ac:dyDescent="0.2">
      <c r="A3965">
        <v>3964</v>
      </c>
      <c r="B3965" s="12">
        <v>3290868.9996114355</v>
      </c>
      <c r="C3965" s="12">
        <v>112719.01903328934</v>
      </c>
      <c r="D3965" s="12">
        <v>109952.91928079558</v>
      </c>
      <c r="E3965" s="12">
        <v>112590.00636548786</v>
      </c>
      <c r="F3965" s="12">
        <v>335261.94467957277</v>
      </c>
      <c r="G3965" s="12">
        <v>235210.10415150394</v>
      </c>
    </row>
    <row r="3966" spans="1:7" x14ac:dyDescent="0.2">
      <c r="A3966">
        <v>3965</v>
      </c>
      <c r="B3966" s="12">
        <v>3500448.241134291</v>
      </c>
      <c r="C3966" s="12">
        <v>177261.05376748156</v>
      </c>
      <c r="D3966" s="12">
        <v>123805.96728228232</v>
      </c>
      <c r="E3966" s="12">
        <v>256562.07387972798</v>
      </c>
      <c r="F3966" s="12">
        <v>557629.09492949187</v>
      </c>
      <c r="G3966" s="12">
        <v>251657.71866969322</v>
      </c>
    </row>
    <row r="3967" spans="1:7" x14ac:dyDescent="0.2">
      <c r="A3967">
        <v>3966</v>
      </c>
      <c r="B3967" s="12">
        <v>3401156.3306400469</v>
      </c>
      <c r="C3967" s="12">
        <v>132162.65247186928</v>
      </c>
      <c r="D3967" s="12">
        <v>139380.45222048587</v>
      </c>
      <c r="E3967" s="12">
        <v>358538.66897274967</v>
      </c>
      <c r="F3967" s="12">
        <v>630081.77366510476</v>
      </c>
      <c r="G3967" s="12">
        <v>243985.5609827296</v>
      </c>
    </row>
    <row r="3968" spans="1:7" x14ac:dyDescent="0.2">
      <c r="A3968">
        <v>3967</v>
      </c>
      <c r="B3968" s="12">
        <v>3375658.0982087255</v>
      </c>
      <c r="C3968" s="12">
        <v>170042.81955775636</v>
      </c>
      <c r="D3968" s="12">
        <v>171077.88063904596</v>
      </c>
      <c r="E3968" s="12">
        <v>193690.31950392248</v>
      </c>
      <c r="F3968" s="12">
        <v>534811.01970072486</v>
      </c>
      <c r="G3968" s="12">
        <v>242428.27507463886</v>
      </c>
    </row>
    <row r="3969" spans="1:7" x14ac:dyDescent="0.2">
      <c r="A3969">
        <v>3968</v>
      </c>
      <c r="B3969" s="12">
        <v>3457374.5894906176</v>
      </c>
      <c r="C3969" s="12">
        <v>187523.00964133738</v>
      </c>
      <c r="D3969" s="12">
        <v>216576.92570348253</v>
      </c>
      <c r="E3969" s="12">
        <v>223923.29803363129</v>
      </c>
      <c r="F3969" s="12">
        <v>628023.2333784512</v>
      </c>
      <c r="G3969" s="12">
        <v>248305.89246765856</v>
      </c>
    </row>
    <row r="3970" spans="1:7" x14ac:dyDescent="0.2">
      <c r="A3970">
        <v>3969</v>
      </c>
      <c r="B3970" s="12">
        <v>3368406.4798513204</v>
      </c>
      <c r="C3970" s="12">
        <v>137678.66228829746</v>
      </c>
      <c r="D3970" s="12">
        <v>142905.69821186384</v>
      </c>
      <c r="E3970" s="12">
        <v>231245.32851172821</v>
      </c>
      <c r="F3970" s="12">
        <v>511829.68901188951</v>
      </c>
      <c r="G3970" s="12">
        <v>241300.28361699011</v>
      </c>
    </row>
    <row r="3971" spans="1:7" x14ac:dyDescent="0.2">
      <c r="A3971">
        <v>3970</v>
      </c>
      <c r="B3971" s="12">
        <v>3525201.7335718055</v>
      </c>
      <c r="C3971" s="12">
        <v>149377.79690957247</v>
      </c>
      <c r="D3971" s="12">
        <v>262524.36918545928</v>
      </c>
      <c r="E3971" s="12">
        <v>127661.87550406152</v>
      </c>
      <c r="F3971" s="12">
        <v>539564.04159909324</v>
      </c>
      <c r="G3971" s="12">
        <v>253789.51516727806</v>
      </c>
    </row>
    <row r="3972" spans="1:7" x14ac:dyDescent="0.2">
      <c r="A3972">
        <v>3971</v>
      </c>
      <c r="B3972" s="12">
        <v>3394395.694151524</v>
      </c>
      <c r="C3972" s="12">
        <v>133758.37960122002</v>
      </c>
      <c r="D3972" s="12">
        <v>116752.02114092336</v>
      </c>
      <c r="E3972" s="12">
        <v>146560.90831779566</v>
      </c>
      <c r="F3972" s="12">
        <v>397071.30905993906</v>
      </c>
      <c r="G3972" s="12">
        <v>243458.84304654293</v>
      </c>
    </row>
    <row r="3973" spans="1:7" x14ac:dyDescent="0.2">
      <c r="A3973">
        <v>3972</v>
      </c>
      <c r="B3973" s="12">
        <v>3367635.6068717907</v>
      </c>
      <c r="C3973" s="12">
        <v>155463.99495436309</v>
      </c>
      <c r="D3973" s="12">
        <v>82282.599015103915</v>
      </c>
      <c r="E3973" s="12">
        <v>148830.10047752509</v>
      </c>
      <c r="F3973" s="12">
        <v>386576.69444699213</v>
      </c>
      <c r="G3973" s="12">
        <v>241395.1818105368</v>
      </c>
    </row>
    <row r="3974" spans="1:7" x14ac:dyDescent="0.2">
      <c r="A3974">
        <v>3973</v>
      </c>
      <c r="B3974" s="12">
        <v>3394395.5949525903</v>
      </c>
      <c r="C3974" s="12">
        <v>150689.13205242058</v>
      </c>
      <c r="D3974" s="12">
        <v>179922.6039392114</v>
      </c>
      <c r="E3974" s="12">
        <v>124893.40692143473</v>
      </c>
      <c r="F3974" s="12">
        <v>455505.14291306672</v>
      </c>
      <c r="G3974" s="12">
        <v>243713.83653265043</v>
      </c>
    </row>
    <row r="3975" spans="1:7" x14ac:dyDescent="0.2">
      <c r="A3975">
        <v>3974</v>
      </c>
      <c r="B3975" s="12">
        <v>3346387.3826472703</v>
      </c>
      <c r="C3975" s="12">
        <v>151014.59283190011</v>
      </c>
      <c r="D3975" s="12">
        <v>120670.13064098144</v>
      </c>
      <c r="E3975" s="12">
        <v>148101.44853425073</v>
      </c>
      <c r="F3975" s="12">
        <v>419786.17200713226</v>
      </c>
      <c r="G3975" s="12">
        <v>239650.81274706215</v>
      </c>
    </row>
    <row r="3976" spans="1:7" x14ac:dyDescent="0.2">
      <c r="A3976">
        <v>3975</v>
      </c>
      <c r="B3976" s="12">
        <v>3353321.9094333611</v>
      </c>
      <c r="C3976" s="12">
        <v>141567.11592907531</v>
      </c>
      <c r="D3976" s="12">
        <v>104969.3742163655</v>
      </c>
      <c r="E3976" s="12">
        <v>74942.44814740443</v>
      </c>
      <c r="F3976" s="12">
        <v>321478.93829284521</v>
      </c>
      <c r="G3976" s="12">
        <v>240855.78246325121</v>
      </c>
    </row>
    <row r="3977" spans="1:7" x14ac:dyDescent="0.2">
      <c r="A3977">
        <v>3976</v>
      </c>
      <c r="B3977" s="12">
        <v>3443004.2610642957</v>
      </c>
      <c r="C3977" s="12">
        <v>116949.52850978999</v>
      </c>
      <c r="D3977" s="12">
        <v>275925.06080639927</v>
      </c>
      <c r="E3977" s="12">
        <v>227269.00970800256</v>
      </c>
      <c r="F3977" s="12">
        <v>620143.59902419185</v>
      </c>
      <c r="G3977" s="12">
        <v>247249.22407492597</v>
      </c>
    </row>
    <row r="3978" spans="1:7" x14ac:dyDescent="0.2">
      <c r="A3978">
        <v>3977</v>
      </c>
      <c r="B3978" s="12">
        <v>3257291.2096579252</v>
      </c>
      <c r="C3978" s="12">
        <v>172547.99608505872</v>
      </c>
      <c r="D3978" s="12">
        <v>124532.5247359042</v>
      </c>
      <c r="E3978" s="12">
        <v>97616.309590794001</v>
      </c>
      <c r="F3978" s="12">
        <v>394696.83041175688</v>
      </c>
      <c r="G3978" s="12">
        <v>233014.65989711668</v>
      </c>
    </row>
    <row r="3979" spans="1:7" x14ac:dyDescent="0.2">
      <c r="A3979">
        <v>3978</v>
      </c>
      <c r="B3979" s="12">
        <v>3347539.9721096042</v>
      </c>
      <c r="C3979" s="12">
        <v>137178.13511614248</v>
      </c>
      <c r="D3979" s="12">
        <v>128513.55495932678</v>
      </c>
      <c r="E3979" s="12">
        <v>113894.56076016044</v>
      </c>
      <c r="F3979" s="12">
        <v>379586.2508356297</v>
      </c>
      <c r="G3979" s="12">
        <v>240122.48280873115</v>
      </c>
    </row>
    <row r="3980" spans="1:7" x14ac:dyDescent="0.2">
      <c r="A3980">
        <v>3979</v>
      </c>
      <c r="B3980" s="12">
        <v>3433668.1085611572</v>
      </c>
      <c r="C3980" s="12">
        <v>138902.68303308409</v>
      </c>
      <c r="D3980" s="12">
        <v>227978.87354276245</v>
      </c>
      <c r="E3980" s="12">
        <v>83016.854276295009</v>
      </c>
      <c r="F3980" s="12">
        <v>449898.4108521415</v>
      </c>
      <c r="G3980" s="12">
        <v>246756.65310395489</v>
      </c>
    </row>
    <row r="3981" spans="1:7" x14ac:dyDescent="0.2">
      <c r="A3981">
        <v>3980</v>
      </c>
      <c r="B3981" s="12">
        <v>3386356.2735888446</v>
      </c>
      <c r="C3981" s="12">
        <v>166175.31096581911</v>
      </c>
      <c r="D3981" s="12">
        <v>150884.56690133986</v>
      </c>
      <c r="E3981" s="12">
        <v>110846.42772977949</v>
      </c>
      <c r="F3981" s="12">
        <v>427906.30559693847</v>
      </c>
      <c r="G3981" s="12">
        <v>243040.31375843979</v>
      </c>
    </row>
    <row r="3982" spans="1:7" x14ac:dyDescent="0.2">
      <c r="A3982">
        <v>3981</v>
      </c>
      <c r="B3982" s="12">
        <v>3269901.6209400287</v>
      </c>
      <c r="C3982" s="12">
        <v>111744.41353618106</v>
      </c>
      <c r="D3982" s="12">
        <v>143460.29947976742</v>
      </c>
      <c r="E3982" s="12">
        <v>132185.93278936</v>
      </c>
      <c r="F3982" s="12">
        <v>387390.64580530848</v>
      </c>
      <c r="G3982" s="12">
        <v>234006.04469092953</v>
      </c>
    </row>
    <row r="3983" spans="1:7" x14ac:dyDescent="0.2">
      <c r="A3983">
        <v>3982</v>
      </c>
      <c r="B3983" s="12">
        <v>3402034.541345357</v>
      </c>
      <c r="C3983" s="12">
        <v>180344.58085476013</v>
      </c>
      <c r="D3983" s="12">
        <v>149854.18801213402</v>
      </c>
      <c r="E3983" s="12">
        <v>202426.21664478039</v>
      </c>
      <c r="F3983" s="12">
        <v>532624.98551167455</v>
      </c>
      <c r="G3983" s="12">
        <v>244521.89319107315</v>
      </c>
    </row>
    <row r="3984" spans="1:7" x14ac:dyDescent="0.2">
      <c r="A3984">
        <v>3983</v>
      </c>
      <c r="B3984" s="12">
        <v>3363470.0979258297</v>
      </c>
      <c r="C3984" s="12">
        <v>135008.9154582218</v>
      </c>
      <c r="D3984" s="12">
        <v>101936.32427924212</v>
      </c>
      <c r="E3984" s="12">
        <v>98066.668484253591</v>
      </c>
      <c r="F3984" s="12">
        <v>335011.90822171752</v>
      </c>
      <c r="G3984" s="12">
        <v>241292.76588951008</v>
      </c>
    </row>
    <row r="3985" spans="1:7" x14ac:dyDescent="0.2">
      <c r="A3985">
        <v>3984</v>
      </c>
      <c r="B3985" s="12">
        <v>3553847.1104150796</v>
      </c>
      <c r="C3985" s="12">
        <v>136414.24077400495</v>
      </c>
      <c r="D3985" s="12">
        <v>132655.93419990255</v>
      </c>
      <c r="E3985" s="12">
        <v>247565.81172723716</v>
      </c>
      <c r="F3985" s="12">
        <v>516635.98670114472</v>
      </c>
      <c r="G3985" s="12">
        <v>256012.11656966456</v>
      </c>
    </row>
    <row r="3986" spans="1:7" x14ac:dyDescent="0.2">
      <c r="A3986">
        <v>3985</v>
      </c>
      <c r="B3986" s="12">
        <v>3551552.0743502225</v>
      </c>
      <c r="C3986" s="12">
        <v>144565.58204631577</v>
      </c>
      <c r="D3986" s="12">
        <v>128858.426718598</v>
      </c>
      <c r="E3986" s="12">
        <v>133628.71785626636</v>
      </c>
      <c r="F3986" s="12">
        <v>407052.72662118013</v>
      </c>
      <c r="G3986" s="12">
        <v>255894.30794187504</v>
      </c>
    </row>
    <row r="3987" spans="1:7" x14ac:dyDescent="0.2">
      <c r="A3987">
        <v>3986</v>
      </c>
      <c r="B3987" s="12">
        <v>3424100.0028911075</v>
      </c>
      <c r="C3987" s="12">
        <v>147430.37642623475</v>
      </c>
      <c r="D3987" s="12">
        <v>139107.03215704454</v>
      </c>
      <c r="E3987" s="12">
        <v>356604.65501426579</v>
      </c>
      <c r="F3987" s="12">
        <v>643142.06359754503</v>
      </c>
      <c r="G3987" s="12">
        <v>245983.53750839547</v>
      </c>
    </row>
    <row r="3988" spans="1:7" x14ac:dyDescent="0.2">
      <c r="A3988">
        <v>3987</v>
      </c>
      <c r="B3988" s="12">
        <v>3383369.1879557562</v>
      </c>
      <c r="C3988" s="12">
        <v>137747.61552071921</v>
      </c>
      <c r="D3988" s="12">
        <v>192711.63617475625</v>
      </c>
      <c r="E3988" s="12">
        <v>421127.23325597338</v>
      </c>
      <c r="F3988" s="12">
        <v>751586.48495144886</v>
      </c>
      <c r="G3988" s="12">
        <v>242726.17182967879</v>
      </c>
    </row>
    <row r="3989" spans="1:7" x14ac:dyDescent="0.2">
      <c r="A3989">
        <v>3988</v>
      </c>
      <c r="B3989" s="12">
        <v>3378231.2343178517</v>
      </c>
      <c r="C3989" s="12">
        <v>136280.23249442907</v>
      </c>
      <c r="D3989" s="12">
        <v>82123.283834460177</v>
      </c>
      <c r="E3989" s="12">
        <v>180708.95705205886</v>
      </c>
      <c r="F3989" s="12">
        <v>399112.47338094807</v>
      </c>
      <c r="G3989" s="12">
        <v>242236.54486624448</v>
      </c>
    </row>
    <row r="3990" spans="1:7" x14ac:dyDescent="0.2">
      <c r="A3990">
        <v>3989</v>
      </c>
      <c r="B3990" s="12">
        <v>3465498.1937071416</v>
      </c>
      <c r="C3990" s="12">
        <v>101911.56532657178</v>
      </c>
      <c r="D3990" s="12">
        <v>213729.07859094912</v>
      </c>
      <c r="E3990" s="12">
        <v>111161.69462718113</v>
      </c>
      <c r="F3990" s="12">
        <v>426802.33854470204</v>
      </c>
      <c r="G3990" s="12">
        <v>248756.66420478182</v>
      </c>
    </row>
    <row r="3991" spans="1:7" x14ac:dyDescent="0.2">
      <c r="A3991">
        <v>3990</v>
      </c>
      <c r="B3991" s="12">
        <v>3476059.7455227305</v>
      </c>
      <c r="C3991" s="12">
        <v>164440.26356579983</v>
      </c>
      <c r="D3991" s="12">
        <v>187112.54209882696</v>
      </c>
      <c r="E3991" s="12">
        <v>300705.43426389853</v>
      </c>
      <c r="F3991" s="12">
        <v>652258.23992852529</v>
      </c>
      <c r="G3991" s="12">
        <v>249439.00757875809</v>
      </c>
    </row>
    <row r="3992" spans="1:7" x14ac:dyDescent="0.2">
      <c r="A3992">
        <v>3991</v>
      </c>
      <c r="B3992" s="12">
        <v>3272652.8691381617</v>
      </c>
      <c r="C3992" s="12">
        <v>130361.90251308898</v>
      </c>
      <c r="D3992" s="12">
        <v>138803.05082353053</v>
      </c>
      <c r="E3992" s="12">
        <v>214691.40426839635</v>
      </c>
      <c r="F3992" s="12">
        <v>483856.35760501586</v>
      </c>
      <c r="G3992" s="12">
        <v>233977.55399889263</v>
      </c>
    </row>
    <row r="3993" spans="1:7" x14ac:dyDescent="0.2">
      <c r="A3993">
        <v>3992</v>
      </c>
      <c r="B3993" s="12">
        <v>3467592.5713370405</v>
      </c>
      <c r="C3993" s="12">
        <v>144374.62260940039</v>
      </c>
      <c r="D3993" s="12">
        <v>130235.12940337305</v>
      </c>
      <c r="E3993" s="12">
        <v>105898.40668529438</v>
      </c>
      <c r="F3993" s="12">
        <v>380508.15869806777</v>
      </c>
      <c r="G3993" s="12">
        <v>249437.44313871922</v>
      </c>
    </row>
    <row r="3994" spans="1:7" x14ac:dyDescent="0.2">
      <c r="A3994">
        <v>3993</v>
      </c>
      <c r="B3994" s="12">
        <v>3415686.3356585908</v>
      </c>
      <c r="C3994" s="12">
        <v>165109.45216747493</v>
      </c>
      <c r="D3994" s="12">
        <v>146248.66033109263</v>
      </c>
      <c r="E3994" s="12">
        <v>485998.6528451147</v>
      </c>
      <c r="F3994" s="12">
        <v>797356.76534368226</v>
      </c>
      <c r="G3994" s="12">
        <v>245207.43551785217</v>
      </c>
    </row>
    <row r="3995" spans="1:7" x14ac:dyDescent="0.2">
      <c r="A3995">
        <v>3994</v>
      </c>
      <c r="B3995" s="12">
        <v>3504154.3850965085</v>
      </c>
      <c r="C3995" s="12">
        <v>150430.66049827368</v>
      </c>
      <c r="D3995" s="12">
        <v>179842.2398996788</v>
      </c>
      <c r="E3995" s="12">
        <v>246067.39843319589</v>
      </c>
      <c r="F3995" s="12">
        <v>576340.29883114831</v>
      </c>
      <c r="G3995" s="12">
        <v>252347.29075273176</v>
      </c>
    </row>
    <row r="3996" spans="1:7" x14ac:dyDescent="0.2">
      <c r="A3996">
        <v>3995</v>
      </c>
      <c r="B3996" s="12">
        <v>3338785.0390502876</v>
      </c>
      <c r="C3996" s="12">
        <v>138901.4922824153</v>
      </c>
      <c r="D3996" s="12">
        <v>153203.03720365406</v>
      </c>
      <c r="E3996" s="12">
        <v>663296.72130774998</v>
      </c>
      <c r="F3996" s="12">
        <v>955401.25079381932</v>
      </c>
      <c r="G3996" s="12">
        <v>239422.91115825684</v>
      </c>
    </row>
    <row r="3997" spans="1:7" x14ac:dyDescent="0.2">
      <c r="A3997">
        <v>3996</v>
      </c>
      <c r="B3997" s="12">
        <v>3387853.2535064812</v>
      </c>
      <c r="C3997" s="12">
        <v>114081.94676165094</v>
      </c>
      <c r="D3997" s="12">
        <v>126088.86107452301</v>
      </c>
      <c r="E3997" s="12">
        <v>74678.295678228984</v>
      </c>
      <c r="F3997" s="12">
        <v>314849.10351440293</v>
      </c>
      <c r="G3997" s="12">
        <v>242872.76643213429</v>
      </c>
    </row>
    <row r="3998" spans="1:7" x14ac:dyDescent="0.2">
      <c r="A3998">
        <v>3997</v>
      </c>
      <c r="B3998" s="12">
        <v>3437878.079908127</v>
      </c>
      <c r="C3998" s="12">
        <v>126021.37378905997</v>
      </c>
      <c r="D3998" s="12">
        <v>96768.944638425106</v>
      </c>
      <c r="E3998" s="12">
        <v>149605.64095089023</v>
      </c>
      <c r="F3998" s="12">
        <v>372395.95937837532</v>
      </c>
      <c r="G3998" s="12">
        <v>247244.06063156264</v>
      </c>
    </row>
    <row r="3999" spans="1:7" x14ac:dyDescent="0.2">
      <c r="A3999">
        <v>3998</v>
      </c>
      <c r="B3999" s="12">
        <v>3441308.5842299317</v>
      </c>
      <c r="C3999" s="12">
        <v>143657.94365301734</v>
      </c>
      <c r="D3999" s="12">
        <v>64033.824525451382</v>
      </c>
      <c r="E3999" s="12">
        <v>108647.08752089541</v>
      </c>
      <c r="F3999" s="12">
        <v>316338.8556993641</v>
      </c>
      <c r="G3999" s="12">
        <v>247325.22335782254</v>
      </c>
    </row>
    <row r="4000" spans="1:7" x14ac:dyDescent="0.2">
      <c r="A4000">
        <v>3999</v>
      </c>
      <c r="B4000" s="12">
        <v>3389769.0402751104</v>
      </c>
      <c r="C4000" s="12">
        <v>119908.42569788474</v>
      </c>
      <c r="D4000" s="12">
        <v>129448.26424943513</v>
      </c>
      <c r="E4000" s="12">
        <v>165497.10009244242</v>
      </c>
      <c r="F4000" s="12">
        <v>414853.79003976227</v>
      </c>
      <c r="G4000" s="12">
        <v>243334.86784558839</v>
      </c>
    </row>
    <row r="4001" spans="1:7" x14ac:dyDescent="0.2">
      <c r="A4001">
        <v>4000</v>
      </c>
      <c r="B4001" s="12">
        <v>3418196.1556402706</v>
      </c>
      <c r="C4001" s="12">
        <v>128180.48343922223</v>
      </c>
      <c r="D4001" s="12">
        <v>129438.61347963472</v>
      </c>
      <c r="E4001" s="12">
        <v>259034.96308959328</v>
      </c>
      <c r="F4001" s="12">
        <v>516654.06000845024</v>
      </c>
      <c r="G4001" s="12">
        <v>245637.51783907157</v>
      </c>
    </row>
    <row r="4002" spans="1:7" x14ac:dyDescent="0.2">
      <c r="A4002">
        <v>4001</v>
      </c>
      <c r="B4002" s="12">
        <v>3401852.7540156483</v>
      </c>
      <c r="C4002" s="12">
        <v>152484.21688235857</v>
      </c>
      <c r="D4002" s="12">
        <v>202267.06014096428</v>
      </c>
      <c r="E4002" s="12">
        <v>46225.874397095075</v>
      </c>
      <c r="F4002" s="12">
        <v>400977.15142041794</v>
      </c>
      <c r="G4002" s="12">
        <v>244212.03201812666</v>
      </c>
    </row>
    <row r="4003" spans="1:7" x14ac:dyDescent="0.2">
      <c r="A4003">
        <v>4002</v>
      </c>
      <c r="B4003" s="12">
        <v>3375234.4894750086</v>
      </c>
      <c r="C4003" s="12">
        <v>154631.58815852541</v>
      </c>
      <c r="D4003" s="12">
        <v>126191.21769075069</v>
      </c>
      <c r="E4003" s="12">
        <v>100533.72962138087</v>
      </c>
      <c r="F4003" s="12">
        <v>381356.53547065699</v>
      </c>
      <c r="G4003" s="12">
        <v>242064.06721179298</v>
      </c>
    </row>
    <row r="4004" spans="1:7" x14ac:dyDescent="0.2">
      <c r="A4004">
        <v>4003</v>
      </c>
      <c r="B4004" s="12">
        <v>3388807.3614500621</v>
      </c>
      <c r="C4004" s="12">
        <v>161745.72360754589</v>
      </c>
      <c r="D4004" s="12">
        <v>84148.374051882507</v>
      </c>
      <c r="E4004" s="12">
        <v>368909.81879952911</v>
      </c>
      <c r="F4004" s="12">
        <v>614803.91645895748</v>
      </c>
      <c r="G4004" s="12">
        <v>243140.68942149237</v>
      </c>
    </row>
    <row r="4005" spans="1:7" x14ac:dyDescent="0.2">
      <c r="A4005">
        <v>4004</v>
      </c>
      <c r="B4005" s="12">
        <v>3355828.352678969</v>
      </c>
      <c r="C4005" s="12">
        <v>132470.68023656611</v>
      </c>
      <c r="D4005" s="12">
        <v>298117.17656135972</v>
      </c>
      <c r="E4005" s="12">
        <v>64580.405949252046</v>
      </c>
      <c r="F4005" s="12">
        <v>495168.26274717785</v>
      </c>
      <c r="G4005" s="12">
        <v>240338.89004224</v>
      </c>
    </row>
    <row r="4006" spans="1:7" x14ac:dyDescent="0.2">
      <c r="A4006">
        <v>4005</v>
      </c>
      <c r="B4006" s="12">
        <v>3461149.4417423145</v>
      </c>
      <c r="C4006" s="12">
        <v>114152.45588397939</v>
      </c>
      <c r="D4006" s="12">
        <v>248153.05687102966</v>
      </c>
      <c r="E4006" s="12">
        <v>221141.53079123178</v>
      </c>
      <c r="F4006" s="12">
        <v>583447.04354624078</v>
      </c>
      <c r="G4006" s="12">
        <v>248597.4844003914</v>
      </c>
    </row>
    <row r="4007" spans="1:7" x14ac:dyDescent="0.2">
      <c r="A4007">
        <v>4006</v>
      </c>
      <c r="B4007" s="12">
        <v>3364472.0962669267</v>
      </c>
      <c r="C4007" s="12">
        <v>127573.40088987083</v>
      </c>
      <c r="D4007" s="12">
        <v>170343.93181103317</v>
      </c>
      <c r="E4007" s="12">
        <v>84802.023493477463</v>
      </c>
      <c r="F4007" s="12">
        <v>382719.35619438149</v>
      </c>
      <c r="G4007" s="12">
        <v>241120.40750349232</v>
      </c>
    </row>
    <row r="4008" spans="1:7" x14ac:dyDescent="0.2">
      <c r="A4008">
        <v>4007</v>
      </c>
      <c r="B4008" s="12">
        <v>3393482.3108181478</v>
      </c>
      <c r="C4008" s="12">
        <v>111332.33718743904</v>
      </c>
      <c r="D4008" s="12">
        <v>123284.13688475583</v>
      </c>
      <c r="E4008" s="12">
        <v>430230.64908528764</v>
      </c>
      <c r="F4008" s="12">
        <v>664847.12315748259</v>
      </c>
      <c r="G4008" s="12">
        <v>243480.12803705817</v>
      </c>
    </row>
    <row r="4009" spans="1:7" x14ac:dyDescent="0.2">
      <c r="A4009">
        <v>4008</v>
      </c>
      <c r="B4009" s="12">
        <v>3385069.3951395107</v>
      </c>
      <c r="C4009" s="12">
        <v>132805.68905382507</v>
      </c>
      <c r="D4009" s="12">
        <v>159872.49212293801</v>
      </c>
      <c r="E4009" s="12">
        <v>122609.78337862025</v>
      </c>
      <c r="F4009" s="12">
        <v>415287.96455538331</v>
      </c>
      <c r="G4009" s="12">
        <v>242532.71122009971</v>
      </c>
    </row>
    <row r="4010" spans="1:7" x14ac:dyDescent="0.2">
      <c r="A4010">
        <v>4009</v>
      </c>
      <c r="B4010" s="12">
        <v>3293216.171429737</v>
      </c>
      <c r="C4010" s="12">
        <v>149432.38868123008</v>
      </c>
      <c r="D4010" s="12">
        <v>120832.96165127899</v>
      </c>
      <c r="E4010" s="12">
        <v>230819.70062226313</v>
      </c>
      <c r="F4010" s="12">
        <v>501085.05095477222</v>
      </c>
      <c r="G4010" s="12">
        <v>236116.58941661881</v>
      </c>
    </row>
    <row r="4011" spans="1:7" x14ac:dyDescent="0.2">
      <c r="A4011">
        <v>4010</v>
      </c>
      <c r="B4011" s="12">
        <v>3493465.9686574899</v>
      </c>
      <c r="C4011" s="12">
        <v>168565.24030428307</v>
      </c>
      <c r="D4011" s="12">
        <v>155574.97138441709</v>
      </c>
      <c r="E4011" s="12">
        <v>308398.99384421966</v>
      </c>
      <c r="F4011" s="12">
        <v>632539.20553291985</v>
      </c>
      <c r="G4011" s="12">
        <v>251190.4096109622</v>
      </c>
    </row>
    <row r="4012" spans="1:7" x14ac:dyDescent="0.2">
      <c r="A4012">
        <v>4011</v>
      </c>
      <c r="B4012" s="12">
        <v>3451913.3822985128</v>
      </c>
      <c r="C4012" s="12">
        <v>151200.85731920091</v>
      </c>
      <c r="D4012" s="12">
        <v>91485.243469851746</v>
      </c>
      <c r="E4012" s="12">
        <v>102782.79781435536</v>
      </c>
      <c r="F4012" s="12">
        <v>345468.89860340802</v>
      </c>
      <c r="G4012" s="12">
        <v>248191.83458386478</v>
      </c>
    </row>
    <row r="4013" spans="1:7" x14ac:dyDescent="0.2">
      <c r="A4013">
        <v>4012</v>
      </c>
      <c r="B4013" s="12">
        <v>3296170.6881984491</v>
      </c>
      <c r="C4013" s="12">
        <v>133163.98689942993</v>
      </c>
      <c r="D4013" s="12">
        <v>123228.57213978838</v>
      </c>
      <c r="E4013" s="12">
        <v>187151.51031420872</v>
      </c>
      <c r="F4013" s="12">
        <v>443544.06935342704</v>
      </c>
      <c r="G4013" s="12">
        <v>235232.32938491987</v>
      </c>
    </row>
    <row r="4014" spans="1:7" x14ac:dyDescent="0.2">
      <c r="A4014">
        <v>4013</v>
      </c>
      <c r="B4014" s="12">
        <v>3369999.9896566328</v>
      </c>
      <c r="C4014" s="12">
        <v>145056.07802534135</v>
      </c>
      <c r="D4014" s="12">
        <v>135387.37199149461</v>
      </c>
      <c r="E4014" s="12">
        <v>436731.82837947062</v>
      </c>
      <c r="F4014" s="12">
        <v>717175.27839630656</v>
      </c>
      <c r="G4014" s="12">
        <v>241685.59430173354</v>
      </c>
    </row>
    <row r="4015" spans="1:7" x14ac:dyDescent="0.2">
      <c r="A4015">
        <v>4014</v>
      </c>
      <c r="B4015" s="12">
        <v>3438392.3660188988</v>
      </c>
      <c r="C4015" s="12">
        <v>145273.86880075379</v>
      </c>
      <c r="D4015" s="12">
        <v>201859.37587758544</v>
      </c>
      <c r="E4015" s="12">
        <v>271130.64340692124</v>
      </c>
      <c r="F4015" s="12">
        <v>618263.88808526052</v>
      </c>
      <c r="G4015" s="12">
        <v>247170.93425517681</v>
      </c>
    </row>
    <row r="4016" spans="1:7" x14ac:dyDescent="0.2">
      <c r="A4016">
        <v>4015</v>
      </c>
      <c r="B4016" s="12">
        <v>3457330.8580615055</v>
      </c>
      <c r="C4016" s="12">
        <v>165728.02504909327</v>
      </c>
      <c r="D4016" s="12">
        <v>184513.07301748445</v>
      </c>
      <c r="E4016" s="12">
        <v>94910.910047266894</v>
      </c>
      <c r="F4016" s="12">
        <v>445152.00811384455</v>
      </c>
      <c r="G4016" s="12">
        <v>248470.32905335387</v>
      </c>
    </row>
    <row r="4017" spans="1:7" x14ac:dyDescent="0.2">
      <c r="A4017">
        <v>4016</v>
      </c>
      <c r="B4017" s="12">
        <v>3299218.6339716259</v>
      </c>
      <c r="C4017" s="12">
        <v>140976.53028112534</v>
      </c>
      <c r="D4017" s="12">
        <v>93890.269335725083</v>
      </c>
      <c r="E4017" s="12">
        <v>63356.660628490441</v>
      </c>
      <c r="F4017" s="12">
        <v>298223.46024534083</v>
      </c>
      <c r="G4017" s="12">
        <v>236300.72618717363</v>
      </c>
    </row>
    <row r="4018" spans="1:7" x14ac:dyDescent="0.2">
      <c r="A4018">
        <v>4017</v>
      </c>
      <c r="B4018" s="12">
        <v>3322082.5408795173</v>
      </c>
      <c r="C4018" s="12">
        <v>141743.95338370404</v>
      </c>
      <c r="D4018" s="12">
        <v>119750.73239010437</v>
      </c>
      <c r="E4018" s="12">
        <v>164246.82807973208</v>
      </c>
      <c r="F4018" s="12">
        <v>425741.51385354047</v>
      </c>
      <c r="G4018" s="12">
        <v>238213.18256968074</v>
      </c>
    </row>
    <row r="4019" spans="1:7" x14ac:dyDescent="0.2">
      <c r="A4019">
        <v>4018</v>
      </c>
      <c r="B4019" s="12">
        <v>3397278.0201816447</v>
      </c>
      <c r="C4019" s="12">
        <v>147460.15160757833</v>
      </c>
      <c r="D4019" s="12">
        <v>186926.91526727326</v>
      </c>
      <c r="E4019" s="12">
        <v>353280.91971671925</v>
      </c>
      <c r="F4019" s="12">
        <v>687667.98659157078</v>
      </c>
      <c r="G4019" s="12">
        <v>243580.14580796921</v>
      </c>
    </row>
    <row r="4020" spans="1:7" x14ac:dyDescent="0.2">
      <c r="A4020">
        <v>4019</v>
      </c>
      <c r="B4020" s="12">
        <v>3369998.3990126876</v>
      </c>
      <c r="C4020" s="12">
        <v>183629.8427500118</v>
      </c>
      <c r="D4020" s="12">
        <v>144834.287147311</v>
      </c>
      <c r="E4020" s="12">
        <v>314504.74430086178</v>
      </c>
      <c r="F4020" s="12">
        <v>642968.87419818458</v>
      </c>
      <c r="G4020" s="12">
        <v>241729.24962019458</v>
      </c>
    </row>
    <row r="4021" spans="1:7" x14ac:dyDescent="0.2">
      <c r="A4021">
        <v>4020</v>
      </c>
      <c r="B4021" s="12">
        <v>3485009.7715657954</v>
      </c>
      <c r="C4021" s="12">
        <v>132051.97882565792</v>
      </c>
      <c r="D4021" s="12">
        <v>143189.46179829666</v>
      </c>
      <c r="E4021" s="12">
        <v>236560.95907514554</v>
      </c>
      <c r="F4021" s="12">
        <v>511802.39969910012</v>
      </c>
      <c r="G4021" s="12">
        <v>250601.41245964577</v>
      </c>
    </row>
    <row r="4022" spans="1:7" x14ac:dyDescent="0.2">
      <c r="A4022">
        <v>4021</v>
      </c>
      <c r="B4022" s="12">
        <v>3438849.0484730927</v>
      </c>
      <c r="C4022" s="12">
        <v>166437.87067404398</v>
      </c>
      <c r="D4022" s="12">
        <v>141123.46988034455</v>
      </c>
      <c r="E4022" s="12">
        <v>426926.78463318117</v>
      </c>
      <c r="F4022" s="12">
        <v>734488.12518756976</v>
      </c>
      <c r="G4022" s="12">
        <v>247380.47285651314</v>
      </c>
    </row>
    <row r="4023" spans="1:7" x14ac:dyDescent="0.2">
      <c r="A4023">
        <v>4022</v>
      </c>
      <c r="B4023" s="12">
        <v>3410011.9753906699</v>
      </c>
      <c r="C4023" s="12">
        <v>140279.7287566803</v>
      </c>
      <c r="D4023" s="12">
        <v>144698.83116326365</v>
      </c>
      <c r="E4023" s="12">
        <v>214702.21650153352</v>
      </c>
      <c r="F4023" s="12">
        <v>499680.77642147744</v>
      </c>
      <c r="G4023" s="12">
        <v>244863.00501868234</v>
      </c>
    </row>
    <row r="4024" spans="1:7" x14ac:dyDescent="0.2">
      <c r="A4024">
        <v>4023</v>
      </c>
      <c r="B4024" s="12">
        <v>3504149.3134243004</v>
      </c>
      <c r="C4024" s="12">
        <v>131966.85028973076</v>
      </c>
      <c r="D4024" s="12">
        <v>138985.95240381872</v>
      </c>
      <c r="E4024" s="12">
        <v>211946.79205135905</v>
      </c>
      <c r="F4024" s="12">
        <v>482899.59474490851</v>
      </c>
      <c r="G4024" s="12">
        <v>251942.61322483633</v>
      </c>
    </row>
    <row r="4025" spans="1:7" x14ac:dyDescent="0.2">
      <c r="A4025">
        <v>4024</v>
      </c>
      <c r="B4025" s="12">
        <v>3373561.188576838</v>
      </c>
      <c r="C4025" s="12">
        <v>131821.63873483619</v>
      </c>
      <c r="D4025" s="12">
        <v>126233.50123974003</v>
      </c>
      <c r="E4025" s="12">
        <v>146350.91035250571</v>
      </c>
      <c r="F4025" s="12">
        <v>404406.05032708193</v>
      </c>
      <c r="G4025" s="12">
        <v>242252.78467299262</v>
      </c>
    </row>
    <row r="4026" spans="1:7" x14ac:dyDescent="0.2">
      <c r="A4026">
        <v>4025</v>
      </c>
      <c r="B4026" s="12">
        <v>3286511.8910405068</v>
      </c>
      <c r="C4026" s="12">
        <v>149404.96850383637</v>
      </c>
      <c r="D4026" s="12">
        <v>105679.05163431616</v>
      </c>
      <c r="E4026" s="12">
        <v>439802.61043976661</v>
      </c>
      <c r="F4026" s="12">
        <v>694886.63057791907</v>
      </c>
      <c r="G4026" s="12">
        <v>234930.78258367904</v>
      </c>
    </row>
    <row r="4027" spans="1:7" x14ac:dyDescent="0.2">
      <c r="A4027">
        <v>4026</v>
      </c>
      <c r="B4027" s="12">
        <v>3437660.1272389991</v>
      </c>
      <c r="C4027" s="12">
        <v>223249.97264862561</v>
      </c>
      <c r="D4027" s="12">
        <v>145763.4342082901</v>
      </c>
      <c r="E4027" s="12">
        <v>111636.25880226181</v>
      </c>
      <c r="F4027" s="12">
        <v>480649.66565917747</v>
      </c>
      <c r="G4027" s="12">
        <v>247113.37792633838</v>
      </c>
    </row>
    <row r="4028" spans="1:7" x14ac:dyDescent="0.2">
      <c r="A4028">
        <v>4027</v>
      </c>
      <c r="B4028" s="12">
        <v>3261825.5619698768</v>
      </c>
      <c r="C4028" s="12">
        <v>119958.82467890059</v>
      </c>
      <c r="D4028" s="12">
        <v>183506.21918327088</v>
      </c>
      <c r="E4028" s="12">
        <v>120561.46106655402</v>
      </c>
      <c r="F4028" s="12">
        <v>424026.50492872548</v>
      </c>
      <c r="G4028" s="12">
        <v>234025.10510855043</v>
      </c>
    </row>
    <row r="4029" spans="1:7" x14ac:dyDescent="0.2">
      <c r="A4029">
        <v>4028</v>
      </c>
      <c r="B4029" s="12">
        <v>3480007.671566464</v>
      </c>
      <c r="C4029" s="12">
        <v>123691.67470316663</v>
      </c>
      <c r="D4029" s="12">
        <v>188017.4973308396</v>
      </c>
      <c r="E4029" s="12">
        <v>441379.15033252147</v>
      </c>
      <c r="F4029" s="12">
        <v>753088.32236652775</v>
      </c>
      <c r="G4029" s="12">
        <v>250237.76035418577</v>
      </c>
    </row>
    <row r="4030" spans="1:7" x14ac:dyDescent="0.2">
      <c r="A4030">
        <v>4029</v>
      </c>
      <c r="B4030" s="12">
        <v>3627567.7245299723</v>
      </c>
      <c r="C4030" s="12">
        <v>167747.3920554565</v>
      </c>
      <c r="D4030" s="12">
        <v>55898.820056093879</v>
      </c>
      <c r="E4030" s="12">
        <v>477630.06681737228</v>
      </c>
      <c r="F4030" s="12">
        <v>701276.27892892272</v>
      </c>
      <c r="G4030" s="12">
        <v>262368.55738011491</v>
      </c>
    </row>
    <row r="4031" spans="1:7" x14ac:dyDescent="0.2">
      <c r="A4031">
        <v>4030</v>
      </c>
      <c r="B4031" s="12">
        <v>3313212.4243439501</v>
      </c>
      <c r="C4031" s="12">
        <v>103013.66168873031</v>
      </c>
      <c r="D4031" s="12">
        <v>164715.26187909464</v>
      </c>
      <c r="E4031" s="12">
        <v>334115.17690739856</v>
      </c>
      <c r="F4031" s="12">
        <v>601844.1004752235</v>
      </c>
      <c r="G4031" s="12">
        <v>237341.58540503524</v>
      </c>
    </row>
    <row r="4032" spans="1:7" x14ac:dyDescent="0.2">
      <c r="A4032">
        <v>4031</v>
      </c>
      <c r="B4032" s="12">
        <v>3366383.9757018159</v>
      </c>
      <c r="C4032" s="12">
        <v>142282.32341051966</v>
      </c>
      <c r="D4032" s="12">
        <v>240273.32850771782</v>
      </c>
      <c r="E4032" s="12">
        <v>402292.70086322696</v>
      </c>
      <c r="F4032" s="12">
        <v>784848.35278146435</v>
      </c>
      <c r="G4032" s="12">
        <v>241389.49693567288</v>
      </c>
    </row>
    <row r="4033" spans="1:7" x14ac:dyDescent="0.2">
      <c r="A4033">
        <v>4032</v>
      </c>
      <c r="B4033" s="12">
        <v>3539681.0963801071</v>
      </c>
      <c r="C4033" s="12">
        <v>122141.82970264647</v>
      </c>
      <c r="D4033" s="12">
        <v>145252.66949839858</v>
      </c>
      <c r="E4033" s="12">
        <v>91313.184175786067</v>
      </c>
      <c r="F4033" s="12">
        <v>358707.68337683112</v>
      </c>
      <c r="G4033" s="12">
        <v>255115.20611327491</v>
      </c>
    </row>
    <row r="4034" spans="1:7" x14ac:dyDescent="0.2">
      <c r="A4034">
        <v>4033</v>
      </c>
      <c r="B4034" s="12">
        <v>3502698.811881185</v>
      </c>
      <c r="C4034" s="12">
        <v>148633.38050585156</v>
      </c>
      <c r="D4034" s="12">
        <v>114828.51313690383</v>
      </c>
      <c r="E4034" s="12">
        <v>212508.13854563556</v>
      </c>
      <c r="F4034" s="12">
        <v>475970.03218839096</v>
      </c>
      <c r="G4034" s="12">
        <v>251868.07761758805</v>
      </c>
    </row>
    <row r="4035" spans="1:7" x14ac:dyDescent="0.2">
      <c r="A4035">
        <v>4034</v>
      </c>
      <c r="B4035" s="12">
        <v>3437290.0786528313</v>
      </c>
      <c r="C4035" s="12">
        <v>139227.81949094692</v>
      </c>
      <c r="D4035" s="12">
        <v>151512.61348833449</v>
      </c>
      <c r="E4035" s="12">
        <v>336709.83739703672</v>
      </c>
      <c r="F4035" s="12">
        <v>627450.27037631813</v>
      </c>
      <c r="G4035" s="12">
        <v>246834.88855291824</v>
      </c>
    </row>
    <row r="4036" spans="1:7" x14ac:dyDescent="0.2">
      <c r="A4036">
        <v>4035</v>
      </c>
      <c r="B4036" s="12">
        <v>3383669.2045805296</v>
      </c>
      <c r="C4036" s="12">
        <v>126874.10680789631</v>
      </c>
      <c r="D4036" s="12">
        <v>109216.03413849065</v>
      </c>
      <c r="E4036" s="12">
        <v>80489.509369526102</v>
      </c>
      <c r="F4036" s="12">
        <v>316579.65031591308</v>
      </c>
      <c r="G4036" s="12">
        <v>242659.7776889253</v>
      </c>
    </row>
    <row r="4037" spans="1:7" x14ac:dyDescent="0.2">
      <c r="A4037">
        <v>4036</v>
      </c>
      <c r="B4037" s="12">
        <v>3541813.5577431526</v>
      </c>
      <c r="C4037" s="12">
        <v>125957.27619208902</v>
      </c>
      <c r="D4037" s="12">
        <v>186289.41225082608</v>
      </c>
      <c r="E4037" s="12">
        <v>492860.94510119793</v>
      </c>
      <c r="F4037" s="12">
        <v>805107.63354411302</v>
      </c>
      <c r="G4037" s="12">
        <v>255309.03286304808</v>
      </c>
    </row>
    <row r="4038" spans="1:7" x14ac:dyDescent="0.2">
      <c r="A4038">
        <v>4037</v>
      </c>
      <c r="B4038" s="12">
        <v>3470962.0033590971</v>
      </c>
      <c r="C4038" s="12">
        <v>152229.15073956651</v>
      </c>
      <c r="D4038" s="12">
        <v>133090.18378347831</v>
      </c>
      <c r="E4038" s="12">
        <v>152736.0828029807</v>
      </c>
      <c r="F4038" s="12">
        <v>438055.41732602555</v>
      </c>
      <c r="G4038" s="12">
        <v>249546.24922597126</v>
      </c>
    </row>
    <row r="4039" spans="1:7" x14ac:dyDescent="0.2">
      <c r="A4039">
        <v>4038</v>
      </c>
      <c r="B4039" s="12">
        <v>3537781.1825034982</v>
      </c>
      <c r="C4039" s="12">
        <v>150047.43761328873</v>
      </c>
      <c r="D4039" s="12">
        <v>126977.76871825349</v>
      </c>
      <c r="E4039" s="12">
        <v>191560.97956284171</v>
      </c>
      <c r="F4039" s="12">
        <v>468586.18589438393</v>
      </c>
      <c r="G4039" s="12">
        <v>254557.9363361104</v>
      </c>
    </row>
    <row r="4040" spans="1:7" x14ac:dyDescent="0.2">
      <c r="A4040">
        <v>4039</v>
      </c>
      <c r="B4040" s="12">
        <v>3561601.163051486</v>
      </c>
      <c r="C4040" s="12">
        <v>142790.20764385842</v>
      </c>
      <c r="D4040" s="12">
        <v>219865.91002043063</v>
      </c>
      <c r="E4040" s="12">
        <v>193477.40000605537</v>
      </c>
      <c r="F4040" s="12">
        <v>556133.51767034444</v>
      </c>
      <c r="G4040" s="12">
        <v>256723.91465317531</v>
      </c>
    </row>
    <row r="4041" spans="1:7" x14ac:dyDescent="0.2">
      <c r="A4041">
        <v>4040</v>
      </c>
      <c r="B4041" s="12">
        <v>3497130.901838636</v>
      </c>
      <c r="C4041" s="12">
        <v>234126.54141685698</v>
      </c>
      <c r="D4041" s="12">
        <v>138827.70531032828</v>
      </c>
      <c r="E4041" s="12">
        <v>191297.77105533954</v>
      </c>
      <c r="F4041" s="12">
        <v>564252.01778252481</v>
      </c>
      <c r="G4041" s="12">
        <v>251813.22822027226</v>
      </c>
    </row>
    <row r="4042" spans="1:7" x14ac:dyDescent="0.2">
      <c r="A4042">
        <v>4041</v>
      </c>
      <c r="B4042" s="12">
        <v>3430363.4272387018</v>
      </c>
      <c r="C4042" s="12">
        <v>124850.72707498775</v>
      </c>
      <c r="D4042" s="12">
        <v>98079.969747206385</v>
      </c>
      <c r="E4042" s="12">
        <v>35037.314048522327</v>
      </c>
      <c r="F4042" s="12">
        <v>257968.01087071648</v>
      </c>
      <c r="G4042" s="12">
        <v>246423.80028409365</v>
      </c>
    </row>
    <row r="4043" spans="1:7" x14ac:dyDescent="0.2">
      <c r="A4043">
        <v>4042</v>
      </c>
      <c r="B4043" s="12">
        <v>3404909.5965442299</v>
      </c>
      <c r="C4043" s="12">
        <v>155023.80188591214</v>
      </c>
      <c r="D4043" s="12">
        <v>133336.46441643074</v>
      </c>
      <c r="E4043" s="12">
        <v>84344.184095144228</v>
      </c>
      <c r="F4043" s="12">
        <v>372704.45039748709</v>
      </c>
      <c r="G4043" s="12">
        <v>244554.30476120763</v>
      </c>
    </row>
    <row r="4044" spans="1:7" x14ac:dyDescent="0.2">
      <c r="A4044">
        <v>4043</v>
      </c>
      <c r="B4044" s="12">
        <v>3417216.8398086927</v>
      </c>
      <c r="C4044" s="12">
        <v>143121.02692726956</v>
      </c>
      <c r="D4044" s="12">
        <v>271647.11641902744</v>
      </c>
      <c r="E4044" s="12">
        <v>102059.69445745119</v>
      </c>
      <c r="F4044" s="12">
        <v>516827.83780374815</v>
      </c>
      <c r="G4044" s="12">
        <v>245649.99576865457</v>
      </c>
    </row>
    <row r="4045" spans="1:7" x14ac:dyDescent="0.2">
      <c r="A4045">
        <v>4044</v>
      </c>
      <c r="B4045" s="12">
        <v>3351232.3315493828</v>
      </c>
      <c r="C4045" s="12">
        <v>142828.26822728649</v>
      </c>
      <c r="D4045" s="12">
        <v>88792.459236288239</v>
      </c>
      <c r="E4045" s="12">
        <v>113553.54481915529</v>
      </c>
      <c r="F4045" s="12">
        <v>345174.27228273003</v>
      </c>
      <c r="G4045" s="12">
        <v>240105.28555008158</v>
      </c>
    </row>
    <row r="4046" spans="1:7" x14ac:dyDescent="0.2">
      <c r="A4046">
        <v>4045</v>
      </c>
      <c r="B4046" s="12">
        <v>3435451.903031291</v>
      </c>
      <c r="C4046" s="12">
        <v>165108.1720371604</v>
      </c>
      <c r="D4046" s="12">
        <v>152830.3374016899</v>
      </c>
      <c r="E4046" s="12">
        <v>73632.795566075612</v>
      </c>
      <c r="F4046" s="12">
        <v>391571.30500492593</v>
      </c>
      <c r="G4046" s="12">
        <v>246854.38754510388</v>
      </c>
    </row>
    <row r="4047" spans="1:7" x14ac:dyDescent="0.2">
      <c r="A4047">
        <v>4046</v>
      </c>
      <c r="B4047" s="12">
        <v>3371749.1261301287</v>
      </c>
      <c r="C4047" s="12">
        <v>160243.45842340929</v>
      </c>
      <c r="D4047" s="12">
        <v>99323.294229100444</v>
      </c>
      <c r="E4047" s="12">
        <v>160263.61827151748</v>
      </c>
      <c r="F4047" s="12">
        <v>419830.37092402717</v>
      </c>
      <c r="G4047" s="12">
        <v>241882.28917334412</v>
      </c>
    </row>
    <row r="4048" spans="1:7" x14ac:dyDescent="0.2">
      <c r="A4048">
        <v>4047</v>
      </c>
      <c r="B4048" s="12">
        <v>3417010.3884621835</v>
      </c>
      <c r="C4048" s="12">
        <v>140558.60019625892</v>
      </c>
      <c r="D4048" s="12">
        <v>119886.41353394197</v>
      </c>
      <c r="E4048" s="12">
        <v>176650.45602454996</v>
      </c>
      <c r="F4048" s="12">
        <v>437095.46975475084</v>
      </c>
      <c r="G4048" s="12">
        <v>245386.80768338431</v>
      </c>
    </row>
    <row r="4049" spans="1:7" x14ac:dyDescent="0.2">
      <c r="A4049">
        <v>4048</v>
      </c>
      <c r="B4049" s="12">
        <v>3435720.2145161182</v>
      </c>
      <c r="C4049" s="12">
        <v>180667.5433377712</v>
      </c>
      <c r="D4049" s="12">
        <v>122580.17272262758</v>
      </c>
      <c r="E4049" s="12">
        <v>88577.787216808661</v>
      </c>
      <c r="F4049" s="12">
        <v>391825.50327720743</v>
      </c>
      <c r="G4049" s="12">
        <v>247120.89752483752</v>
      </c>
    </row>
    <row r="4050" spans="1:7" x14ac:dyDescent="0.2">
      <c r="A4050">
        <v>4049</v>
      </c>
      <c r="B4050" s="12">
        <v>3368417.3890263024</v>
      </c>
      <c r="C4050" s="12">
        <v>169267.54527817911</v>
      </c>
      <c r="D4050" s="12">
        <v>170159.28339403876</v>
      </c>
      <c r="E4050" s="12">
        <v>210166.90861837327</v>
      </c>
      <c r="F4050" s="12">
        <v>549593.73729059123</v>
      </c>
      <c r="G4050" s="12">
        <v>241919.45356915166</v>
      </c>
    </row>
    <row r="4051" spans="1:7" x14ac:dyDescent="0.2">
      <c r="A4051">
        <v>4050</v>
      </c>
      <c r="B4051" s="12">
        <v>3416664.0597297479</v>
      </c>
      <c r="C4051" s="12">
        <v>128594.45476748342</v>
      </c>
      <c r="D4051" s="12">
        <v>125079.07886785668</v>
      </c>
      <c r="E4051" s="12">
        <v>223735.63456218963</v>
      </c>
      <c r="F4051" s="12">
        <v>477409.16819752974</v>
      </c>
      <c r="G4051" s="12">
        <v>245586.29251714796</v>
      </c>
    </row>
    <row r="4052" spans="1:7" x14ac:dyDescent="0.2">
      <c r="A4052">
        <v>4051</v>
      </c>
      <c r="B4052" s="12">
        <v>3570599.2189024598</v>
      </c>
      <c r="C4052" s="12">
        <v>142996.60909710484</v>
      </c>
      <c r="D4052" s="12">
        <v>108876.58662496337</v>
      </c>
      <c r="E4052" s="12">
        <v>263582.09943440848</v>
      </c>
      <c r="F4052" s="12">
        <v>515455.29515647667</v>
      </c>
      <c r="G4052" s="12">
        <v>257282.93285191146</v>
      </c>
    </row>
    <row r="4053" spans="1:7" x14ac:dyDescent="0.2">
      <c r="A4053">
        <v>4052</v>
      </c>
      <c r="B4053" s="12">
        <v>3412732.7738556252</v>
      </c>
      <c r="C4053" s="12">
        <v>151549.39383059216</v>
      </c>
      <c r="D4053" s="12">
        <v>171551.5642599735</v>
      </c>
      <c r="E4053" s="12">
        <v>380491.4099915651</v>
      </c>
      <c r="F4053" s="12">
        <v>703592.36808213079</v>
      </c>
      <c r="G4053" s="12">
        <v>245038.72695424192</v>
      </c>
    </row>
    <row r="4054" spans="1:7" x14ac:dyDescent="0.2">
      <c r="A4054">
        <v>4053</v>
      </c>
      <c r="B4054" s="12">
        <v>3416201.9180212901</v>
      </c>
      <c r="C4054" s="12">
        <v>133618.96556093905</v>
      </c>
      <c r="D4054" s="12">
        <v>149060.58528813242</v>
      </c>
      <c r="E4054" s="12">
        <v>199885.9765259242</v>
      </c>
      <c r="F4054" s="12">
        <v>482565.52737499564</v>
      </c>
      <c r="G4054" s="12">
        <v>245193.74799866133</v>
      </c>
    </row>
    <row r="4055" spans="1:7" x14ac:dyDescent="0.2">
      <c r="A4055">
        <v>4054</v>
      </c>
      <c r="B4055" s="12">
        <v>3397750.0773142679</v>
      </c>
      <c r="C4055" s="12">
        <v>171680.98535045021</v>
      </c>
      <c r="D4055" s="12">
        <v>128071.62642894889</v>
      </c>
      <c r="E4055" s="12">
        <v>294369.47473147052</v>
      </c>
      <c r="F4055" s="12">
        <v>594122.08651086967</v>
      </c>
      <c r="G4055" s="12">
        <v>243828.94434106268</v>
      </c>
    </row>
    <row r="4056" spans="1:7" x14ac:dyDescent="0.2">
      <c r="A4056">
        <v>4055</v>
      </c>
      <c r="B4056" s="12">
        <v>3481878.573619708</v>
      </c>
      <c r="C4056" s="12">
        <v>193885.65739017841</v>
      </c>
      <c r="D4056" s="12">
        <v>174747.12853885238</v>
      </c>
      <c r="E4056" s="12">
        <v>394024.25422522065</v>
      </c>
      <c r="F4056" s="12">
        <v>762657.0401542515</v>
      </c>
      <c r="G4056" s="12">
        <v>250221.71622743394</v>
      </c>
    </row>
    <row r="4057" spans="1:7" x14ac:dyDescent="0.2">
      <c r="A4057">
        <v>4056</v>
      </c>
      <c r="B4057" s="12">
        <v>3462869.5271544396</v>
      </c>
      <c r="C4057" s="12">
        <v>138116.38754333134</v>
      </c>
      <c r="D4057" s="12">
        <v>189774.99260413973</v>
      </c>
      <c r="E4057" s="12">
        <v>306069.07094171597</v>
      </c>
      <c r="F4057" s="12">
        <v>633960.45108918706</v>
      </c>
      <c r="G4057" s="12">
        <v>249480.65313785296</v>
      </c>
    </row>
    <row r="4058" spans="1:7" x14ac:dyDescent="0.2">
      <c r="A4058">
        <v>4057</v>
      </c>
      <c r="B4058" s="12">
        <v>3354013.1102282442</v>
      </c>
      <c r="C4058" s="12">
        <v>149071.46299144629</v>
      </c>
      <c r="D4058" s="12">
        <v>135315.86011116084</v>
      </c>
      <c r="E4058" s="12">
        <v>268567.30097495922</v>
      </c>
      <c r="F4058" s="12">
        <v>552954.62407756643</v>
      </c>
      <c r="G4058" s="12">
        <v>240552.08657726101</v>
      </c>
    </row>
    <row r="4059" spans="1:7" x14ac:dyDescent="0.2">
      <c r="A4059">
        <v>4058</v>
      </c>
      <c r="B4059" s="12">
        <v>3502289.0195885077</v>
      </c>
      <c r="C4059" s="12">
        <v>153521.64747711783</v>
      </c>
      <c r="D4059" s="12">
        <v>195406.39795287713</v>
      </c>
      <c r="E4059" s="12">
        <v>560465.50837821758</v>
      </c>
      <c r="F4059" s="12">
        <v>909393.55380821251</v>
      </c>
      <c r="G4059" s="12">
        <v>251620.11334583932</v>
      </c>
    </row>
    <row r="4060" spans="1:7" x14ac:dyDescent="0.2">
      <c r="A4060">
        <v>4059</v>
      </c>
      <c r="B4060" s="12">
        <v>3457146.038395402</v>
      </c>
      <c r="C4060" s="12">
        <v>132065.92372033111</v>
      </c>
      <c r="D4060" s="12">
        <v>191390.9062456988</v>
      </c>
      <c r="E4060" s="12">
        <v>141978.94727947487</v>
      </c>
      <c r="F4060" s="12">
        <v>465435.77724550478</v>
      </c>
      <c r="G4060" s="12">
        <v>248359.76443445586</v>
      </c>
    </row>
    <row r="4061" spans="1:7" x14ac:dyDescent="0.2">
      <c r="A4061">
        <v>4060</v>
      </c>
      <c r="B4061" s="12">
        <v>3405937.3115922124</v>
      </c>
      <c r="C4061" s="12">
        <v>130759.29423755994</v>
      </c>
      <c r="D4061" s="12">
        <v>189306.96396672708</v>
      </c>
      <c r="E4061" s="12">
        <v>580074.03104323964</v>
      </c>
      <c r="F4061" s="12">
        <v>900140.28924752667</v>
      </c>
      <c r="G4061" s="12">
        <v>244367.74663635017</v>
      </c>
    </row>
    <row r="4062" spans="1:7" x14ac:dyDescent="0.2">
      <c r="A4062">
        <v>4061</v>
      </c>
      <c r="B4062" s="12">
        <v>3482048.5097615998</v>
      </c>
      <c r="C4062" s="12">
        <v>159962.60814479072</v>
      </c>
      <c r="D4062" s="12">
        <v>186819.23764919868</v>
      </c>
      <c r="E4062" s="12">
        <v>77642.361645257013</v>
      </c>
      <c r="F4062" s="12">
        <v>424424.20743924635</v>
      </c>
      <c r="G4062" s="12">
        <v>250843.92586907334</v>
      </c>
    </row>
    <row r="4063" spans="1:7" x14ac:dyDescent="0.2">
      <c r="A4063">
        <v>4062</v>
      </c>
      <c r="B4063" s="12">
        <v>3477617.8202240677</v>
      </c>
      <c r="C4063" s="12">
        <v>139410.14640174629</v>
      </c>
      <c r="D4063" s="12">
        <v>149971.00477460853</v>
      </c>
      <c r="E4063" s="12">
        <v>52075.85994603741</v>
      </c>
      <c r="F4063" s="12">
        <v>341457.01112239226</v>
      </c>
      <c r="G4063" s="12">
        <v>249784.06637707938</v>
      </c>
    </row>
    <row r="4064" spans="1:7" x14ac:dyDescent="0.2">
      <c r="A4064">
        <v>4063</v>
      </c>
      <c r="B4064" s="12">
        <v>3516841.5289506023</v>
      </c>
      <c r="C4064" s="12">
        <v>144851.6142169128</v>
      </c>
      <c r="D4064" s="12">
        <v>258936.9234129352</v>
      </c>
      <c r="E4064" s="12">
        <v>222084.28841547621</v>
      </c>
      <c r="F4064" s="12">
        <v>625872.82604532421</v>
      </c>
      <c r="G4064" s="12">
        <v>253414.90112052872</v>
      </c>
    </row>
    <row r="4065" spans="1:7" x14ac:dyDescent="0.2">
      <c r="A4065">
        <v>4064</v>
      </c>
      <c r="B4065" s="12">
        <v>3447211.0187511835</v>
      </c>
      <c r="C4065" s="12">
        <v>145861.32964568687</v>
      </c>
      <c r="D4065" s="12">
        <v>110638.74733765518</v>
      </c>
      <c r="E4065" s="12">
        <v>241591.91331806855</v>
      </c>
      <c r="F4065" s="12">
        <v>498091.99030141061</v>
      </c>
      <c r="G4065" s="12">
        <v>247723.91388137118</v>
      </c>
    </row>
    <row r="4066" spans="1:7" x14ac:dyDescent="0.2">
      <c r="A4066">
        <v>4065</v>
      </c>
      <c r="B4066" s="12">
        <v>3291433.4633982754</v>
      </c>
      <c r="C4066" s="12">
        <v>130674.77041558127</v>
      </c>
      <c r="D4066" s="12">
        <v>313200.71992009314</v>
      </c>
      <c r="E4066" s="12">
        <v>582427.06268977118</v>
      </c>
      <c r="F4066" s="12">
        <v>1026302.5530254456</v>
      </c>
      <c r="G4066" s="12">
        <v>235657.78771047099</v>
      </c>
    </row>
    <row r="4067" spans="1:7" x14ac:dyDescent="0.2">
      <c r="A4067">
        <v>4066</v>
      </c>
      <c r="B4067" s="12">
        <v>3465498.9435874321</v>
      </c>
      <c r="C4067" s="12">
        <v>144514.32051287327</v>
      </c>
      <c r="D4067" s="12">
        <v>162116.33074460403</v>
      </c>
      <c r="E4067" s="12">
        <v>301845.3724825583</v>
      </c>
      <c r="F4067" s="12">
        <v>608476.0237400356</v>
      </c>
      <c r="G4067" s="12">
        <v>248808.34414360081</v>
      </c>
    </row>
    <row r="4068" spans="1:7" x14ac:dyDescent="0.2">
      <c r="A4068">
        <v>4067</v>
      </c>
      <c r="B4068" s="12">
        <v>3466551.8231421048</v>
      </c>
      <c r="C4068" s="12">
        <v>149500.88478233892</v>
      </c>
      <c r="D4068" s="12">
        <v>146966.05820010643</v>
      </c>
      <c r="E4068" s="12">
        <v>189275.58113158276</v>
      </c>
      <c r="F4068" s="12">
        <v>485742.52411402809</v>
      </c>
      <c r="G4068" s="12">
        <v>248887.04397635546</v>
      </c>
    </row>
    <row r="4069" spans="1:7" x14ac:dyDescent="0.2">
      <c r="A4069">
        <v>4068</v>
      </c>
      <c r="B4069" s="12">
        <v>3364560.0374567206</v>
      </c>
      <c r="C4069" s="12">
        <v>102786.06796057234</v>
      </c>
      <c r="D4069" s="12">
        <v>174557.10835262341</v>
      </c>
      <c r="E4069" s="12">
        <v>358302.56745730829</v>
      </c>
      <c r="F4069" s="12">
        <v>635645.74377050402</v>
      </c>
      <c r="G4069" s="12">
        <v>241137.36110477697</v>
      </c>
    </row>
    <row r="4070" spans="1:7" x14ac:dyDescent="0.2">
      <c r="A4070">
        <v>4069</v>
      </c>
      <c r="B4070" s="12">
        <v>3423304.7627553437</v>
      </c>
      <c r="C4070" s="12">
        <v>192712.80657247646</v>
      </c>
      <c r="D4070" s="12">
        <v>181500.91263476497</v>
      </c>
      <c r="E4070" s="12">
        <v>141096.13814618028</v>
      </c>
      <c r="F4070" s="12">
        <v>515309.85735342174</v>
      </c>
      <c r="G4070" s="12">
        <v>245881.98781147072</v>
      </c>
    </row>
    <row r="4071" spans="1:7" x14ac:dyDescent="0.2">
      <c r="A4071">
        <v>4070</v>
      </c>
      <c r="B4071" s="12">
        <v>3259911.8585740351</v>
      </c>
      <c r="C4071" s="12">
        <v>140104.19558872748</v>
      </c>
      <c r="D4071" s="12">
        <v>146220.25425851368</v>
      </c>
      <c r="E4071" s="12">
        <v>187397.58399808948</v>
      </c>
      <c r="F4071" s="12">
        <v>473722.03384533065</v>
      </c>
      <c r="G4071" s="12">
        <v>233321.78723745889</v>
      </c>
    </row>
    <row r="4072" spans="1:7" x14ac:dyDescent="0.2">
      <c r="A4072">
        <v>4071</v>
      </c>
      <c r="B4072" s="12">
        <v>3312897.768582046</v>
      </c>
      <c r="C4072" s="12">
        <v>146901.17085824127</v>
      </c>
      <c r="D4072" s="12">
        <v>170825.4585956503</v>
      </c>
      <c r="E4072" s="12">
        <v>210212.28225252833</v>
      </c>
      <c r="F4072" s="12">
        <v>527938.91170641989</v>
      </c>
      <c r="G4072" s="12">
        <v>237354.78195996422</v>
      </c>
    </row>
    <row r="4073" spans="1:7" x14ac:dyDescent="0.2">
      <c r="A4073">
        <v>4072</v>
      </c>
      <c r="B4073" s="12">
        <v>3375819.1886678948</v>
      </c>
      <c r="C4073" s="12">
        <v>145831.14855666712</v>
      </c>
      <c r="D4073" s="12">
        <v>151658.18087966435</v>
      </c>
      <c r="E4073" s="12">
        <v>492600.6704318276</v>
      </c>
      <c r="F4073" s="12">
        <v>790089.99986815907</v>
      </c>
      <c r="G4073" s="12">
        <v>242092.76138452036</v>
      </c>
    </row>
    <row r="4074" spans="1:7" x14ac:dyDescent="0.2">
      <c r="A4074">
        <v>4073</v>
      </c>
      <c r="B4074" s="12">
        <v>3289551.3966345857</v>
      </c>
      <c r="C4074" s="12">
        <v>135134.75118086315</v>
      </c>
      <c r="D4074" s="12">
        <v>102317.43862285926</v>
      </c>
      <c r="E4074" s="12">
        <v>551553.42264893849</v>
      </c>
      <c r="F4074" s="12">
        <v>789005.61245266092</v>
      </c>
      <c r="G4074" s="12">
        <v>235660.67590946634</v>
      </c>
    </row>
    <row r="4075" spans="1:7" x14ac:dyDescent="0.2">
      <c r="A4075">
        <v>4074</v>
      </c>
      <c r="B4075" s="12">
        <v>3470073.6423751875</v>
      </c>
      <c r="C4075" s="12">
        <v>152160.27642879685</v>
      </c>
      <c r="D4075" s="12">
        <v>151118.39066200861</v>
      </c>
      <c r="E4075" s="12">
        <v>120232.98533012976</v>
      </c>
      <c r="F4075" s="12">
        <v>423511.65242093522</v>
      </c>
      <c r="G4075" s="12">
        <v>249446.05875670878</v>
      </c>
    </row>
    <row r="4076" spans="1:7" x14ac:dyDescent="0.2">
      <c r="A4076">
        <v>4075</v>
      </c>
      <c r="B4076" s="12">
        <v>3494657.7945189029</v>
      </c>
      <c r="C4076" s="12">
        <v>160526.36857928862</v>
      </c>
      <c r="D4076" s="12">
        <v>166187.51390177745</v>
      </c>
      <c r="E4076" s="12">
        <v>308262.16675789509</v>
      </c>
      <c r="F4076" s="12">
        <v>634976.04923896119</v>
      </c>
      <c r="G4076" s="12">
        <v>251355.93014263408</v>
      </c>
    </row>
    <row r="4077" spans="1:7" x14ac:dyDescent="0.2">
      <c r="A4077">
        <v>4076</v>
      </c>
      <c r="B4077" s="12">
        <v>3527194.3148486847</v>
      </c>
      <c r="C4077" s="12">
        <v>159302.40143103272</v>
      </c>
      <c r="D4077" s="12">
        <v>146671.11722700665</v>
      </c>
      <c r="E4077" s="12">
        <v>117369.95992879104</v>
      </c>
      <c r="F4077" s="12">
        <v>423343.47858683043</v>
      </c>
      <c r="G4077" s="12">
        <v>254001.91026852332</v>
      </c>
    </row>
    <row r="4078" spans="1:7" x14ac:dyDescent="0.2">
      <c r="A4078">
        <v>4077</v>
      </c>
      <c r="B4078" s="12">
        <v>3334126.6765920352</v>
      </c>
      <c r="C4078" s="12">
        <v>133131.15013025637</v>
      </c>
      <c r="D4078" s="12">
        <v>173192.25074795619</v>
      </c>
      <c r="E4078" s="12">
        <v>138505.40337621182</v>
      </c>
      <c r="F4078" s="12">
        <v>444828.80425442435</v>
      </c>
      <c r="G4078" s="12">
        <v>238888.77802873834</v>
      </c>
    </row>
    <row r="4079" spans="1:7" x14ac:dyDescent="0.2">
      <c r="A4079">
        <v>4078</v>
      </c>
      <c r="B4079" s="12">
        <v>3344726.1442108392</v>
      </c>
      <c r="C4079" s="12">
        <v>166417.73638693133</v>
      </c>
      <c r="D4079" s="12">
        <v>108197.37158021514</v>
      </c>
      <c r="E4079" s="12">
        <v>356364.00896366703</v>
      </c>
      <c r="F4079" s="12">
        <v>630979.11693081353</v>
      </c>
      <c r="G4079" s="12">
        <v>240118.51717343103</v>
      </c>
    </row>
    <row r="4080" spans="1:7" x14ac:dyDescent="0.2">
      <c r="A4080">
        <v>4079</v>
      </c>
      <c r="B4080" s="12">
        <v>3360945.2129154536</v>
      </c>
      <c r="C4080" s="12">
        <v>119626.13854494676</v>
      </c>
      <c r="D4080" s="12">
        <v>135236.06725985816</v>
      </c>
      <c r="E4080" s="12">
        <v>32517.009233405042</v>
      </c>
      <c r="F4080" s="12">
        <v>287379.21503820998</v>
      </c>
      <c r="G4080" s="12">
        <v>241647.69454950315</v>
      </c>
    </row>
    <row r="4081" spans="1:7" x14ac:dyDescent="0.2">
      <c r="A4081">
        <v>4080</v>
      </c>
      <c r="B4081" s="12">
        <v>3397209.852912772</v>
      </c>
      <c r="C4081" s="12">
        <v>134333.02249845079</v>
      </c>
      <c r="D4081" s="12">
        <v>104719.44780066113</v>
      </c>
      <c r="E4081" s="12">
        <v>342467.34104245971</v>
      </c>
      <c r="F4081" s="12">
        <v>581519.81134157162</v>
      </c>
      <c r="G4081" s="12">
        <v>244047.77358409442</v>
      </c>
    </row>
    <row r="4082" spans="1:7" x14ac:dyDescent="0.2">
      <c r="A4082">
        <v>4081</v>
      </c>
      <c r="B4082" s="12">
        <v>3464565.1165257692</v>
      </c>
      <c r="C4082" s="12">
        <v>139807.92387402075</v>
      </c>
      <c r="D4082" s="12">
        <v>200302.3557393745</v>
      </c>
      <c r="E4082" s="12">
        <v>310946.15963751363</v>
      </c>
      <c r="F4082" s="12">
        <v>651056.43925090879</v>
      </c>
      <c r="G4082" s="12">
        <v>249097.1877811031</v>
      </c>
    </row>
    <row r="4083" spans="1:7" x14ac:dyDescent="0.2">
      <c r="A4083">
        <v>4082</v>
      </c>
      <c r="B4083" s="12">
        <v>3413365.6476030359</v>
      </c>
      <c r="C4083" s="12">
        <v>153118.96507473051</v>
      </c>
      <c r="D4083" s="12">
        <v>154924.8250979727</v>
      </c>
      <c r="E4083" s="12">
        <v>234684.86915559715</v>
      </c>
      <c r="F4083" s="12">
        <v>542728.65932830039</v>
      </c>
      <c r="G4083" s="12">
        <v>244270.17273077558</v>
      </c>
    </row>
    <row r="4084" spans="1:7" x14ac:dyDescent="0.2">
      <c r="A4084">
        <v>4083</v>
      </c>
      <c r="B4084" s="12">
        <v>3368854.2894657454</v>
      </c>
      <c r="C4084" s="12">
        <v>141864.33432179794</v>
      </c>
      <c r="D4084" s="12">
        <v>94561.873453141816</v>
      </c>
      <c r="E4084" s="12">
        <v>41833.160345730881</v>
      </c>
      <c r="F4084" s="12">
        <v>278259.36812067067</v>
      </c>
      <c r="G4084" s="12">
        <v>241746.58903552711</v>
      </c>
    </row>
    <row r="4085" spans="1:7" x14ac:dyDescent="0.2">
      <c r="A4085">
        <v>4084</v>
      </c>
      <c r="B4085" s="12">
        <v>3446971.0939567951</v>
      </c>
      <c r="C4085" s="12">
        <v>142072.86010793477</v>
      </c>
      <c r="D4085" s="12">
        <v>111862.45870687719</v>
      </c>
      <c r="E4085" s="12">
        <v>273310.52813003084</v>
      </c>
      <c r="F4085" s="12">
        <v>527245.84694484284</v>
      </c>
      <c r="G4085" s="12">
        <v>247376.30055421608</v>
      </c>
    </row>
    <row r="4086" spans="1:7" x14ac:dyDescent="0.2">
      <c r="A4086">
        <v>4085</v>
      </c>
      <c r="B4086" s="12">
        <v>3535800.2850772953</v>
      </c>
      <c r="C4086" s="12">
        <v>130070.53498962001</v>
      </c>
      <c r="D4086" s="12">
        <v>129240.26457151063</v>
      </c>
      <c r="E4086" s="12">
        <v>192975.38590618363</v>
      </c>
      <c r="F4086" s="12">
        <v>452286.18546731427</v>
      </c>
      <c r="G4086" s="12">
        <v>254534.3006027404</v>
      </c>
    </row>
    <row r="4087" spans="1:7" x14ac:dyDescent="0.2">
      <c r="A4087">
        <v>4086</v>
      </c>
      <c r="B4087" s="12">
        <v>3476200.1620119545</v>
      </c>
      <c r="C4087" s="12">
        <v>153241.09853744888</v>
      </c>
      <c r="D4087" s="12">
        <v>154459.71998243613</v>
      </c>
      <c r="E4087" s="12">
        <v>275971.29264927172</v>
      </c>
      <c r="F4087" s="12">
        <v>583672.11116915673</v>
      </c>
      <c r="G4087" s="12">
        <v>249824.16306880966</v>
      </c>
    </row>
    <row r="4088" spans="1:7" x14ac:dyDescent="0.2">
      <c r="A4088">
        <v>4087</v>
      </c>
      <c r="B4088" s="12">
        <v>3542209.0994135016</v>
      </c>
      <c r="C4088" s="12">
        <v>144243.61974371257</v>
      </c>
      <c r="D4088" s="12">
        <v>190079.58239463088</v>
      </c>
      <c r="E4088" s="12">
        <v>92225.945732151449</v>
      </c>
      <c r="F4088" s="12">
        <v>426549.14787049493</v>
      </c>
      <c r="G4088" s="12">
        <v>254993.47526937365</v>
      </c>
    </row>
    <row r="4089" spans="1:7" x14ac:dyDescent="0.2">
      <c r="A4089">
        <v>4088</v>
      </c>
      <c r="B4089" s="12">
        <v>3564685.2378407116</v>
      </c>
      <c r="C4089" s="12">
        <v>149997.83687343102</v>
      </c>
      <c r="D4089" s="12">
        <v>151548.72584082361</v>
      </c>
      <c r="E4089" s="12">
        <v>250120.64124887018</v>
      </c>
      <c r="F4089" s="12">
        <v>551667.20396312478</v>
      </c>
      <c r="G4089" s="12">
        <v>257002.15132637555</v>
      </c>
    </row>
    <row r="4090" spans="1:7" x14ac:dyDescent="0.2">
      <c r="A4090">
        <v>4089</v>
      </c>
      <c r="B4090" s="12">
        <v>3400713.5885446821</v>
      </c>
      <c r="C4090" s="12">
        <v>159895.94927605332</v>
      </c>
      <c r="D4090" s="12">
        <v>111674.62741793552</v>
      </c>
      <c r="E4090" s="12">
        <v>520145.06052101735</v>
      </c>
      <c r="F4090" s="12">
        <v>791715.63721500617</v>
      </c>
      <c r="G4090" s="12">
        <v>244353.6929793423</v>
      </c>
    </row>
    <row r="4091" spans="1:7" x14ac:dyDescent="0.2">
      <c r="A4091">
        <v>4090</v>
      </c>
      <c r="B4091" s="12">
        <v>3277045.1692032344</v>
      </c>
      <c r="C4091" s="12">
        <v>108060.21770069693</v>
      </c>
      <c r="D4091" s="12">
        <v>99737.633754156166</v>
      </c>
      <c r="E4091" s="12">
        <v>80187.627088588692</v>
      </c>
      <c r="F4091" s="12">
        <v>287985.47854344174</v>
      </c>
      <c r="G4091" s="12">
        <v>234989.59799507321</v>
      </c>
    </row>
    <row r="4092" spans="1:7" x14ac:dyDescent="0.2">
      <c r="A4092">
        <v>4091</v>
      </c>
      <c r="B4092" s="12">
        <v>3352967.6374525442</v>
      </c>
      <c r="C4092" s="12">
        <v>141998.29207598453</v>
      </c>
      <c r="D4092" s="12">
        <v>84457.528459383291</v>
      </c>
      <c r="E4092" s="12">
        <v>817014.26894327509</v>
      </c>
      <c r="F4092" s="12">
        <v>1043470.0894786429</v>
      </c>
      <c r="G4092" s="12">
        <v>240166.63786211025</v>
      </c>
    </row>
    <row r="4093" spans="1:7" x14ac:dyDescent="0.2">
      <c r="A4093">
        <v>4092</v>
      </c>
      <c r="B4093" s="12">
        <v>3440652.9441593918</v>
      </c>
      <c r="C4093" s="12">
        <v>131887.91561009933</v>
      </c>
      <c r="D4093" s="12">
        <v>174278.25649176809</v>
      </c>
      <c r="E4093" s="12">
        <v>74282.891676148443</v>
      </c>
      <c r="F4093" s="12">
        <v>380449.06377801584</v>
      </c>
      <c r="G4093" s="12">
        <v>247220.95030586884</v>
      </c>
    </row>
    <row r="4094" spans="1:7" x14ac:dyDescent="0.2">
      <c r="A4094">
        <v>4093</v>
      </c>
      <c r="B4094" s="12">
        <v>3304258.5034417985</v>
      </c>
      <c r="C4094" s="12">
        <v>177371.23184832267</v>
      </c>
      <c r="D4094" s="12">
        <v>162661.40529166296</v>
      </c>
      <c r="E4094" s="12">
        <v>87282.780728507045</v>
      </c>
      <c r="F4094" s="12">
        <v>427315.41786849266</v>
      </c>
      <c r="G4094" s="12">
        <v>236656.58731262558</v>
      </c>
    </row>
    <row r="4095" spans="1:7" x14ac:dyDescent="0.2">
      <c r="A4095">
        <v>4094</v>
      </c>
      <c r="B4095" s="12">
        <v>3433130.6126689343</v>
      </c>
      <c r="C4095" s="12">
        <v>141200.64622125326</v>
      </c>
      <c r="D4095" s="12">
        <v>103139.69408165608</v>
      </c>
      <c r="E4095" s="12">
        <v>142317.85866338742</v>
      </c>
      <c r="F4095" s="12">
        <v>386658.19896629674</v>
      </c>
      <c r="G4095" s="12">
        <v>246258.87915925705</v>
      </c>
    </row>
    <row r="4096" spans="1:7" x14ac:dyDescent="0.2">
      <c r="A4096">
        <v>4095</v>
      </c>
      <c r="B4096" s="12">
        <v>3282939.5800131839</v>
      </c>
      <c r="C4096" s="12">
        <v>140916.31677489998</v>
      </c>
      <c r="D4096" s="12">
        <v>158144.70037894711</v>
      </c>
      <c r="E4096" s="12">
        <v>82173.036202033472</v>
      </c>
      <c r="F4096" s="12">
        <v>381234.05335588055</v>
      </c>
      <c r="G4096" s="12">
        <v>234873.8765126206</v>
      </c>
    </row>
    <row r="4097" spans="1:7" x14ac:dyDescent="0.2">
      <c r="A4097">
        <v>4096</v>
      </c>
      <c r="B4097" s="12">
        <v>3330984.2243157984</v>
      </c>
      <c r="C4097" s="12">
        <v>145058.00995388217</v>
      </c>
      <c r="D4097" s="12">
        <v>167443.62253371667</v>
      </c>
      <c r="E4097" s="12">
        <v>166014.05768625252</v>
      </c>
      <c r="F4097" s="12">
        <v>478515.69017385133</v>
      </c>
      <c r="G4097" s="12">
        <v>238558.26947126372</v>
      </c>
    </row>
    <row r="4098" spans="1:7" x14ac:dyDescent="0.2">
      <c r="A4098">
        <v>4097</v>
      </c>
      <c r="B4098" s="12">
        <v>3327777.2528184419</v>
      </c>
      <c r="C4098" s="12">
        <v>133621.21113002606</v>
      </c>
      <c r="D4098" s="12">
        <v>154502.62365497669</v>
      </c>
      <c r="E4098" s="12">
        <v>75554.787155621263</v>
      </c>
      <c r="F4098" s="12">
        <v>363678.62194062403</v>
      </c>
      <c r="G4098" s="12">
        <v>238563.62788448544</v>
      </c>
    </row>
    <row r="4099" spans="1:7" x14ac:dyDescent="0.2">
      <c r="A4099">
        <v>4098</v>
      </c>
      <c r="B4099" s="12">
        <v>3630159.6411999972</v>
      </c>
      <c r="C4099" s="12">
        <v>212755.18256391172</v>
      </c>
      <c r="D4099" s="12">
        <v>262501.36838685849</v>
      </c>
      <c r="E4099" s="12">
        <v>331802.99334601453</v>
      </c>
      <c r="F4099" s="12">
        <v>807059.54429678479</v>
      </c>
      <c r="G4099" s="12">
        <v>262697.35892175202</v>
      </c>
    </row>
    <row r="4100" spans="1:7" x14ac:dyDescent="0.2">
      <c r="A4100">
        <v>4099</v>
      </c>
      <c r="B4100" s="12">
        <v>3326814.7299353522</v>
      </c>
      <c r="C4100" s="12">
        <v>136736.85005981306</v>
      </c>
      <c r="D4100" s="12">
        <v>146099.70325037779</v>
      </c>
      <c r="E4100" s="12">
        <v>284340.78443389648</v>
      </c>
      <c r="F4100" s="12">
        <v>567177.33774408733</v>
      </c>
      <c r="G4100" s="12">
        <v>238219.52283726685</v>
      </c>
    </row>
    <row r="4101" spans="1:7" x14ac:dyDescent="0.2">
      <c r="A4101">
        <v>4100</v>
      </c>
      <c r="B4101" s="12">
        <v>3444200.253968758</v>
      </c>
      <c r="C4101" s="12">
        <v>134327.21810427384</v>
      </c>
      <c r="D4101" s="12">
        <v>80427.657232332582</v>
      </c>
      <c r="E4101" s="12">
        <v>617660.29146708082</v>
      </c>
      <c r="F4101" s="12">
        <v>832415.16680368723</v>
      </c>
      <c r="G4101" s="12">
        <v>247600.78291745897</v>
      </c>
    </row>
    <row r="4102" spans="1:7" x14ac:dyDescent="0.2">
      <c r="A4102">
        <v>4101</v>
      </c>
      <c r="B4102" s="12">
        <v>3461696.9975040122</v>
      </c>
      <c r="C4102" s="12">
        <v>155635.02347470279</v>
      </c>
      <c r="D4102" s="12">
        <v>164492.626464097</v>
      </c>
      <c r="E4102" s="12">
        <v>150489.08387680349</v>
      </c>
      <c r="F4102" s="12">
        <v>470616.73381560331</v>
      </c>
      <c r="G4102" s="12">
        <v>248942.72572582864</v>
      </c>
    </row>
    <row r="4103" spans="1:7" x14ac:dyDescent="0.2">
      <c r="A4103">
        <v>4102</v>
      </c>
      <c r="B4103" s="12">
        <v>3457632.0719304187</v>
      </c>
      <c r="C4103" s="12">
        <v>171751.94459295951</v>
      </c>
      <c r="D4103" s="12">
        <v>101128.96771134282</v>
      </c>
      <c r="E4103" s="12">
        <v>226961.67300119417</v>
      </c>
      <c r="F4103" s="12">
        <v>499842.58530549647</v>
      </c>
      <c r="G4103" s="12">
        <v>248657.97449594273</v>
      </c>
    </row>
    <row r="4104" spans="1:7" x14ac:dyDescent="0.2">
      <c r="A4104">
        <v>4103</v>
      </c>
      <c r="B4104" s="12">
        <v>3367835.7084908551</v>
      </c>
      <c r="C4104" s="12">
        <v>126577.44942824743</v>
      </c>
      <c r="D4104" s="12">
        <v>139695.00237611422</v>
      </c>
      <c r="E4104" s="12">
        <v>107293.19876730586</v>
      </c>
      <c r="F4104" s="12">
        <v>373565.65057166753</v>
      </c>
      <c r="G4104" s="12">
        <v>241982.96905795991</v>
      </c>
    </row>
    <row r="4105" spans="1:7" x14ac:dyDescent="0.2">
      <c r="A4105">
        <v>4104</v>
      </c>
      <c r="B4105" s="12">
        <v>3508387.0010998035</v>
      </c>
      <c r="C4105" s="12">
        <v>150509.26850525854</v>
      </c>
      <c r="D4105" s="12">
        <v>179428.70472956647</v>
      </c>
      <c r="E4105" s="12">
        <v>97147.331809784577</v>
      </c>
      <c r="F4105" s="12">
        <v>427085.30504460959</v>
      </c>
      <c r="G4105" s="12">
        <v>252749.42843592967</v>
      </c>
    </row>
    <row r="4106" spans="1:7" x14ac:dyDescent="0.2">
      <c r="A4106">
        <v>4105</v>
      </c>
      <c r="B4106" s="12">
        <v>3438035.5739901597</v>
      </c>
      <c r="C4106" s="12">
        <v>157747.96567952487</v>
      </c>
      <c r="D4106" s="12">
        <v>193854.30911123732</v>
      </c>
      <c r="E4106" s="12">
        <v>131007.71409384365</v>
      </c>
      <c r="F4106" s="12">
        <v>482609.98888460587</v>
      </c>
      <c r="G4106" s="12">
        <v>247154.9397788994</v>
      </c>
    </row>
    <row r="4107" spans="1:7" x14ac:dyDescent="0.2">
      <c r="A4107">
        <v>4106</v>
      </c>
      <c r="B4107" s="12">
        <v>3391972.070531677</v>
      </c>
      <c r="C4107" s="12">
        <v>131374.76902769197</v>
      </c>
      <c r="D4107" s="12">
        <v>97009.068553402816</v>
      </c>
      <c r="E4107" s="12">
        <v>126997.93975026631</v>
      </c>
      <c r="F4107" s="12">
        <v>355381.77733136108</v>
      </c>
      <c r="G4107" s="12">
        <v>243179.7161570263</v>
      </c>
    </row>
    <row r="4108" spans="1:7" x14ac:dyDescent="0.2">
      <c r="A4108">
        <v>4107</v>
      </c>
      <c r="B4108" s="12">
        <v>3496526.8339025062</v>
      </c>
      <c r="C4108" s="12">
        <v>161560.92573873064</v>
      </c>
      <c r="D4108" s="12">
        <v>148249.51631748816</v>
      </c>
      <c r="E4108" s="12">
        <v>99778.402568496997</v>
      </c>
      <c r="F4108" s="12">
        <v>409588.8446247158</v>
      </c>
      <c r="G4108" s="12">
        <v>251544.81514397476</v>
      </c>
    </row>
    <row r="4109" spans="1:7" x14ac:dyDescent="0.2">
      <c r="A4109">
        <v>4108</v>
      </c>
      <c r="B4109" s="12">
        <v>3424820.4057709086</v>
      </c>
      <c r="C4109" s="12">
        <v>144790.43978600591</v>
      </c>
      <c r="D4109" s="12">
        <v>183677.17527591423</v>
      </c>
      <c r="E4109" s="12">
        <v>399186.50031641248</v>
      </c>
      <c r="F4109" s="12">
        <v>727654.11537833256</v>
      </c>
      <c r="G4109" s="12">
        <v>245781.01494986675</v>
      </c>
    </row>
    <row r="4110" spans="1:7" x14ac:dyDescent="0.2">
      <c r="A4110">
        <v>4109</v>
      </c>
      <c r="B4110" s="12">
        <v>3326707.6947150608</v>
      </c>
      <c r="C4110" s="12">
        <v>116566.97368174631</v>
      </c>
      <c r="D4110" s="12">
        <v>160167.32699021557</v>
      </c>
      <c r="E4110" s="12">
        <v>172773.38106585486</v>
      </c>
      <c r="F4110" s="12">
        <v>449507.68173781672</v>
      </c>
      <c r="G4110" s="12">
        <v>238377.3704243963</v>
      </c>
    </row>
    <row r="4111" spans="1:7" x14ac:dyDescent="0.2">
      <c r="A4111">
        <v>4110</v>
      </c>
      <c r="B4111" s="12">
        <v>3344154.4211955825</v>
      </c>
      <c r="C4111" s="12">
        <v>148311.21477062925</v>
      </c>
      <c r="D4111" s="12">
        <v>96211.728242776866</v>
      </c>
      <c r="E4111" s="12">
        <v>149010.2949157473</v>
      </c>
      <c r="F4111" s="12">
        <v>393533.23792915343</v>
      </c>
      <c r="G4111" s="12">
        <v>239689.80301674764</v>
      </c>
    </row>
    <row r="4112" spans="1:7" x14ac:dyDescent="0.2">
      <c r="A4112">
        <v>4111</v>
      </c>
      <c r="B4112" s="12">
        <v>3436615.7236671411</v>
      </c>
      <c r="C4112" s="12">
        <v>127488.27945734671</v>
      </c>
      <c r="D4112" s="12">
        <v>82264.475601080456</v>
      </c>
      <c r="E4112" s="12">
        <v>356486.41722234909</v>
      </c>
      <c r="F4112" s="12">
        <v>566239.17228077631</v>
      </c>
      <c r="G4112" s="12">
        <v>247177.45271662777</v>
      </c>
    </row>
    <row r="4113" spans="1:7" x14ac:dyDescent="0.2">
      <c r="A4113">
        <v>4112</v>
      </c>
      <c r="B4113" s="12">
        <v>3419546.997722622</v>
      </c>
      <c r="C4113" s="12">
        <v>147315.82719058133</v>
      </c>
      <c r="D4113" s="12">
        <v>80125.875604112007</v>
      </c>
      <c r="E4113" s="12">
        <v>856732.58627288719</v>
      </c>
      <c r="F4113" s="12">
        <v>1084174.2890675806</v>
      </c>
      <c r="G4113" s="12">
        <v>245571.35888949182</v>
      </c>
    </row>
    <row r="4114" spans="1:7" x14ac:dyDescent="0.2">
      <c r="A4114">
        <v>4113</v>
      </c>
      <c r="B4114" s="12">
        <v>3439115.6503476966</v>
      </c>
      <c r="C4114" s="12">
        <v>152172.41514513272</v>
      </c>
      <c r="D4114" s="12">
        <v>202620.57702201055</v>
      </c>
      <c r="E4114" s="12">
        <v>407396.45756401966</v>
      </c>
      <c r="F4114" s="12">
        <v>762189.44973116298</v>
      </c>
      <c r="G4114" s="12">
        <v>247000.04067204829</v>
      </c>
    </row>
    <row r="4115" spans="1:7" x14ac:dyDescent="0.2">
      <c r="A4115">
        <v>4114</v>
      </c>
      <c r="B4115" s="12">
        <v>3335501.0716561093</v>
      </c>
      <c r="C4115" s="12">
        <v>168321.300185089</v>
      </c>
      <c r="D4115" s="12">
        <v>239566.78990403714</v>
      </c>
      <c r="E4115" s="12">
        <v>169262.16092119931</v>
      </c>
      <c r="F4115" s="12">
        <v>577150.2510103255</v>
      </c>
      <c r="G4115" s="12">
        <v>239016.25340271468</v>
      </c>
    </row>
    <row r="4116" spans="1:7" x14ac:dyDescent="0.2">
      <c r="A4116">
        <v>4115</v>
      </c>
      <c r="B4116" s="12">
        <v>3270522.8560387446</v>
      </c>
      <c r="C4116" s="12">
        <v>157344.62481041945</v>
      </c>
      <c r="D4116" s="12">
        <v>130644.87399360337</v>
      </c>
      <c r="E4116" s="12">
        <v>95721.293917792646</v>
      </c>
      <c r="F4116" s="12">
        <v>383710.79272181541</v>
      </c>
      <c r="G4116" s="12">
        <v>234248.24313123102</v>
      </c>
    </row>
    <row r="4117" spans="1:7" x14ac:dyDescent="0.2">
      <c r="A4117">
        <v>4116</v>
      </c>
      <c r="B4117" s="12">
        <v>3513666.284447155</v>
      </c>
      <c r="C4117" s="12">
        <v>155449.92071930898</v>
      </c>
      <c r="D4117" s="12">
        <v>197191.44308282449</v>
      </c>
      <c r="E4117" s="12">
        <v>450027.02976132266</v>
      </c>
      <c r="F4117" s="12">
        <v>802668.39356345613</v>
      </c>
      <c r="G4117" s="12">
        <v>252857.23664681008</v>
      </c>
    </row>
    <row r="4118" spans="1:7" x14ac:dyDescent="0.2">
      <c r="A4118">
        <v>4117</v>
      </c>
      <c r="B4118" s="12">
        <v>3408998.8153388253</v>
      </c>
      <c r="C4118" s="12">
        <v>153532.0088267735</v>
      </c>
      <c r="D4118" s="12">
        <v>181432.2484149817</v>
      </c>
      <c r="E4118" s="12">
        <v>136374.10742441975</v>
      </c>
      <c r="F4118" s="12">
        <v>471338.36466617498</v>
      </c>
      <c r="G4118" s="12">
        <v>244857.05142351944</v>
      </c>
    </row>
    <row r="4119" spans="1:7" x14ac:dyDescent="0.2">
      <c r="A4119">
        <v>4118</v>
      </c>
      <c r="B4119" s="12">
        <v>3299713.0551405493</v>
      </c>
      <c r="C4119" s="12">
        <v>143955.60236696072</v>
      </c>
      <c r="D4119" s="12">
        <v>127729.01120537444</v>
      </c>
      <c r="E4119" s="12">
        <v>118237.43593888986</v>
      </c>
      <c r="F4119" s="12">
        <v>389922.04951122502</v>
      </c>
      <c r="G4119" s="12">
        <v>236308.28755270725</v>
      </c>
    </row>
    <row r="4120" spans="1:7" x14ac:dyDescent="0.2">
      <c r="A4120">
        <v>4119</v>
      </c>
      <c r="B4120" s="12">
        <v>3292318.2911932589</v>
      </c>
      <c r="C4120" s="12">
        <v>146186.54153183251</v>
      </c>
      <c r="D4120" s="12">
        <v>136687.87009234243</v>
      </c>
      <c r="E4120" s="12">
        <v>101102.25505842885</v>
      </c>
      <c r="F4120" s="12">
        <v>383976.66668260377</v>
      </c>
      <c r="G4120" s="12">
        <v>235828.68067911864</v>
      </c>
    </row>
    <row r="4121" spans="1:7" x14ac:dyDescent="0.2">
      <c r="A4121">
        <v>4120</v>
      </c>
      <c r="B4121" s="12">
        <v>3360920.7831821218</v>
      </c>
      <c r="C4121" s="12">
        <v>157975.2100024207</v>
      </c>
      <c r="D4121" s="12">
        <v>223035.03585463102</v>
      </c>
      <c r="E4121" s="12">
        <v>158054.36426678009</v>
      </c>
      <c r="F4121" s="12">
        <v>539064.61012383178</v>
      </c>
      <c r="G4121" s="12">
        <v>241296.25432353275</v>
      </c>
    </row>
    <row r="4122" spans="1:7" x14ac:dyDescent="0.2">
      <c r="A4122">
        <v>4121</v>
      </c>
      <c r="B4122" s="12">
        <v>3344917.8645096296</v>
      </c>
      <c r="C4122" s="12">
        <v>166599.11971979745</v>
      </c>
      <c r="D4122" s="12">
        <v>138067.27210118406</v>
      </c>
      <c r="E4122" s="12">
        <v>60358.932494093839</v>
      </c>
      <c r="F4122" s="12">
        <v>365025.32431507536</v>
      </c>
      <c r="G4122" s="12">
        <v>239774.56430727342</v>
      </c>
    </row>
    <row r="4123" spans="1:7" x14ac:dyDescent="0.2">
      <c r="A4123">
        <v>4122</v>
      </c>
      <c r="B4123" s="12">
        <v>3398136.0694739595</v>
      </c>
      <c r="C4123" s="12">
        <v>133319.58293893491</v>
      </c>
      <c r="D4123" s="12">
        <v>139467.42928092068</v>
      </c>
      <c r="E4123" s="12">
        <v>285922.06356313749</v>
      </c>
      <c r="F4123" s="12">
        <v>558709.07578299311</v>
      </c>
      <c r="G4123" s="12">
        <v>244379.75186433695</v>
      </c>
    </row>
    <row r="4124" spans="1:7" x14ac:dyDescent="0.2">
      <c r="A4124">
        <v>4123</v>
      </c>
      <c r="B4124" s="12">
        <v>3484479.345769621</v>
      </c>
      <c r="C4124" s="12">
        <v>130896.40297445672</v>
      </c>
      <c r="D4124" s="12">
        <v>241694.89232582643</v>
      </c>
      <c r="E4124" s="12">
        <v>73674.744899057623</v>
      </c>
      <c r="F4124" s="12">
        <v>446266.04019934073</v>
      </c>
      <c r="G4124" s="12">
        <v>250403.80348167714</v>
      </c>
    </row>
    <row r="4125" spans="1:7" x14ac:dyDescent="0.2">
      <c r="A4125">
        <v>4124</v>
      </c>
      <c r="B4125" s="12">
        <v>3337560.6021440825</v>
      </c>
      <c r="C4125" s="12">
        <v>138716.66548837422</v>
      </c>
      <c r="D4125" s="12">
        <v>90855.701360044652</v>
      </c>
      <c r="E4125" s="12">
        <v>157610.8454797967</v>
      </c>
      <c r="F4125" s="12">
        <v>387183.2123282156</v>
      </c>
      <c r="G4125" s="12">
        <v>238874.73308449815</v>
      </c>
    </row>
    <row r="4126" spans="1:7" x14ac:dyDescent="0.2">
      <c r="A4126">
        <v>4125</v>
      </c>
      <c r="B4126" s="12">
        <v>3322496.0793623598</v>
      </c>
      <c r="C4126" s="12">
        <v>115948.35184556052</v>
      </c>
      <c r="D4126" s="12">
        <v>151087.35523780031</v>
      </c>
      <c r="E4126" s="12">
        <v>444119.95932350255</v>
      </c>
      <c r="F4126" s="12">
        <v>711155.66640686337</v>
      </c>
      <c r="G4126" s="12">
        <v>237948.82044698438</v>
      </c>
    </row>
    <row r="4127" spans="1:7" x14ac:dyDescent="0.2">
      <c r="A4127">
        <v>4126</v>
      </c>
      <c r="B4127" s="12">
        <v>3526104.1339057479</v>
      </c>
      <c r="C4127" s="12">
        <v>194251.35354910223</v>
      </c>
      <c r="D4127" s="12">
        <v>172867.33372475073</v>
      </c>
      <c r="E4127" s="12">
        <v>238121.59126647605</v>
      </c>
      <c r="F4127" s="12">
        <v>605240.27854032908</v>
      </c>
      <c r="G4127" s="12">
        <v>253707.10657928613</v>
      </c>
    </row>
    <row r="4128" spans="1:7" x14ac:dyDescent="0.2">
      <c r="A4128">
        <v>4127</v>
      </c>
      <c r="B4128" s="12">
        <v>3455638.1355014648</v>
      </c>
      <c r="C4128" s="12">
        <v>167414.33381119638</v>
      </c>
      <c r="D4128" s="12">
        <v>164322.72333021436</v>
      </c>
      <c r="E4128" s="12">
        <v>206861.88699773909</v>
      </c>
      <c r="F4128" s="12">
        <v>538598.94413914985</v>
      </c>
      <c r="G4128" s="12">
        <v>248479.39618697923</v>
      </c>
    </row>
    <row r="4129" spans="1:7" x14ac:dyDescent="0.2">
      <c r="A4129">
        <v>4128</v>
      </c>
      <c r="B4129" s="12">
        <v>3334367.6427178397</v>
      </c>
      <c r="C4129" s="12">
        <v>181836.75995710012</v>
      </c>
      <c r="D4129" s="12">
        <v>116367.06945052709</v>
      </c>
      <c r="E4129" s="12">
        <v>197995.28384195728</v>
      </c>
      <c r="F4129" s="12">
        <v>496199.11324958451</v>
      </c>
      <c r="G4129" s="12">
        <v>238552.97055144218</v>
      </c>
    </row>
    <row r="4130" spans="1:7" x14ac:dyDescent="0.2">
      <c r="A4130">
        <v>4129</v>
      </c>
      <c r="B4130" s="12">
        <v>3495774.7343083164</v>
      </c>
      <c r="C4130" s="12">
        <v>144475.04765115221</v>
      </c>
      <c r="D4130" s="12">
        <v>276313.21785384789</v>
      </c>
      <c r="E4130" s="12">
        <v>335795.14632592467</v>
      </c>
      <c r="F4130" s="12">
        <v>756583.4118309248</v>
      </c>
      <c r="G4130" s="12">
        <v>251566.94901900174</v>
      </c>
    </row>
    <row r="4131" spans="1:7" x14ac:dyDescent="0.2">
      <c r="A4131">
        <v>4130</v>
      </c>
      <c r="B4131" s="12">
        <v>3412519.1468261187</v>
      </c>
      <c r="C4131" s="12">
        <v>150930.21532897986</v>
      </c>
      <c r="D4131" s="12">
        <v>194884.80457826558</v>
      </c>
      <c r="E4131" s="12">
        <v>149465.88890632789</v>
      </c>
      <c r="F4131" s="12">
        <v>495280.9088135733</v>
      </c>
      <c r="G4131" s="12">
        <v>245132.86626106451</v>
      </c>
    </row>
    <row r="4132" spans="1:7" x14ac:dyDescent="0.2">
      <c r="A4132">
        <v>4131</v>
      </c>
      <c r="B4132" s="12">
        <v>3397368.0747607364</v>
      </c>
      <c r="C4132" s="12">
        <v>165271.02459866807</v>
      </c>
      <c r="D4132" s="12">
        <v>222712.03371916717</v>
      </c>
      <c r="E4132" s="12">
        <v>713956.05382551311</v>
      </c>
      <c r="F4132" s="12">
        <v>1101939.1121433484</v>
      </c>
      <c r="G4132" s="12">
        <v>243735.21221860731</v>
      </c>
    </row>
    <row r="4133" spans="1:7" x14ac:dyDescent="0.2">
      <c r="A4133">
        <v>4132</v>
      </c>
      <c r="B4133" s="12">
        <v>3428984.5616544434</v>
      </c>
      <c r="C4133" s="12">
        <v>151602.41095500404</v>
      </c>
      <c r="D4133" s="12">
        <v>228368.99975016571</v>
      </c>
      <c r="E4133" s="12">
        <v>420572.02235811244</v>
      </c>
      <c r="F4133" s="12">
        <v>800543.43306328217</v>
      </c>
      <c r="G4133" s="12">
        <v>246280.46519378817</v>
      </c>
    </row>
    <row r="4134" spans="1:7" x14ac:dyDescent="0.2">
      <c r="A4134">
        <v>4133</v>
      </c>
      <c r="B4134" s="12">
        <v>3256889.4175393218</v>
      </c>
      <c r="C4134" s="12">
        <v>134897.49823829773</v>
      </c>
      <c r="D4134" s="12">
        <v>143911.34230542235</v>
      </c>
      <c r="E4134" s="12">
        <v>166120.66082811882</v>
      </c>
      <c r="F4134" s="12">
        <v>444929.50137183885</v>
      </c>
      <c r="G4134" s="12">
        <v>233119.15171277695</v>
      </c>
    </row>
    <row r="4135" spans="1:7" x14ac:dyDescent="0.2">
      <c r="A4135">
        <v>4134</v>
      </c>
      <c r="B4135" s="12">
        <v>3406304.238750712</v>
      </c>
      <c r="C4135" s="12">
        <v>134426.26319775791</v>
      </c>
      <c r="D4135" s="12">
        <v>122746.30034377727</v>
      </c>
      <c r="E4135" s="12">
        <v>246687.93212758814</v>
      </c>
      <c r="F4135" s="12">
        <v>503860.49566912331</v>
      </c>
      <c r="G4135" s="12">
        <v>244715.14051802369</v>
      </c>
    </row>
    <row r="4136" spans="1:7" x14ac:dyDescent="0.2">
      <c r="A4136">
        <v>4135</v>
      </c>
      <c r="B4136" s="12">
        <v>3498418.8345515532</v>
      </c>
      <c r="C4136" s="12">
        <v>156961.62053296299</v>
      </c>
      <c r="D4136" s="12">
        <v>100509.22863504309</v>
      </c>
      <c r="E4136" s="12">
        <v>148864.08573322039</v>
      </c>
      <c r="F4136" s="12">
        <v>406334.93490122649</v>
      </c>
      <c r="G4136" s="12">
        <v>251983.08514096439</v>
      </c>
    </row>
    <row r="4137" spans="1:7" x14ac:dyDescent="0.2">
      <c r="A4137">
        <v>4136</v>
      </c>
      <c r="B4137" s="12">
        <v>3484726.3208379829</v>
      </c>
      <c r="C4137" s="12">
        <v>149926.87768946099</v>
      </c>
      <c r="D4137" s="12">
        <v>170008.46854936445</v>
      </c>
      <c r="E4137" s="12">
        <v>242912.50674135846</v>
      </c>
      <c r="F4137" s="12">
        <v>562847.8529801839</v>
      </c>
      <c r="G4137" s="12">
        <v>251108.46400107697</v>
      </c>
    </row>
    <row r="4138" spans="1:7" x14ac:dyDescent="0.2">
      <c r="A4138">
        <v>4137</v>
      </c>
      <c r="B4138" s="12">
        <v>3390355.4814753728</v>
      </c>
      <c r="C4138" s="12">
        <v>128119.25410827724</v>
      </c>
      <c r="D4138" s="12">
        <v>186601.86301943474</v>
      </c>
      <c r="E4138" s="12">
        <v>139049.28970807581</v>
      </c>
      <c r="F4138" s="12">
        <v>453770.40683578781</v>
      </c>
      <c r="G4138" s="12">
        <v>243226.84670837896</v>
      </c>
    </row>
    <row r="4139" spans="1:7" x14ac:dyDescent="0.2">
      <c r="A4139">
        <v>4138</v>
      </c>
      <c r="B4139" s="12">
        <v>3507083.6816808926</v>
      </c>
      <c r="C4139" s="12">
        <v>156168.38866359272</v>
      </c>
      <c r="D4139" s="12">
        <v>124197.0014429849</v>
      </c>
      <c r="E4139" s="12">
        <v>90994.915199749434</v>
      </c>
      <c r="F4139" s="12">
        <v>371360.30530632706</v>
      </c>
      <c r="G4139" s="12">
        <v>252380.95692926276</v>
      </c>
    </row>
    <row r="4140" spans="1:7" x14ac:dyDescent="0.2">
      <c r="A4140">
        <v>4139</v>
      </c>
      <c r="B4140" s="12">
        <v>3410830.3152403645</v>
      </c>
      <c r="C4140" s="12">
        <v>156357.66198659127</v>
      </c>
      <c r="D4140" s="12">
        <v>91722.722998053941</v>
      </c>
      <c r="E4140" s="12">
        <v>668788.29284675093</v>
      </c>
      <c r="F4140" s="12">
        <v>916868.67783139611</v>
      </c>
      <c r="G4140" s="12">
        <v>245165.52048657712</v>
      </c>
    </row>
    <row r="4141" spans="1:7" x14ac:dyDescent="0.2">
      <c r="A4141">
        <v>4140</v>
      </c>
      <c r="B4141" s="12">
        <v>3339369.5181717891</v>
      </c>
      <c r="C4141" s="12">
        <v>156837.73944660454</v>
      </c>
      <c r="D4141" s="12">
        <v>140971.2230429886</v>
      </c>
      <c r="E4141" s="12">
        <v>432774.96445238678</v>
      </c>
      <c r="F4141" s="12">
        <v>730583.92694197991</v>
      </c>
      <c r="G4141" s="12">
        <v>239222.21028419101</v>
      </c>
    </row>
    <row r="4142" spans="1:7" x14ac:dyDescent="0.2">
      <c r="A4142">
        <v>4141</v>
      </c>
      <c r="B4142" s="12">
        <v>3287855.5997917526</v>
      </c>
      <c r="C4142" s="12">
        <v>155595.81851091344</v>
      </c>
      <c r="D4142" s="12">
        <v>72552.375405409432</v>
      </c>
      <c r="E4142" s="12">
        <v>544859.52056020126</v>
      </c>
      <c r="F4142" s="12">
        <v>773007.71447652415</v>
      </c>
      <c r="G4142" s="12">
        <v>235464.49018496225</v>
      </c>
    </row>
    <row r="4143" spans="1:7" x14ac:dyDescent="0.2">
      <c r="A4143">
        <v>4142</v>
      </c>
      <c r="B4143" s="12">
        <v>3442102.1979763391</v>
      </c>
      <c r="C4143" s="12">
        <v>207392.78656401875</v>
      </c>
      <c r="D4143" s="12">
        <v>177958.36682212766</v>
      </c>
      <c r="E4143" s="12">
        <v>280304.71314889065</v>
      </c>
      <c r="F4143" s="12">
        <v>665655.86653503706</v>
      </c>
      <c r="G4143" s="12">
        <v>247061.25017950017</v>
      </c>
    </row>
    <row r="4144" spans="1:7" x14ac:dyDescent="0.2">
      <c r="A4144">
        <v>4143</v>
      </c>
      <c r="B4144" s="12">
        <v>3390322.3965900419</v>
      </c>
      <c r="C4144" s="12">
        <v>142836.30926376424</v>
      </c>
      <c r="D4144" s="12">
        <v>134720.55460974138</v>
      </c>
      <c r="E4144" s="12">
        <v>127110.35470374131</v>
      </c>
      <c r="F4144" s="12">
        <v>404667.21857724694</v>
      </c>
      <c r="G4144" s="12">
        <v>243030.5936566891</v>
      </c>
    </row>
    <row r="4145" spans="1:7" x14ac:dyDescent="0.2">
      <c r="A4145">
        <v>4144</v>
      </c>
      <c r="B4145" s="12">
        <v>3491394.1064828294</v>
      </c>
      <c r="C4145" s="12">
        <v>153980.73365311365</v>
      </c>
      <c r="D4145" s="12">
        <v>154690.41312177316</v>
      </c>
      <c r="E4145" s="12">
        <v>39087.667468478598</v>
      </c>
      <c r="F4145" s="12">
        <v>347758.81424336543</v>
      </c>
      <c r="G4145" s="12">
        <v>251321.28834301129</v>
      </c>
    </row>
    <row r="4146" spans="1:7" x14ac:dyDescent="0.2">
      <c r="A4146">
        <v>4145</v>
      </c>
      <c r="B4146" s="12">
        <v>3287499.9039322729</v>
      </c>
      <c r="C4146" s="12">
        <v>126790.59797286779</v>
      </c>
      <c r="D4146" s="12">
        <v>95463.808561608486</v>
      </c>
      <c r="E4146" s="12">
        <v>288780.07207281934</v>
      </c>
      <c r="F4146" s="12">
        <v>511034.4786072956</v>
      </c>
      <c r="G4146" s="12">
        <v>235325.28540580336</v>
      </c>
    </row>
    <row r="4147" spans="1:7" x14ac:dyDescent="0.2">
      <c r="A4147">
        <v>4146</v>
      </c>
      <c r="B4147" s="12">
        <v>3316240.1072150702</v>
      </c>
      <c r="C4147" s="12">
        <v>165168.6858019669</v>
      </c>
      <c r="D4147" s="12">
        <v>255976.66930753263</v>
      </c>
      <c r="E4147" s="12">
        <v>417833.10172557295</v>
      </c>
      <c r="F4147" s="12">
        <v>838978.45683507249</v>
      </c>
      <c r="G4147" s="12">
        <v>237148.01617386157</v>
      </c>
    </row>
    <row r="4148" spans="1:7" x14ac:dyDescent="0.2">
      <c r="A4148">
        <v>4147</v>
      </c>
      <c r="B4148" s="12">
        <v>3334662.5260910462</v>
      </c>
      <c r="C4148" s="12">
        <v>155360.70148556976</v>
      </c>
      <c r="D4148" s="12">
        <v>222847.78966099879</v>
      </c>
      <c r="E4148" s="12">
        <v>99768.377488625178</v>
      </c>
      <c r="F4148" s="12">
        <v>477976.86863519374</v>
      </c>
      <c r="G4148" s="12">
        <v>239056.79107080691</v>
      </c>
    </row>
    <row r="4149" spans="1:7" x14ac:dyDescent="0.2">
      <c r="A4149">
        <v>4148</v>
      </c>
      <c r="B4149" s="12">
        <v>3387513.5173928295</v>
      </c>
      <c r="C4149" s="12">
        <v>130956.34252150437</v>
      </c>
      <c r="D4149" s="12">
        <v>80753.990616331343</v>
      </c>
      <c r="E4149" s="12">
        <v>104990.60136734092</v>
      </c>
      <c r="F4149" s="12">
        <v>316700.93450517661</v>
      </c>
      <c r="G4149" s="12">
        <v>243260.05207448249</v>
      </c>
    </row>
    <row r="4150" spans="1:7" x14ac:dyDescent="0.2">
      <c r="A4150">
        <v>4149</v>
      </c>
      <c r="B4150" s="12">
        <v>3478266.1670347867</v>
      </c>
      <c r="C4150" s="12">
        <v>151044.26339599036</v>
      </c>
      <c r="D4150" s="12">
        <v>168473.87640485814</v>
      </c>
      <c r="E4150" s="12">
        <v>115170.08519667259</v>
      </c>
      <c r="F4150" s="12">
        <v>434688.22499752109</v>
      </c>
      <c r="G4150" s="12">
        <v>249887.21532665897</v>
      </c>
    </row>
    <row r="4151" spans="1:7" x14ac:dyDescent="0.2">
      <c r="A4151">
        <v>4150</v>
      </c>
      <c r="B4151" s="12">
        <v>3426071.5361057031</v>
      </c>
      <c r="C4151" s="12">
        <v>147647.34700158268</v>
      </c>
      <c r="D4151" s="12">
        <v>124036.95455450317</v>
      </c>
      <c r="E4151" s="12">
        <v>121057.93236142633</v>
      </c>
      <c r="F4151" s="12">
        <v>392742.23391751212</v>
      </c>
      <c r="G4151" s="12">
        <v>245974.93294306498</v>
      </c>
    </row>
    <row r="4152" spans="1:7" x14ac:dyDescent="0.2">
      <c r="A4152">
        <v>4151</v>
      </c>
      <c r="B4152" s="12">
        <v>3385452.7428297633</v>
      </c>
      <c r="C4152" s="12">
        <v>157735.81092375668</v>
      </c>
      <c r="D4152" s="12">
        <v>249925.15921947619</v>
      </c>
      <c r="E4152" s="12">
        <v>72605.305102887913</v>
      </c>
      <c r="F4152" s="12">
        <v>480266.27524612076</v>
      </c>
      <c r="G4152" s="12">
        <v>242806.99218034319</v>
      </c>
    </row>
    <row r="4153" spans="1:7" x14ac:dyDescent="0.2">
      <c r="A4153">
        <v>4152</v>
      </c>
      <c r="B4153" s="12">
        <v>3371150.141701539</v>
      </c>
      <c r="C4153" s="12">
        <v>160770.03076837608</v>
      </c>
      <c r="D4153" s="12">
        <v>189496.60499309044</v>
      </c>
      <c r="E4153" s="12">
        <v>262930.52231047151</v>
      </c>
      <c r="F4153" s="12">
        <v>613197.15807193797</v>
      </c>
      <c r="G4153" s="12">
        <v>242212.92537472985</v>
      </c>
    </row>
    <row r="4154" spans="1:7" x14ac:dyDescent="0.2">
      <c r="A4154">
        <v>4153</v>
      </c>
      <c r="B4154" s="12">
        <v>3307642.8387700673</v>
      </c>
      <c r="C4154" s="12">
        <v>135063.85557922255</v>
      </c>
      <c r="D4154" s="12">
        <v>77820.110464053665</v>
      </c>
      <c r="E4154" s="12">
        <v>71829.962768818616</v>
      </c>
      <c r="F4154" s="12">
        <v>284713.92881209485</v>
      </c>
      <c r="G4154" s="12">
        <v>237127.88535148307</v>
      </c>
    </row>
    <row r="4155" spans="1:7" x14ac:dyDescent="0.2">
      <c r="A4155">
        <v>4154</v>
      </c>
      <c r="B4155" s="12">
        <v>3433204.7850818336</v>
      </c>
      <c r="C4155" s="12">
        <v>153659.1515812545</v>
      </c>
      <c r="D4155" s="12">
        <v>128150.09386556192</v>
      </c>
      <c r="E4155" s="12">
        <v>66006.103408593262</v>
      </c>
      <c r="F4155" s="12">
        <v>347815.34885540971</v>
      </c>
      <c r="G4155" s="12">
        <v>246784.3216995257</v>
      </c>
    </row>
    <row r="4156" spans="1:7" x14ac:dyDescent="0.2">
      <c r="A4156">
        <v>4155</v>
      </c>
      <c r="B4156" s="12">
        <v>3495910.7308259029</v>
      </c>
      <c r="C4156" s="12">
        <v>128571.3174366576</v>
      </c>
      <c r="D4156" s="12">
        <v>154586.91755349579</v>
      </c>
      <c r="E4156" s="12">
        <v>125122.76483942295</v>
      </c>
      <c r="F4156" s="12">
        <v>408280.99982957635</v>
      </c>
      <c r="G4156" s="12">
        <v>251279.47378599073</v>
      </c>
    </row>
    <row r="4157" spans="1:7" x14ac:dyDescent="0.2">
      <c r="A4157">
        <v>4156</v>
      </c>
      <c r="B4157" s="12">
        <v>3461261.0904976437</v>
      </c>
      <c r="C4157" s="12">
        <v>150085.17651630752</v>
      </c>
      <c r="D4157" s="12">
        <v>127079.01140365937</v>
      </c>
      <c r="E4157" s="12">
        <v>116099.52247999486</v>
      </c>
      <c r="F4157" s="12">
        <v>393263.71039996174</v>
      </c>
      <c r="G4157" s="12">
        <v>249046.94103936187</v>
      </c>
    </row>
    <row r="4158" spans="1:7" x14ac:dyDescent="0.2">
      <c r="A4158">
        <v>4157</v>
      </c>
      <c r="B4158" s="12">
        <v>3419991.6586038894</v>
      </c>
      <c r="C4158" s="12">
        <v>152805.19872996645</v>
      </c>
      <c r="D4158" s="12">
        <v>153970.03025370144</v>
      </c>
      <c r="E4158" s="12">
        <v>368890.68361842859</v>
      </c>
      <c r="F4158" s="12">
        <v>675665.91260209656</v>
      </c>
      <c r="G4158" s="12">
        <v>245324.6515065163</v>
      </c>
    </row>
    <row r="4159" spans="1:7" x14ac:dyDescent="0.2">
      <c r="A4159">
        <v>4158</v>
      </c>
      <c r="B4159" s="12">
        <v>3427826.8310723822</v>
      </c>
      <c r="C4159" s="12">
        <v>167926.7502622293</v>
      </c>
      <c r="D4159" s="12">
        <v>137196.25545184183</v>
      </c>
      <c r="E4159" s="12">
        <v>759851.03088742367</v>
      </c>
      <c r="F4159" s="12">
        <v>1064974.0366014948</v>
      </c>
      <c r="G4159" s="12">
        <v>245474.70278020657</v>
      </c>
    </row>
    <row r="4160" spans="1:7" x14ac:dyDescent="0.2">
      <c r="A4160">
        <v>4159</v>
      </c>
      <c r="B4160" s="12">
        <v>3457776.1328190393</v>
      </c>
      <c r="C4160" s="12">
        <v>153854.76949740056</v>
      </c>
      <c r="D4160" s="12">
        <v>163376.68879525832</v>
      </c>
      <c r="E4160" s="12">
        <v>122109.61710156524</v>
      </c>
      <c r="F4160" s="12">
        <v>439341.07539422414</v>
      </c>
      <c r="G4160" s="12">
        <v>248898.43254019166</v>
      </c>
    </row>
    <row r="4161" spans="1:7" x14ac:dyDescent="0.2">
      <c r="A4161">
        <v>4160</v>
      </c>
      <c r="B4161" s="12">
        <v>3411441.0232871063</v>
      </c>
      <c r="C4161" s="12">
        <v>156015.20620026247</v>
      </c>
      <c r="D4161" s="12">
        <v>89638.979170600986</v>
      </c>
      <c r="E4161" s="12">
        <v>325541.99840589584</v>
      </c>
      <c r="F4161" s="12">
        <v>571196.18377675931</v>
      </c>
      <c r="G4161" s="12">
        <v>244619.51690325589</v>
      </c>
    </row>
    <row r="4162" spans="1:7" x14ac:dyDescent="0.2">
      <c r="A4162">
        <v>4161</v>
      </c>
      <c r="B4162" s="12">
        <v>3400850.1994312727</v>
      </c>
      <c r="C4162" s="12">
        <v>155994.47523330816</v>
      </c>
      <c r="D4162" s="12">
        <v>192572.54530949032</v>
      </c>
      <c r="E4162" s="12">
        <v>258195.95224980454</v>
      </c>
      <c r="F4162" s="12">
        <v>606762.97279260296</v>
      </c>
      <c r="G4162" s="12">
        <v>243886.18981706386</v>
      </c>
    </row>
    <row r="4163" spans="1:7" x14ac:dyDescent="0.2">
      <c r="A4163">
        <v>4162</v>
      </c>
      <c r="B4163" s="12">
        <v>3408658.8792919414</v>
      </c>
      <c r="C4163" s="12">
        <v>137018.76184942026</v>
      </c>
      <c r="D4163" s="12">
        <v>185148.62177053577</v>
      </c>
      <c r="E4163" s="12">
        <v>303265.07904689381</v>
      </c>
      <c r="F4163" s="12">
        <v>625432.46266684984</v>
      </c>
      <c r="G4163" s="12">
        <v>244762.73079410501</v>
      </c>
    </row>
    <row r="4164" spans="1:7" x14ac:dyDescent="0.2">
      <c r="A4164">
        <v>4163</v>
      </c>
      <c r="B4164" s="12">
        <v>3272245.1650689621</v>
      </c>
      <c r="C4164" s="12">
        <v>117204.59143790751</v>
      </c>
      <c r="D4164" s="12">
        <v>92620.414975463573</v>
      </c>
      <c r="E4164" s="12">
        <v>179030.91543550551</v>
      </c>
      <c r="F4164" s="12">
        <v>388855.92184887658</v>
      </c>
      <c r="G4164" s="12">
        <v>234309.74161342578</v>
      </c>
    </row>
    <row r="4165" spans="1:7" x14ac:dyDescent="0.2">
      <c r="A4165">
        <v>4164</v>
      </c>
      <c r="B4165" s="12">
        <v>3324505.8642265545</v>
      </c>
      <c r="C4165" s="12">
        <v>128760.17413956313</v>
      </c>
      <c r="D4165" s="12">
        <v>136478.26263803124</v>
      </c>
      <c r="E4165" s="12">
        <v>148853.22803177524</v>
      </c>
      <c r="F4165" s="12">
        <v>414091.6648093696</v>
      </c>
      <c r="G4165" s="12">
        <v>238351.62591338277</v>
      </c>
    </row>
    <row r="4166" spans="1:7" x14ac:dyDescent="0.2">
      <c r="A4166">
        <v>4165</v>
      </c>
      <c r="B4166" s="12">
        <v>3322910.3908502529</v>
      </c>
      <c r="C4166" s="12">
        <v>174130.45444035906</v>
      </c>
      <c r="D4166" s="12">
        <v>177198.99062108976</v>
      </c>
      <c r="E4166" s="12">
        <v>209507.31486612154</v>
      </c>
      <c r="F4166" s="12">
        <v>560836.75992757035</v>
      </c>
      <c r="G4166" s="12">
        <v>237934.73604342071</v>
      </c>
    </row>
    <row r="4167" spans="1:7" x14ac:dyDescent="0.2">
      <c r="A4167">
        <v>4166</v>
      </c>
      <c r="B4167" s="12">
        <v>3339935.7676623473</v>
      </c>
      <c r="C4167" s="12">
        <v>156191.11452851538</v>
      </c>
      <c r="D4167" s="12">
        <v>161951.92225610689</v>
      </c>
      <c r="E4167" s="12">
        <v>241863.29800487901</v>
      </c>
      <c r="F4167" s="12">
        <v>560006.33478950127</v>
      </c>
      <c r="G4167" s="12">
        <v>238918.89000562453</v>
      </c>
    </row>
    <row r="4168" spans="1:7" x14ac:dyDescent="0.2">
      <c r="A4168">
        <v>4167</v>
      </c>
      <c r="B4168" s="12">
        <v>3553885.8007680899</v>
      </c>
      <c r="C4168" s="12">
        <v>151945.20161254099</v>
      </c>
      <c r="D4168" s="12">
        <v>195730.39101392482</v>
      </c>
      <c r="E4168" s="12">
        <v>101501.19704091155</v>
      </c>
      <c r="F4168" s="12">
        <v>449176.78966737736</v>
      </c>
      <c r="G4168" s="12">
        <v>256132.96641056563</v>
      </c>
    </row>
    <row r="4169" spans="1:7" x14ac:dyDescent="0.2">
      <c r="A4169">
        <v>4168</v>
      </c>
      <c r="B4169" s="12">
        <v>3401441.6383006782</v>
      </c>
      <c r="C4169" s="12">
        <v>132159.50545426746</v>
      </c>
      <c r="D4169" s="12">
        <v>108080.03633306226</v>
      </c>
      <c r="E4169" s="12">
        <v>60836.621665479484</v>
      </c>
      <c r="F4169" s="12">
        <v>301076.16345280921</v>
      </c>
      <c r="G4169" s="12">
        <v>244283.11619949769</v>
      </c>
    </row>
    <row r="4170" spans="1:7" x14ac:dyDescent="0.2">
      <c r="A4170">
        <v>4169</v>
      </c>
      <c r="B4170" s="12">
        <v>3376207.883485782</v>
      </c>
      <c r="C4170" s="12">
        <v>121582.52843010034</v>
      </c>
      <c r="D4170" s="12">
        <v>127953.91267779282</v>
      </c>
      <c r="E4170" s="12">
        <v>136140.72921873539</v>
      </c>
      <c r="F4170" s="12">
        <v>385677.17032662855</v>
      </c>
      <c r="G4170" s="12">
        <v>242171.15152766026</v>
      </c>
    </row>
    <row r="4171" spans="1:7" x14ac:dyDescent="0.2">
      <c r="A4171">
        <v>4170</v>
      </c>
      <c r="B4171" s="12">
        <v>3349195.3567997264</v>
      </c>
      <c r="C4171" s="12">
        <v>136629.99536231361</v>
      </c>
      <c r="D4171" s="12">
        <v>146483.60040397354</v>
      </c>
      <c r="E4171" s="12">
        <v>192730.56114597616</v>
      </c>
      <c r="F4171" s="12">
        <v>475844.15691226337</v>
      </c>
      <c r="G4171" s="12">
        <v>240206.05970501096</v>
      </c>
    </row>
    <row r="4172" spans="1:7" x14ac:dyDescent="0.2">
      <c r="A4172">
        <v>4171</v>
      </c>
      <c r="B4172" s="12">
        <v>3400697.6690847529</v>
      </c>
      <c r="C4172" s="12">
        <v>138046.13478999597</v>
      </c>
      <c r="D4172" s="12">
        <v>122503.22650230264</v>
      </c>
      <c r="E4172" s="12">
        <v>423391.69035279372</v>
      </c>
      <c r="F4172" s="12">
        <v>683941.05164509232</v>
      </c>
      <c r="G4172" s="12">
        <v>243889.273863779</v>
      </c>
    </row>
    <row r="4173" spans="1:7" x14ac:dyDescent="0.2">
      <c r="A4173">
        <v>4172</v>
      </c>
      <c r="B4173" s="12">
        <v>3374471.9487051815</v>
      </c>
      <c r="C4173" s="12">
        <v>120752.98597470082</v>
      </c>
      <c r="D4173" s="12">
        <v>138544.32575406073</v>
      </c>
      <c r="E4173" s="12">
        <v>481380.64754483552</v>
      </c>
      <c r="F4173" s="12">
        <v>740677.95927359699</v>
      </c>
      <c r="G4173" s="12">
        <v>241968.09295087378</v>
      </c>
    </row>
    <row r="4174" spans="1:7" x14ac:dyDescent="0.2">
      <c r="A4174">
        <v>4173</v>
      </c>
      <c r="B4174" s="12">
        <v>3482619.95361279</v>
      </c>
      <c r="C4174" s="12">
        <v>157613.98675528285</v>
      </c>
      <c r="D4174" s="12">
        <v>150416.977824648</v>
      </c>
      <c r="E4174" s="12">
        <v>307577.87838298397</v>
      </c>
      <c r="F4174" s="12">
        <v>615608.84296291484</v>
      </c>
      <c r="G4174" s="12">
        <v>250366.66028220998</v>
      </c>
    </row>
    <row r="4175" spans="1:7" x14ac:dyDescent="0.2">
      <c r="A4175">
        <v>4174</v>
      </c>
      <c r="B4175" s="12">
        <v>3366670.6879724525</v>
      </c>
      <c r="C4175" s="12">
        <v>165448.95631391462</v>
      </c>
      <c r="D4175" s="12">
        <v>173728.13397171441</v>
      </c>
      <c r="E4175" s="12">
        <v>186887.16723496193</v>
      </c>
      <c r="F4175" s="12">
        <v>526064.25752059091</v>
      </c>
      <c r="G4175" s="12">
        <v>241160.00101981251</v>
      </c>
    </row>
    <row r="4176" spans="1:7" x14ac:dyDescent="0.2">
      <c r="A4176">
        <v>4175</v>
      </c>
      <c r="B4176" s="12">
        <v>3448739.1796796364</v>
      </c>
      <c r="C4176" s="12">
        <v>184447.01038645304</v>
      </c>
      <c r="D4176" s="12">
        <v>186125.84595438425</v>
      </c>
      <c r="E4176" s="12">
        <v>530173.86092172784</v>
      </c>
      <c r="F4176" s="12">
        <v>900746.71726256516</v>
      </c>
      <c r="G4176" s="12">
        <v>248127.40917753504</v>
      </c>
    </row>
    <row r="4177" spans="1:7" x14ac:dyDescent="0.2">
      <c r="A4177">
        <v>4176</v>
      </c>
      <c r="B4177" s="12">
        <v>3507904.3591725584</v>
      </c>
      <c r="C4177" s="12">
        <v>145404.83164519983</v>
      </c>
      <c r="D4177" s="12">
        <v>174801.01447869674</v>
      </c>
      <c r="E4177" s="12">
        <v>103944.28120582324</v>
      </c>
      <c r="F4177" s="12">
        <v>424150.12732971978</v>
      </c>
      <c r="G4177" s="12">
        <v>252869.63134993336</v>
      </c>
    </row>
    <row r="4178" spans="1:7" x14ac:dyDescent="0.2">
      <c r="A4178">
        <v>4177</v>
      </c>
      <c r="B4178" s="12">
        <v>3357780.3069619522</v>
      </c>
      <c r="C4178" s="12">
        <v>133980.91664312407</v>
      </c>
      <c r="D4178" s="12">
        <v>261759.10028142601</v>
      </c>
      <c r="E4178" s="12">
        <v>162737.09847648517</v>
      </c>
      <c r="F4178" s="12">
        <v>558477.11540103517</v>
      </c>
      <c r="G4178" s="12">
        <v>240362.46730877465</v>
      </c>
    </row>
    <row r="4179" spans="1:7" x14ac:dyDescent="0.2">
      <c r="A4179">
        <v>4178</v>
      </c>
      <c r="B4179" s="12">
        <v>3428644.5678765224</v>
      </c>
      <c r="C4179" s="12">
        <v>120032.96460110479</v>
      </c>
      <c r="D4179" s="12">
        <v>185657.5517246832</v>
      </c>
      <c r="E4179" s="12">
        <v>137125.23088497773</v>
      </c>
      <c r="F4179" s="12">
        <v>442815.74721076572</v>
      </c>
      <c r="G4179" s="12">
        <v>246161.46405813948</v>
      </c>
    </row>
    <row r="4180" spans="1:7" x14ac:dyDescent="0.2">
      <c r="A4180">
        <v>4179</v>
      </c>
      <c r="B4180" s="12">
        <v>3261842.9620765466</v>
      </c>
      <c r="C4180" s="12">
        <v>145552.62123833233</v>
      </c>
      <c r="D4180" s="12">
        <v>253794.55243821582</v>
      </c>
      <c r="E4180" s="12">
        <v>124190.71933292858</v>
      </c>
      <c r="F4180" s="12">
        <v>523537.89300947677</v>
      </c>
      <c r="G4180" s="12">
        <v>233361.3505402357</v>
      </c>
    </row>
    <row r="4181" spans="1:7" x14ac:dyDescent="0.2">
      <c r="A4181">
        <v>4180</v>
      </c>
      <c r="B4181" s="12">
        <v>3418228.0469749565</v>
      </c>
      <c r="C4181" s="12">
        <v>120557.45519906768</v>
      </c>
      <c r="D4181" s="12">
        <v>93843.844629796615</v>
      </c>
      <c r="E4181" s="12">
        <v>189887.44885681308</v>
      </c>
      <c r="F4181" s="12">
        <v>404288.74868567736</v>
      </c>
      <c r="G4181" s="12">
        <v>245156.87513235389</v>
      </c>
    </row>
    <row r="4182" spans="1:7" x14ac:dyDescent="0.2">
      <c r="A4182">
        <v>4181</v>
      </c>
      <c r="B4182" s="12">
        <v>3365887.4558797982</v>
      </c>
      <c r="C4182" s="12">
        <v>149006.88273930617</v>
      </c>
      <c r="D4182" s="12">
        <v>126937.70362904348</v>
      </c>
      <c r="E4182" s="12">
        <v>176100.67487446027</v>
      </c>
      <c r="F4182" s="12">
        <v>452045.26124280988</v>
      </c>
      <c r="G4182" s="12">
        <v>241554.49686105424</v>
      </c>
    </row>
    <row r="4183" spans="1:7" x14ac:dyDescent="0.2">
      <c r="A4183">
        <v>4182</v>
      </c>
      <c r="B4183" s="12">
        <v>3445144.1738674012</v>
      </c>
      <c r="C4183" s="12">
        <v>171178.90142525244</v>
      </c>
      <c r="D4183" s="12">
        <v>244215.69936254629</v>
      </c>
      <c r="E4183" s="12">
        <v>86675.582117725688</v>
      </c>
      <c r="F4183" s="12">
        <v>502070.18290552445</v>
      </c>
      <c r="G4183" s="12">
        <v>247357.61082226143</v>
      </c>
    </row>
    <row r="4184" spans="1:7" x14ac:dyDescent="0.2">
      <c r="A4184">
        <v>4183</v>
      </c>
      <c r="B4184" s="12">
        <v>3279623.9445872572</v>
      </c>
      <c r="C4184" s="12">
        <v>162417.32698242745</v>
      </c>
      <c r="D4184" s="12">
        <v>149435.60111932229</v>
      </c>
      <c r="E4184" s="12">
        <v>123148.7190017765</v>
      </c>
      <c r="F4184" s="12">
        <v>435001.64710352622</v>
      </c>
      <c r="G4184" s="12">
        <v>234239.91462914756</v>
      </c>
    </row>
    <row r="4185" spans="1:7" x14ac:dyDescent="0.2">
      <c r="A4185">
        <v>4184</v>
      </c>
      <c r="B4185" s="12">
        <v>3502114.6303397315</v>
      </c>
      <c r="C4185" s="12">
        <v>129964.9972791569</v>
      </c>
      <c r="D4185" s="12">
        <v>108895.02597408208</v>
      </c>
      <c r="E4185" s="12">
        <v>102434.57679540315</v>
      </c>
      <c r="F4185" s="12">
        <v>341294.60004864214</v>
      </c>
      <c r="G4185" s="12">
        <v>251647.56415163816</v>
      </c>
    </row>
    <row r="4186" spans="1:7" x14ac:dyDescent="0.2">
      <c r="A4186">
        <v>4185</v>
      </c>
      <c r="B4186" s="12">
        <v>3367366.0931075714</v>
      </c>
      <c r="C4186" s="12">
        <v>156383.92103866095</v>
      </c>
      <c r="D4186" s="12">
        <v>117629.04699765868</v>
      </c>
      <c r="E4186" s="12">
        <v>222011.00875680058</v>
      </c>
      <c r="F4186" s="12">
        <v>496023.97679312015</v>
      </c>
      <c r="G4186" s="12">
        <v>241409.60184279582</v>
      </c>
    </row>
    <row r="4187" spans="1:7" x14ac:dyDescent="0.2">
      <c r="A4187">
        <v>4186</v>
      </c>
      <c r="B4187" s="12">
        <v>3398672.263297841</v>
      </c>
      <c r="C4187" s="12">
        <v>143550.73271779288</v>
      </c>
      <c r="D4187" s="12">
        <v>109783.43780156848</v>
      </c>
      <c r="E4187" s="12">
        <v>106912.03596271943</v>
      </c>
      <c r="F4187" s="12">
        <v>360246.2064820808</v>
      </c>
      <c r="G4187" s="12">
        <v>243904.38553858083</v>
      </c>
    </row>
    <row r="4188" spans="1:7" x14ac:dyDescent="0.2">
      <c r="A4188">
        <v>4187</v>
      </c>
      <c r="B4188" s="12">
        <v>3419218.2249984457</v>
      </c>
      <c r="C4188" s="12">
        <v>120296.99340365535</v>
      </c>
      <c r="D4188" s="12">
        <v>196528.70362810709</v>
      </c>
      <c r="E4188" s="12">
        <v>135593.65934192171</v>
      </c>
      <c r="F4188" s="12">
        <v>452419.35637368413</v>
      </c>
      <c r="G4188" s="12">
        <v>245559.7499057478</v>
      </c>
    </row>
    <row r="4189" spans="1:7" x14ac:dyDescent="0.2">
      <c r="A4189">
        <v>4188</v>
      </c>
      <c r="B4189" s="12">
        <v>3453556.2689844663</v>
      </c>
      <c r="C4189" s="12">
        <v>161381.68675382462</v>
      </c>
      <c r="D4189" s="12">
        <v>155468.70836233519</v>
      </c>
      <c r="E4189" s="12">
        <v>204373.22349188727</v>
      </c>
      <c r="F4189" s="12">
        <v>521223.61860804708</v>
      </c>
      <c r="G4189" s="12">
        <v>248587.96628624923</v>
      </c>
    </row>
    <row r="4190" spans="1:7" x14ac:dyDescent="0.2">
      <c r="A4190">
        <v>4189</v>
      </c>
      <c r="B4190" s="12">
        <v>3474779.0307417354</v>
      </c>
      <c r="C4190" s="12">
        <v>174014.04118149856</v>
      </c>
      <c r="D4190" s="12">
        <v>207114.68515021628</v>
      </c>
      <c r="E4190" s="12">
        <v>144799.91724832245</v>
      </c>
      <c r="F4190" s="12">
        <v>525928.64358003729</v>
      </c>
      <c r="G4190" s="12">
        <v>249810.14017096936</v>
      </c>
    </row>
    <row r="4191" spans="1:7" x14ac:dyDescent="0.2">
      <c r="A4191">
        <v>4190</v>
      </c>
      <c r="B4191" s="12">
        <v>3317201.1241649617</v>
      </c>
      <c r="C4191" s="12">
        <v>137817.38767989454</v>
      </c>
      <c r="D4191" s="12">
        <v>138414.08190433707</v>
      </c>
      <c r="E4191" s="12">
        <v>180765.69271249711</v>
      </c>
      <c r="F4191" s="12">
        <v>456997.1622967287</v>
      </c>
      <c r="G4191" s="12">
        <v>237437.62354703809</v>
      </c>
    </row>
    <row r="4192" spans="1:7" x14ac:dyDescent="0.2">
      <c r="A4192">
        <v>4191</v>
      </c>
      <c r="B4192" s="12">
        <v>3535276.0042218436</v>
      </c>
      <c r="C4192" s="12">
        <v>151195.18254525171</v>
      </c>
      <c r="D4192" s="12">
        <v>140216.80346274877</v>
      </c>
      <c r="E4192" s="12">
        <v>46786.363996732427</v>
      </c>
      <c r="F4192" s="12">
        <v>338198.35000473284</v>
      </c>
      <c r="G4192" s="12">
        <v>254650.75741854758</v>
      </c>
    </row>
    <row r="4193" spans="1:7" x14ac:dyDescent="0.2">
      <c r="A4193">
        <v>4192</v>
      </c>
      <c r="B4193" s="12">
        <v>3549031.9987171581</v>
      </c>
      <c r="C4193" s="12">
        <v>145362.91798822556</v>
      </c>
      <c r="D4193" s="12">
        <v>199808.29422159202</v>
      </c>
      <c r="E4193" s="12">
        <v>165694.43322178544</v>
      </c>
      <c r="F4193" s="12">
        <v>510865.64543160307</v>
      </c>
      <c r="G4193" s="12">
        <v>255709.91029442745</v>
      </c>
    </row>
    <row r="4194" spans="1:7" x14ac:dyDescent="0.2">
      <c r="A4194">
        <v>4193</v>
      </c>
      <c r="B4194" s="12">
        <v>3390241.3610001649</v>
      </c>
      <c r="C4194" s="12">
        <v>158405.92814324435</v>
      </c>
      <c r="D4194" s="12">
        <v>195621.3650950772</v>
      </c>
      <c r="E4194" s="12">
        <v>412843.3862824</v>
      </c>
      <c r="F4194" s="12">
        <v>766870.67952072155</v>
      </c>
      <c r="G4194" s="12">
        <v>243178.17897524161</v>
      </c>
    </row>
    <row r="4195" spans="1:7" x14ac:dyDescent="0.2">
      <c r="A4195">
        <v>4194</v>
      </c>
      <c r="B4195" s="12">
        <v>3393172.126604028</v>
      </c>
      <c r="C4195" s="12">
        <v>136565.70382512594</v>
      </c>
      <c r="D4195" s="12">
        <v>157949.48647848988</v>
      </c>
      <c r="E4195" s="12">
        <v>115293.08814988275</v>
      </c>
      <c r="F4195" s="12">
        <v>409808.27845349855</v>
      </c>
      <c r="G4195" s="12">
        <v>243493.91472722861</v>
      </c>
    </row>
    <row r="4196" spans="1:7" x14ac:dyDescent="0.2">
      <c r="A4196">
        <v>4195</v>
      </c>
      <c r="B4196" s="12">
        <v>3369099.6778531671</v>
      </c>
      <c r="C4196" s="12">
        <v>166320.08717790601</v>
      </c>
      <c r="D4196" s="12">
        <v>206736.82917967541</v>
      </c>
      <c r="E4196" s="12">
        <v>150978.49975229593</v>
      </c>
      <c r="F4196" s="12">
        <v>524035.41610987729</v>
      </c>
      <c r="G4196" s="12">
        <v>241656.00216346004</v>
      </c>
    </row>
    <row r="4197" spans="1:7" x14ac:dyDescent="0.2">
      <c r="A4197">
        <v>4196</v>
      </c>
      <c r="B4197" s="12">
        <v>3454606.9956533983</v>
      </c>
      <c r="C4197" s="12">
        <v>156113.80834501935</v>
      </c>
      <c r="D4197" s="12">
        <v>186392.35096366238</v>
      </c>
      <c r="E4197" s="12">
        <v>226118.1805072118</v>
      </c>
      <c r="F4197" s="12">
        <v>568624.33981589356</v>
      </c>
      <c r="G4197" s="12">
        <v>247673.24039090812</v>
      </c>
    </row>
    <row r="4198" spans="1:7" x14ac:dyDescent="0.2">
      <c r="A4198">
        <v>4197</v>
      </c>
      <c r="B4198" s="12">
        <v>3418687.7985186363</v>
      </c>
      <c r="C4198" s="12">
        <v>191054.780330245</v>
      </c>
      <c r="D4198" s="12">
        <v>124111.40034051091</v>
      </c>
      <c r="E4198" s="12">
        <v>137097.70430848998</v>
      </c>
      <c r="F4198" s="12">
        <v>452263.88497924589</v>
      </c>
      <c r="G4198" s="12">
        <v>245638.99075555342</v>
      </c>
    </row>
    <row r="4199" spans="1:7" x14ac:dyDescent="0.2">
      <c r="A4199">
        <v>4198</v>
      </c>
      <c r="B4199" s="12">
        <v>3261825.4180503422</v>
      </c>
      <c r="C4199" s="12">
        <v>109825.78688734074</v>
      </c>
      <c r="D4199" s="12">
        <v>159430.17297751072</v>
      </c>
      <c r="E4199" s="12">
        <v>161212.77871170273</v>
      </c>
      <c r="F4199" s="12">
        <v>430468.73857655417</v>
      </c>
      <c r="G4199" s="12">
        <v>233457.61988778634</v>
      </c>
    </row>
    <row r="4200" spans="1:7" x14ac:dyDescent="0.2">
      <c r="A4200">
        <v>4199</v>
      </c>
      <c r="B4200" s="12">
        <v>3391484.2610793975</v>
      </c>
      <c r="C4200" s="12">
        <v>162539.5944968549</v>
      </c>
      <c r="D4200" s="12">
        <v>156392.40216766065</v>
      </c>
      <c r="E4200" s="12">
        <v>245946.35050567903</v>
      </c>
      <c r="F4200" s="12">
        <v>564878.34717019461</v>
      </c>
      <c r="G4200" s="12">
        <v>243295.45355456922</v>
      </c>
    </row>
    <row r="4201" spans="1:7" x14ac:dyDescent="0.2">
      <c r="A4201">
        <v>4200</v>
      </c>
      <c r="B4201" s="12">
        <v>3473049.6738653462</v>
      </c>
      <c r="C4201" s="12">
        <v>154252.40802993451</v>
      </c>
      <c r="D4201" s="12">
        <v>163527.5554826225</v>
      </c>
      <c r="E4201" s="12">
        <v>607776.04694611498</v>
      </c>
      <c r="F4201" s="12">
        <v>925556.01045867195</v>
      </c>
      <c r="G4201" s="12">
        <v>249621.26757644015</v>
      </c>
    </row>
    <row r="4202" spans="1:7" x14ac:dyDescent="0.2">
      <c r="A4202">
        <v>4201</v>
      </c>
      <c r="B4202" s="12">
        <v>3385620.8040606361</v>
      </c>
      <c r="C4202" s="12">
        <v>159757.70960101669</v>
      </c>
      <c r="D4202" s="12">
        <v>136486.84669720329</v>
      </c>
      <c r="E4202" s="12">
        <v>110607.49340243345</v>
      </c>
      <c r="F4202" s="12">
        <v>406852.04970065341</v>
      </c>
      <c r="G4202" s="12">
        <v>242951.58663000082</v>
      </c>
    </row>
    <row r="4203" spans="1:7" x14ac:dyDescent="0.2">
      <c r="A4203">
        <v>4202</v>
      </c>
      <c r="B4203" s="12">
        <v>3370473.7100987504</v>
      </c>
      <c r="C4203" s="12">
        <v>143854.19722008487</v>
      </c>
      <c r="D4203" s="12">
        <v>89249.317544330581</v>
      </c>
      <c r="E4203" s="12">
        <v>153301.31198855993</v>
      </c>
      <c r="F4203" s="12">
        <v>386404.82675297535</v>
      </c>
      <c r="G4203" s="12">
        <v>241853.65435268742</v>
      </c>
    </row>
    <row r="4204" spans="1:7" x14ac:dyDescent="0.2">
      <c r="A4204">
        <v>4203</v>
      </c>
      <c r="B4204" s="12">
        <v>3320607.2611540705</v>
      </c>
      <c r="C4204" s="12">
        <v>133481.01225270459</v>
      </c>
      <c r="D4204" s="12">
        <v>179804.49403882478</v>
      </c>
      <c r="E4204" s="12">
        <v>170047.57632105777</v>
      </c>
      <c r="F4204" s="12">
        <v>483333.08261258714</v>
      </c>
      <c r="G4204" s="12">
        <v>238045.79665868735</v>
      </c>
    </row>
    <row r="4205" spans="1:7" x14ac:dyDescent="0.2">
      <c r="A4205">
        <v>4204</v>
      </c>
      <c r="B4205" s="12">
        <v>3442833.0202868995</v>
      </c>
      <c r="C4205" s="12">
        <v>160144.86108765763</v>
      </c>
      <c r="D4205" s="12">
        <v>176961.44455680525</v>
      </c>
      <c r="E4205" s="12">
        <v>216692.65301232896</v>
      </c>
      <c r="F4205" s="12">
        <v>553798.95865679183</v>
      </c>
      <c r="G4205" s="12">
        <v>247285.48039585425</v>
      </c>
    </row>
    <row r="4206" spans="1:7" x14ac:dyDescent="0.2">
      <c r="A4206">
        <v>4205</v>
      </c>
      <c r="B4206" s="12">
        <v>3353465.9822925576</v>
      </c>
      <c r="C4206" s="12">
        <v>148004.10424487301</v>
      </c>
      <c r="D4206" s="12">
        <v>143812.09279506881</v>
      </c>
      <c r="E4206" s="12">
        <v>71171.597982835869</v>
      </c>
      <c r="F4206" s="12">
        <v>362987.79502277763</v>
      </c>
      <c r="G4206" s="12">
        <v>240162.76419734888</v>
      </c>
    </row>
    <row r="4207" spans="1:7" x14ac:dyDescent="0.2">
      <c r="A4207">
        <v>4206</v>
      </c>
      <c r="B4207" s="12">
        <v>3484343.7988226628</v>
      </c>
      <c r="C4207" s="12">
        <v>149599.91262563699</v>
      </c>
      <c r="D4207" s="12">
        <v>83941.112790819112</v>
      </c>
      <c r="E4207" s="12">
        <v>252158.38296292594</v>
      </c>
      <c r="F4207" s="12">
        <v>485699.40837938205</v>
      </c>
      <c r="G4207" s="12">
        <v>250305.82285943747</v>
      </c>
    </row>
    <row r="4208" spans="1:7" x14ac:dyDescent="0.2">
      <c r="A4208">
        <v>4207</v>
      </c>
      <c r="B4208" s="12">
        <v>3469178.976118621</v>
      </c>
      <c r="C4208" s="12">
        <v>137953.12388507655</v>
      </c>
      <c r="D4208" s="12">
        <v>107383.9047165994</v>
      </c>
      <c r="E4208" s="12">
        <v>157711.76676219428</v>
      </c>
      <c r="F4208" s="12">
        <v>403048.79536387022</v>
      </c>
      <c r="G4208" s="12">
        <v>249028.53313554116</v>
      </c>
    </row>
    <row r="4209" spans="1:7" x14ac:dyDescent="0.2">
      <c r="A4209">
        <v>4208</v>
      </c>
      <c r="B4209" s="12">
        <v>3396120.812478771</v>
      </c>
      <c r="C4209" s="12">
        <v>175280.62530016739</v>
      </c>
      <c r="D4209" s="12">
        <v>205857.31396598532</v>
      </c>
      <c r="E4209" s="12">
        <v>239825.14116438961</v>
      </c>
      <c r="F4209" s="12">
        <v>620963.08043054235</v>
      </c>
      <c r="G4209" s="12">
        <v>243406.11542654221</v>
      </c>
    </row>
    <row r="4210" spans="1:7" x14ac:dyDescent="0.2">
      <c r="A4210">
        <v>4209</v>
      </c>
      <c r="B4210" s="12">
        <v>3462747.1720185261</v>
      </c>
      <c r="C4210" s="12">
        <v>175533.9690390969</v>
      </c>
      <c r="D4210" s="12">
        <v>136548.48158202783</v>
      </c>
      <c r="E4210" s="12">
        <v>258156.0695991698</v>
      </c>
      <c r="F4210" s="12">
        <v>570238.52022029448</v>
      </c>
      <c r="G4210" s="12">
        <v>248601.28676607841</v>
      </c>
    </row>
    <row r="4211" spans="1:7" x14ac:dyDescent="0.2">
      <c r="A4211">
        <v>4210</v>
      </c>
      <c r="B4211" s="12">
        <v>3269987.5246145492</v>
      </c>
      <c r="C4211" s="12">
        <v>163529.92568933216</v>
      </c>
      <c r="D4211" s="12">
        <v>168208.28175147375</v>
      </c>
      <c r="E4211" s="12">
        <v>205978.79289160308</v>
      </c>
      <c r="F4211" s="12">
        <v>537717.00033240905</v>
      </c>
      <c r="G4211" s="12">
        <v>233837.20006168538</v>
      </c>
    </row>
    <row r="4212" spans="1:7" x14ac:dyDescent="0.2">
      <c r="A4212">
        <v>4211</v>
      </c>
      <c r="B4212" s="12">
        <v>3476618.2483237539</v>
      </c>
      <c r="C4212" s="12">
        <v>157567.31582525856</v>
      </c>
      <c r="D4212" s="12">
        <v>178999.44344024142</v>
      </c>
      <c r="E4212" s="12">
        <v>105534.2464243102</v>
      </c>
      <c r="F4212" s="12">
        <v>442101.0056898102</v>
      </c>
      <c r="G4212" s="12">
        <v>250232.322800355</v>
      </c>
    </row>
    <row r="4213" spans="1:7" x14ac:dyDescent="0.2">
      <c r="A4213">
        <v>4212</v>
      </c>
      <c r="B4213" s="12">
        <v>3530100.516256446</v>
      </c>
      <c r="C4213" s="12">
        <v>155574.42936529627</v>
      </c>
      <c r="D4213" s="12">
        <v>112107.84827803056</v>
      </c>
      <c r="E4213" s="12">
        <v>172047.36934279185</v>
      </c>
      <c r="F4213" s="12">
        <v>439729.64698611869</v>
      </c>
      <c r="G4213" s="12">
        <v>254278.62134759314</v>
      </c>
    </row>
    <row r="4214" spans="1:7" x14ac:dyDescent="0.2">
      <c r="A4214">
        <v>4213</v>
      </c>
      <c r="B4214" s="12">
        <v>3341219.9905822696</v>
      </c>
      <c r="C4214" s="12">
        <v>156592.786334134</v>
      </c>
      <c r="D4214" s="12">
        <v>128687.60447255817</v>
      </c>
      <c r="E4214" s="12">
        <v>97170.441293277923</v>
      </c>
      <c r="F4214" s="12">
        <v>382450.83209997008</v>
      </c>
      <c r="G4214" s="12">
        <v>240068.25054360626</v>
      </c>
    </row>
    <row r="4215" spans="1:7" x14ac:dyDescent="0.2">
      <c r="A4215">
        <v>4214</v>
      </c>
      <c r="B4215" s="12">
        <v>3435143.8136965064</v>
      </c>
      <c r="C4215" s="12">
        <v>162636.38090122232</v>
      </c>
      <c r="D4215" s="12">
        <v>85966.539878490337</v>
      </c>
      <c r="E4215" s="12">
        <v>66420.987730910521</v>
      </c>
      <c r="F4215" s="12">
        <v>315023.90851062321</v>
      </c>
      <c r="G4215" s="12">
        <v>246401.18949877599</v>
      </c>
    </row>
    <row r="4216" spans="1:7" x14ac:dyDescent="0.2">
      <c r="A4216">
        <v>4215</v>
      </c>
      <c r="B4216" s="12">
        <v>3419366.8187058568</v>
      </c>
      <c r="C4216" s="12">
        <v>137708.61597170081</v>
      </c>
      <c r="D4216" s="12">
        <v>183272.67717467507</v>
      </c>
      <c r="E4216" s="12">
        <v>94676.824632214732</v>
      </c>
      <c r="F4216" s="12">
        <v>415658.11777859065</v>
      </c>
      <c r="G4216" s="12">
        <v>245374.04100372907</v>
      </c>
    </row>
    <row r="4217" spans="1:7" x14ac:dyDescent="0.2">
      <c r="A4217">
        <v>4216</v>
      </c>
      <c r="B4217" s="12">
        <v>3522600.9683315395</v>
      </c>
      <c r="C4217" s="12">
        <v>169282.28271863403</v>
      </c>
      <c r="D4217" s="12">
        <v>79166.502733577567</v>
      </c>
      <c r="E4217" s="12">
        <v>53145.526411783118</v>
      </c>
      <c r="F4217" s="12">
        <v>301594.31186399469</v>
      </c>
      <c r="G4217" s="12">
        <v>253568.48377637478</v>
      </c>
    </row>
    <row r="4218" spans="1:7" x14ac:dyDescent="0.2">
      <c r="A4218">
        <v>4217</v>
      </c>
      <c r="B4218" s="12">
        <v>3462722.170423748</v>
      </c>
      <c r="C4218" s="12">
        <v>177078.91068138985</v>
      </c>
      <c r="D4218" s="12">
        <v>129866.05025982914</v>
      </c>
      <c r="E4218" s="12">
        <v>216975.68501037484</v>
      </c>
      <c r="F4218" s="12">
        <v>523920.64595159388</v>
      </c>
      <c r="G4218" s="12">
        <v>248970.46065946962</v>
      </c>
    </row>
    <row r="4219" spans="1:7" x14ac:dyDescent="0.2">
      <c r="A4219">
        <v>4218</v>
      </c>
      <c r="B4219" s="12">
        <v>3407449.9466208871</v>
      </c>
      <c r="C4219" s="12">
        <v>131290.91868373967</v>
      </c>
      <c r="D4219" s="12">
        <v>184115.37682908203</v>
      </c>
      <c r="E4219" s="12">
        <v>124627.9289053275</v>
      </c>
      <c r="F4219" s="12">
        <v>440034.22441814921</v>
      </c>
      <c r="G4219" s="12">
        <v>244891.52332932607</v>
      </c>
    </row>
    <row r="4220" spans="1:7" x14ac:dyDescent="0.2">
      <c r="A4220">
        <v>4219</v>
      </c>
      <c r="B4220" s="12">
        <v>3310733.1635199166</v>
      </c>
      <c r="C4220" s="12">
        <v>181552.99864846034</v>
      </c>
      <c r="D4220" s="12">
        <v>95341.267873535224</v>
      </c>
      <c r="E4220" s="12">
        <v>111516.70881114314</v>
      </c>
      <c r="F4220" s="12">
        <v>388410.97533313866</v>
      </c>
      <c r="G4220" s="12">
        <v>237152.32794059164</v>
      </c>
    </row>
    <row r="4221" spans="1:7" x14ac:dyDescent="0.2">
      <c r="A4221">
        <v>4220</v>
      </c>
      <c r="B4221" s="12">
        <v>3378995.0307625304</v>
      </c>
      <c r="C4221" s="12">
        <v>148398.13464344296</v>
      </c>
      <c r="D4221" s="12">
        <v>179820.80067576421</v>
      </c>
      <c r="E4221" s="12">
        <v>114598.90229137235</v>
      </c>
      <c r="F4221" s="12">
        <v>442817.8376105795</v>
      </c>
      <c r="G4221" s="12">
        <v>241855.80326523888</v>
      </c>
    </row>
    <row r="4222" spans="1:7" x14ac:dyDescent="0.2">
      <c r="A4222">
        <v>4221</v>
      </c>
      <c r="B4222" s="12">
        <v>3398711.5569498222</v>
      </c>
      <c r="C4222" s="12">
        <v>124404.9634739895</v>
      </c>
      <c r="D4222" s="12">
        <v>151331.27737640843</v>
      </c>
      <c r="E4222" s="12">
        <v>315255.22007494816</v>
      </c>
      <c r="F4222" s="12">
        <v>590991.46092534601</v>
      </c>
      <c r="G4222" s="12">
        <v>243820.26046746795</v>
      </c>
    </row>
    <row r="4223" spans="1:7" x14ac:dyDescent="0.2">
      <c r="A4223">
        <v>4222</v>
      </c>
      <c r="B4223" s="12">
        <v>3390518.3709483217</v>
      </c>
      <c r="C4223" s="12">
        <v>140409.45410793053</v>
      </c>
      <c r="D4223" s="12">
        <v>96141.183057201823</v>
      </c>
      <c r="E4223" s="12">
        <v>152613.4139931738</v>
      </c>
      <c r="F4223" s="12">
        <v>389164.05115830619</v>
      </c>
      <c r="G4223" s="12">
        <v>243213.70840760844</v>
      </c>
    </row>
    <row r="4224" spans="1:7" x14ac:dyDescent="0.2">
      <c r="A4224">
        <v>4223</v>
      </c>
      <c r="B4224" s="12">
        <v>3461155.0031832112</v>
      </c>
      <c r="C4224" s="12">
        <v>169127.7499653977</v>
      </c>
      <c r="D4224" s="12">
        <v>125532.46235833241</v>
      </c>
      <c r="E4224" s="12">
        <v>234869.75168542372</v>
      </c>
      <c r="F4224" s="12">
        <v>529529.96400915389</v>
      </c>
      <c r="G4224" s="12">
        <v>248886.69985674453</v>
      </c>
    </row>
    <row r="4225" spans="1:7" x14ac:dyDescent="0.2">
      <c r="A4225">
        <v>4224</v>
      </c>
      <c r="B4225" s="12">
        <v>3324407.2059271587</v>
      </c>
      <c r="C4225" s="12">
        <v>113715.16475385125</v>
      </c>
      <c r="D4225" s="12">
        <v>87049.21018067222</v>
      </c>
      <c r="E4225" s="12">
        <v>66989.528922835379</v>
      </c>
      <c r="F4225" s="12">
        <v>267753.90385735885</v>
      </c>
      <c r="G4225" s="12">
        <v>238354.17714703249</v>
      </c>
    </row>
    <row r="4226" spans="1:7" x14ac:dyDescent="0.2">
      <c r="A4226">
        <v>4225</v>
      </c>
      <c r="B4226" s="12">
        <v>3361171.1554421233</v>
      </c>
      <c r="C4226" s="12">
        <v>149385.31722654405</v>
      </c>
      <c r="D4226" s="12">
        <v>155771.37916916111</v>
      </c>
      <c r="E4226" s="12">
        <v>621160.91110254079</v>
      </c>
      <c r="F4226" s="12">
        <v>926317.60749824601</v>
      </c>
      <c r="G4226" s="12">
        <v>240779.46070478798</v>
      </c>
    </row>
    <row r="4227" spans="1:7" x14ac:dyDescent="0.2">
      <c r="A4227">
        <v>4226</v>
      </c>
      <c r="B4227" s="12">
        <v>3276194.0861923452</v>
      </c>
      <c r="C4227" s="12">
        <v>152526.7134380888</v>
      </c>
      <c r="D4227" s="12">
        <v>148021.23626602866</v>
      </c>
      <c r="E4227" s="12">
        <v>122000.10037630872</v>
      </c>
      <c r="F4227" s="12">
        <v>422548.05008042621</v>
      </c>
      <c r="G4227" s="12">
        <v>234657.23232849193</v>
      </c>
    </row>
    <row r="4228" spans="1:7" x14ac:dyDescent="0.2">
      <c r="A4228">
        <v>4227</v>
      </c>
      <c r="B4228" s="12">
        <v>3510745.3653775486</v>
      </c>
      <c r="C4228" s="12">
        <v>164906.82485059922</v>
      </c>
      <c r="D4228" s="12">
        <v>186352.92607360909</v>
      </c>
      <c r="E4228" s="12">
        <v>294414.44896054198</v>
      </c>
      <c r="F4228" s="12">
        <v>645674.1998847503</v>
      </c>
      <c r="G4228" s="12">
        <v>252402.13652250578</v>
      </c>
    </row>
    <row r="4229" spans="1:7" x14ac:dyDescent="0.2">
      <c r="A4229">
        <v>4228</v>
      </c>
      <c r="B4229" s="12">
        <v>3515127.461399849</v>
      </c>
      <c r="C4229" s="12">
        <v>166003.7727090797</v>
      </c>
      <c r="D4229" s="12">
        <v>118930.48059081346</v>
      </c>
      <c r="E4229" s="12">
        <v>185907.63205219037</v>
      </c>
      <c r="F4229" s="12">
        <v>470841.88535208354</v>
      </c>
      <c r="G4229" s="12">
        <v>252881.05595872964</v>
      </c>
    </row>
    <row r="4230" spans="1:7" x14ac:dyDescent="0.2">
      <c r="A4230">
        <v>4229</v>
      </c>
      <c r="B4230" s="12">
        <v>3347587.4948274023</v>
      </c>
      <c r="C4230" s="12">
        <v>125774.53854032292</v>
      </c>
      <c r="D4230" s="12">
        <v>136654.97630513919</v>
      </c>
      <c r="E4230" s="12">
        <v>73658.705728749628</v>
      </c>
      <c r="F4230" s="12">
        <v>336088.22057421174</v>
      </c>
      <c r="G4230" s="12">
        <v>239719.10541701378</v>
      </c>
    </row>
    <row r="4231" spans="1:7" x14ac:dyDescent="0.2">
      <c r="A4231">
        <v>4230</v>
      </c>
      <c r="B4231" s="12">
        <v>3379080.9308318947</v>
      </c>
      <c r="C4231" s="12">
        <v>160462.82749087899</v>
      </c>
      <c r="D4231" s="12">
        <v>114658.31006114309</v>
      </c>
      <c r="E4231" s="12">
        <v>213664.98067296782</v>
      </c>
      <c r="F4231" s="12">
        <v>488786.11822498986</v>
      </c>
      <c r="G4231" s="12">
        <v>242992.22067776573</v>
      </c>
    </row>
    <row r="4232" spans="1:7" x14ac:dyDescent="0.2">
      <c r="A4232">
        <v>4231</v>
      </c>
      <c r="B4232" s="12">
        <v>3394650.6956844698</v>
      </c>
      <c r="C4232" s="12">
        <v>139447.24648500455</v>
      </c>
      <c r="D4232" s="12">
        <v>120017.60199662243</v>
      </c>
      <c r="E4232" s="12">
        <v>304633.11951770785</v>
      </c>
      <c r="F4232" s="12">
        <v>564097.9679993348</v>
      </c>
      <c r="G4232" s="12">
        <v>243750.28263663166</v>
      </c>
    </row>
    <row r="4233" spans="1:7" x14ac:dyDescent="0.2">
      <c r="A4233">
        <v>4232</v>
      </c>
      <c r="B4233" s="12">
        <v>3503544.1348212459</v>
      </c>
      <c r="C4233" s="12">
        <v>148183.42901877602</v>
      </c>
      <c r="D4233" s="12">
        <v>149389.16171926112</v>
      </c>
      <c r="E4233" s="12">
        <v>240723.339465647</v>
      </c>
      <c r="F4233" s="12">
        <v>538295.93020368414</v>
      </c>
      <c r="G4233" s="12">
        <v>252260.96826713774</v>
      </c>
    </row>
    <row r="4234" spans="1:7" x14ac:dyDescent="0.2">
      <c r="A4234">
        <v>4233</v>
      </c>
      <c r="B4234" s="12">
        <v>3494522.8265547664</v>
      </c>
      <c r="C4234" s="12">
        <v>156426.53218775074</v>
      </c>
      <c r="D4234" s="12">
        <v>170437.55873530669</v>
      </c>
      <c r="E4234" s="12">
        <v>476341.02994162281</v>
      </c>
      <c r="F4234" s="12">
        <v>803205.12086468027</v>
      </c>
      <c r="G4234" s="12">
        <v>251567.72381006219</v>
      </c>
    </row>
    <row r="4235" spans="1:7" x14ac:dyDescent="0.2">
      <c r="A4235">
        <v>4234</v>
      </c>
      <c r="B4235" s="12">
        <v>3377920.5106974589</v>
      </c>
      <c r="C4235" s="12">
        <v>147332.07088359</v>
      </c>
      <c r="D4235" s="12">
        <v>143461.9816547501</v>
      </c>
      <c r="E4235" s="12">
        <v>544829.68575612514</v>
      </c>
      <c r="F4235" s="12">
        <v>835623.73829446523</v>
      </c>
      <c r="G4235" s="12">
        <v>242541.57607439318</v>
      </c>
    </row>
    <row r="4236" spans="1:7" x14ac:dyDescent="0.2">
      <c r="A4236">
        <v>4235</v>
      </c>
      <c r="B4236" s="12">
        <v>3397466.6166938706</v>
      </c>
      <c r="C4236" s="12">
        <v>142294.72964700541</v>
      </c>
      <c r="D4236" s="12">
        <v>82406.503842555816</v>
      </c>
      <c r="E4236" s="12">
        <v>165230.18815592237</v>
      </c>
      <c r="F4236" s="12">
        <v>389931.42164548358</v>
      </c>
      <c r="G4236" s="12">
        <v>243729.54964783063</v>
      </c>
    </row>
    <row r="4237" spans="1:7" x14ac:dyDescent="0.2">
      <c r="A4237">
        <v>4236</v>
      </c>
      <c r="B4237" s="12">
        <v>3553316.0767881423</v>
      </c>
      <c r="C4237" s="12">
        <v>157053.44148087525</v>
      </c>
      <c r="D4237" s="12">
        <v>103820.35519369933</v>
      </c>
      <c r="E4237" s="12">
        <v>413984.05117144407</v>
      </c>
      <c r="F4237" s="12">
        <v>674857.84784601862</v>
      </c>
      <c r="G4237" s="12">
        <v>255971.44644893293</v>
      </c>
    </row>
    <row r="4238" spans="1:7" x14ac:dyDescent="0.2">
      <c r="A4238">
        <v>4237</v>
      </c>
      <c r="B4238" s="12">
        <v>3435921.7407838698</v>
      </c>
      <c r="C4238" s="12">
        <v>135203.40957962041</v>
      </c>
      <c r="D4238" s="12">
        <v>113455.31777989249</v>
      </c>
      <c r="E4238" s="12">
        <v>138518.37558670473</v>
      </c>
      <c r="F4238" s="12">
        <v>387177.10294621764</v>
      </c>
      <c r="G4238" s="12">
        <v>246982.80911006057</v>
      </c>
    </row>
    <row r="4239" spans="1:7" x14ac:dyDescent="0.2">
      <c r="A4239">
        <v>4238</v>
      </c>
      <c r="B4239" s="12">
        <v>3515869.7123000314</v>
      </c>
      <c r="C4239" s="12">
        <v>164180.30196082039</v>
      </c>
      <c r="D4239" s="12">
        <v>181021.21557898304</v>
      </c>
      <c r="E4239" s="12">
        <v>187544.52522607343</v>
      </c>
      <c r="F4239" s="12">
        <v>532746.04276587686</v>
      </c>
      <c r="G4239" s="12">
        <v>253226.42449372649</v>
      </c>
    </row>
    <row r="4240" spans="1:7" x14ac:dyDescent="0.2">
      <c r="A4240">
        <v>4239</v>
      </c>
      <c r="B4240" s="12">
        <v>3328023.4535119934</v>
      </c>
      <c r="C4240" s="12">
        <v>125406.08567408461</v>
      </c>
      <c r="D4240" s="12">
        <v>103603.17745894818</v>
      </c>
      <c r="E4240" s="12">
        <v>168931.73966744053</v>
      </c>
      <c r="F4240" s="12">
        <v>397941.0028004733</v>
      </c>
      <c r="G4240" s="12">
        <v>238425.11919581494</v>
      </c>
    </row>
    <row r="4241" spans="1:7" x14ac:dyDescent="0.2">
      <c r="A4241">
        <v>4240</v>
      </c>
      <c r="B4241" s="12">
        <v>3450495.0119823776</v>
      </c>
      <c r="C4241" s="12">
        <v>130411.72348434551</v>
      </c>
      <c r="D4241" s="12">
        <v>261379.92581898812</v>
      </c>
      <c r="E4241" s="12">
        <v>189893.11289086705</v>
      </c>
      <c r="F4241" s="12">
        <v>581684.76219420065</v>
      </c>
      <c r="G4241" s="12">
        <v>248102.77981116311</v>
      </c>
    </row>
    <row r="4242" spans="1:7" x14ac:dyDescent="0.2">
      <c r="A4242">
        <v>4241</v>
      </c>
      <c r="B4242" s="12">
        <v>3491392.3509754706</v>
      </c>
      <c r="C4242" s="12">
        <v>150061.91644542362</v>
      </c>
      <c r="D4242" s="12">
        <v>118352.21736246871</v>
      </c>
      <c r="E4242" s="12">
        <v>100301.82741589533</v>
      </c>
      <c r="F4242" s="12">
        <v>368715.96122378763</v>
      </c>
      <c r="G4242" s="12">
        <v>250850.47332659096</v>
      </c>
    </row>
    <row r="4243" spans="1:7" x14ac:dyDescent="0.2">
      <c r="A4243">
        <v>4242</v>
      </c>
      <c r="B4243" s="12">
        <v>3391352.6893208893</v>
      </c>
      <c r="C4243" s="12">
        <v>155866.64281404176</v>
      </c>
      <c r="D4243" s="12">
        <v>177541.4838069455</v>
      </c>
      <c r="E4243" s="12">
        <v>216129.62595438585</v>
      </c>
      <c r="F4243" s="12">
        <v>549537.75257537304</v>
      </c>
      <c r="G4243" s="12">
        <v>242964.37630679936</v>
      </c>
    </row>
    <row r="4244" spans="1:7" x14ac:dyDescent="0.2">
      <c r="A4244">
        <v>4243</v>
      </c>
      <c r="B4244" s="12">
        <v>3562028.1645904179</v>
      </c>
      <c r="C4244" s="12">
        <v>134374.12067062611</v>
      </c>
      <c r="D4244" s="12">
        <v>142994.06157349079</v>
      </c>
      <c r="E4244" s="12">
        <v>211571.66932367528</v>
      </c>
      <c r="F4244" s="12">
        <v>488939.85156779218</v>
      </c>
      <c r="G4244" s="12">
        <v>256680.6730556743</v>
      </c>
    </row>
    <row r="4245" spans="1:7" x14ac:dyDescent="0.2">
      <c r="A4245">
        <v>4244</v>
      </c>
      <c r="B4245" s="12">
        <v>3465028.4952061824</v>
      </c>
      <c r="C4245" s="12">
        <v>123298.18319797373</v>
      </c>
      <c r="D4245" s="12">
        <v>109731.83346368384</v>
      </c>
      <c r="E4245" s="12">
        <v>360447.26681284362</v>
      </c>
      <c r="F4245" s="12">
        <v>593477.28347450122</v>
      </c>
      <c r="G4245" s="12">
        <v>249099.16760139618</v>
      </c>
    </row>
    <row r="4246" spans="1:7" x14ac:dyDescent="0.2">
      <c r="A4246">
        <v>4245</v>
      </c>
      <c r="B4246" s="12">
        <v>3320904.9750776123</v>
      </c>
      <c r="C4246" s="12">
        <v>135243.97585667734</v>
      </c>
      <c r="D4246" s="12">
        <v>89484.281684367263</v>
      </c>
      <c r="E4246" s="12">
        <v>216642.69141186646</v>
      </c>
      <c r="F4246" s="12">
        <v>441370.94895291107</v>
      </c>
      <c r="G4246" s="12">
        <v>237958.39297838556</v>
      </c>
    </row>
    <row r="4247" spans="1:7" x14ac:dyDescent="0.2">
      <c r="A4247">
        <v>4246</v>
      </c>
      <c r="B4247" s="12">
        <v>3422354.0461451826</v>
      </c>
      <c r="C4247" s="12">
        <v>127609.22135785746</v>
      </c>
      <c r="D4247" s="12">
        <v>78433.831136280292</v>
      </c>
      <c r="E4247" s="12">
        <v>157775.99649874604</v>
      </c>
      <c r="F4247" s="12">
        <v>363819.04899288376</v>
      </c>
      <c r="G4247" s="12">
        <v>246170.79652852583</v>
      </c>
    </row>
    <row r="4248" spans="1:7" x14ac:dyDescent="0.2">
      <c r="A4248">
        <v>4247</v>
      </c>
      <c r="B4248" s="12">
        <v>3359950.2153989351</v>
      </c>
      <c r="C4248" s="12">
        <v>154337.13124430965</v>
      </c>
      <c r="D4248" s="12">
        <v>163036.04085049138</v>
      </c>
      <c r="E4248" s="12">
        <v>281431.22659318522</v>
      </c>
      <c r="F4248" s="12">
        <v>598804.39868798619</v>
      </c>
      <c r="G4248" s="12">
        <v>240914.66004495061</v>
      </c>
    </row>
    <row r="4249" spans="1:7" x14ac:dyDescent="0.2">
      <c r="A4249">
        <v>4248</v>
      </c>
      <c r="B4249" s="12">
        <v>3431676.4145136024</v>
      </c>
      <c r="C4249" s="12">
        <v>138194.34813099363</v>
      </c>
      <c r="D4249" s="12">
        <v>110201.47872277965</v>
      </c>
      <c r="E4249" s="12">
        <v>207869.24789554853</v>
      </c>
      <c r="F4249" s="12">
        <v>456265.07474932179</v>
      </c>
      <c r="G4249" s="12">
        <v>246295.45456428663</v>
      </c>
    </row>
    <row r="4250" spans="1:7" x14ac:dyDescent="0.2">
      <c r="A4250">
        <v>4249</v>
      </c>
      <c r="B4250" s="12">
        <v>3416602.4908877881</v>
      </c>
      <c r="C4250" s="12">
        <v>124573.84468827139</v>
      </c>
      <c r="D4250" s="12">
        <v>195008.69977001939</v>
      </c>
      <c r="E4250" s="12">
        <v>217970.23743542479</v>
      </c>
      <c r="F4250" s="12">
        <v>537552.78189371561</v>
      </c>
      <c r="G4250" s="12">
        <v>245230.58249118688</v>
      </c>
    </row>
    <row r="4251" spans="1:7" x14ac:dyDescent="0.2">
      <c r="A4251">
        <v>4250</v>
      </c>
      <c r="B4251" s="12">
        <v>3379042.7585069463</v>
      </c>
      <c r="C4251" s="12">
        <v>143703.52161616666</v>
      </c>
      <c r="D4251" s="12">
        <v>156251.13937132841</v>
      </c>
      <c r="E4251" s="12">
        <v>318285.80218306551</v>
      </c>
      <c r="F4251" s="12">
        <v>618240.46317056054</v>
      </c>
      <c r="G4251" s="12">
        <v>242393.85962510592</v>
      </c>
    </row>
    <row r="4252" spans="1:7" x14ac:dyDescent="0.2">
      <c r="A4252">
        <v>4251</v>
      </c>
      <c r="B4252" s="12">
        <v>3384503.5071329582</v>
      </c>
      <c r="C4252" s="12">
        <v>166576.05732106126</v>
      </c>
      <c r="D4252" s="12">
        <v>107536.78228711252</v>
      </c>
      <c r="E4252" s="12">
        <v>188281.2965136545</v>
      </c>
      <c r="F4252" s="12">
        <v>462394.13612182834</v>
      </c>
      <c r="G4252" s="12">
        <v>243180.58662008372</v>
      </c>
    </row>
    <row r="4253" spans="1:7" x14ac:dyDescent="0.2">
      <c r="A4253">
        <v>4252</v>
      </c>
      <c r="B4253" s="12">
        <v>3419650.9307541563</v>
      </c>
      <c r="C4253" s="12">
        <v>159873.66189528292</v>
      </c>
      <c r="D4253" s="12">
        <v>167147.01114389536</v>
      </c>
      <c r="E4253" s="12">
        <v>147696.54842581853</v>
      </c>
      <c r="F4253" s="12">
        <v>474717.22146499681</v>
      </c>
      <c r="G4253" s="12">
        <v>245845.23565765173</v>
      </c>
    </row>
    <row r="4254" spans="1:7" x14ac:dyDescent="0.2">
      <c r="A4254">
        <v>4253</v>
      </c>
      <c r="B4254" s="12">
        <v>3386202.092471926</v>
      </c>
      <c r="C4254" s="12">
        <v>162722.45196993329</v>
      </c>
      <c r="D4254" s="12">
        <v>125637.09669471101</v>
      </c>
      <c r="E4254" s="12">
        <v>283936.92779332708</v>
      </c>
      <c r="F4254" s="12">
        <v>572296.47645797138</v>
      </c>
      <c r="G4254" s="12">
        <v>243117.53375903517</v>
      </c>
    </row>
    <row r="4255" spans="1:7" x14ac:dyDescent="0.2">
      <c r="A4255">
        <v>4254</v>
      </c>
      <c r="B4255" s="12">
        <v>3253206.4380442174</v>
      </c>
      <c r="C4255" s="12">
        <v>130279.79734678182</v>
      </c>
      <c r="D4255" s="12">
        <v>171692.39843131261</v>
      </c>
      <c r="E4255" s="12">
        <v>172725.64739702045</v>
      </c>
      <c r="F4255" s="12">
        <v>474697.84317511495</v>
      </c>
      <c r="G4255" s="12">
        <v>232642.32481045387</v>
      </c>
    </row>
    <row r="4256" spans="1:7" x14ac:dyDescent="0.2">
      <c r="A4256">
        <v>4255</v>
      </c>
      <c r="B4256" s="12">
        <v>3490671.0125012435</v>
      </c>
      <c r="C4256" s="12">
        <v>125370.05716040697</v>
      </c>
      <c r="D4256" s="12">
        <v>124764.09105826232</v>
      </c>
      <c r="E4256" s="12">
        <v>332764.81289258588</v>
      </c>
      <c r="F4256" s="12">
        <v>582898.96111125522</v>
      </c>
      <c r="G4256" s="12">
        <v>250848.86412615227</v>
      </c>
    </row>
    <row r="4257" spans="1:7" x14ac:dyDescent="0.2">
      <c r="A4257">
        <v>4256</v>
      </c>
      <c r="B4257" s="12">
        <v>3366899.3207342722</v>
      </c>
      <c r="C4257" s="12">
        <v>143529.73311815271</v>
      </c>
      <c r="D4257" s="12">
        <v>204032.67533548325</v>
      </c>
      <c r="E4257" s="12">
        <v>126742.47988027468</v>
      </c>
      <c r="F4257" s="12">
        <v>474304.88833391067</v>
      </c>
      <c r="G4257" s="12">
        <v>241222.94335092136</v>
      </c>
    </row>
    <row r="4258" spans="1:7" x14ac:dyDescent="0.2">
      <c r="A4258">
        <v>4257</v>
      </c>
      <c r="B4258" s="12">
        <v>3311102.2336389888</v>
      </c>
      <c r="C4258" s="12">
        <v>125291.78673858868</v>
      </c>
      <c r="D4258" s="12">
        <v>76433.698243066829</v>
      </c>
      <c r="E4258" s="12">
        <v>329416.96481030347</v>
      </c>
      <c r="F4258" s="12">
        <v>531142.44979195902</v>
      </c>
      <c r="G4258" s="12">
        <v>237175.82895684653</v>
      </c>
    </row>
    <row r="4259" spans="1:7" x14ac:dyDescent="0.2">
      <c r="A4259">
        <v>4258</v>
      </c>
      <c r="B4259" s="12">
        <v>3369791.3268627301</v>
      </c>
      <c r="C4259" s="12">
        <v>123572.09410304012</v>
      </c>
      <c r="D4259" s="12">
        <v>188476.0737921684</v>
      </c>
      <c r="E4259" s="12">
        <v>132797.18044692912</v>
      </c>
      <c r="F4259" s="12">
        <v>444845.34834213764</v>
      </c>
      <c r="G4259" s="12">
        <v>241422.00846415118</v>
      </c>
    </row>
    <row r="4260" spans="1:7" x14ac:dyDescent="0.2">
      <c r="A4260">
        <v>4259</v>
      </c>
      <c r="B4260" s="12">
        <v>3460725.7216726951</v>
      </c>
      <c r="C4260" s="12">
        <v>141080.42524970163</v>
      </c>
      <c r="D4260" s="12">
        <v>200811.420140128</v>
      </c>
      <c r="E4260" s="12">
        <v>116070.6409452442</v>
      </c>
      <c r="F4260" s="12">
        <v>457962.48633507383</v>
      </c>
      <c r="G4260" s="12">
        <v>248610.89545606391</v>
      </c>
    </row>
    <row r="4261" spans="1:7" x14ac:dyDescent="0.2">
      <c r="A4261">
        <v>4260</v>
      </c>
      <c r="B4261" s="12">
        <v>3520108.8368679653</v>
      </c>
      <c r="C4261" s="12">
        <v>176522.7928398182</v>
      </c>
      <c r="D4261" s="12">
        <v>92718.046759252975</v>
      </c>
      <c r="E4261" s="12">
        <v>116470.31671419815</v>
      </c>
      <c r="F4261" s="12">
        <v>385711.15631326934</v>
      </c>
      <c r="G4261" s="12">
        <v>253065.08581551383</v>
      </c>
    </row>
    <row r="4262" spans="1:7" x14ac:dyDescent="0.2">
      <c r="A4262">
        <v>4261</v>
      </c>
      <c r="B4262" s="12">
        <v>3446221.3607068248</v>
      </c>
      <c r="C4262" s="12">
        <v>147392.5015591408</v>
      </c>
      <c r="D4262" s="12">
        <v>75207.356912469957</v>
      </c>
      <c r="E4262" s="12">
        <v>197563.0189698895</v>
      </c>
      <c r="F4262" s="12">
        <v>420162.87744150026</v>
      </c>
      <c r="G4262" s="12">
        <v>247651.92803025266</v>
      </c>
    </row>
    <row r="4263" spans="1:7" x14ac:dyDescent="0.2">
      <c r="A4263">
        <v>4262</v>
      </c>
      <c r="B4263" s="12">
        <v>3438230.5576457679</v>
      </c>
      <c r="C4263" s="12">
        <v>140568.17309325913</v>
      </c>
      <c r="D4263" s="12">
        <v>104065.88901923291</v>
      </c>
      <c r="E4263" s="12">
        <v>126258.03857546406</v>
      </c>
      <c r="F4263" s="12">
        <v>370892.10068795609</v>
      </c>
      <c r="G4263" s="12">
        <v>246882.45350630349</v>
      </c>
    </row>
    <row r="4264" spans="1:7" x14ac:dyDescent="0.2">
      <c r="A4264">
        <v>4263</v>
      </c>
      <c r="B4264" s="12">
        <v>3411530.9412205224</v>
      </c>
      <c r="C4264" s="12">
        <v>96283.383913180005</v>
      </c>
      <c r="D4264" s="12">
        <v>177636.24686710839</v>
      </c>
      <c r="E4264" s="12">
        <v>609359.02332610637</v>
      </c>
      <c r="F4264" s="12">
        <v>883278.65410639474</v>
      </c>
      <c r="G4264" s="12">
        <v>244965.17001819742</v>
      </c>
    </row>
    <row r="4265" spans="1:7" x14ac:dyDescent="0.2">
      <c r="A4265">
        <v>4264</v>
      </c>
      <c r="B4265" s="12">
        <v>3480752.3630833719</v>
      </c>
      <c r="C4265" s="12">
        <v>147666.5637408575</v>
      </c>
      <c r="D4265" s="12">
        <v>146583.58989634452</v>
      </c>
      <c r="E4265" s="12">
        <v>83982.694084951247</v>
      </c>
      <c r="F4265" s="12">
        <v>378232.84772215324</v>
      </c>
      <c r="G4265" s="12">
        <v>250094.93614781395</v>
      </c>
    </row>
    <row r="4266" spans="1:7" x14ac:dyDescent="0.2">
      <c r="A4266">
        <v>4265</v>
      </c>
      <c r="B4266" s="12">
        <v>3398705.1437642998</v>
      </c>
      <c r="C4266" s="12">
        <v>152696.32560549607</v>
      </c>
      <c r="D4266" s="12">
        <v>122693.48525685047</v>
      </c>
      <c r="E4266" s="12">
        <v>146076.52033559931</v>
      </c>
      <c r="F4266" s="12">
        <v>421466.33119794587</v>
      </c>
      <c r="G4266" s="12">
        <v>243431.61576259646</v>
      </c>
    </row>
    <row r="4267" spans="1:7" x14ac:dyDescent="0.2">
      <c r="A4267">
        <v>4266</v>
      </c>
      <c r="B4267" s="12">
        <v>3525034.3444057573</v>
      </c>
      <c r="C4267" s="12">
        <v>165671.15882187957</v>
      </c>
      <c r="D4267" s="12">
        <v>156120.63230622417</v>
      </c>
      <c r="E4267" s="12">
        <v>207285.91636793118</v>
      </c>
      <c r="F4267" s="12">
        <v>529077.70749603491</v>
      </c>
      <c r="G4267" s="12">
        <v>253314.39759492726</v>
      </c>
    </row>
    <row r="4268" spans="1:7" x14ac:dyDescent="0.2">
      <c r="A4268">
        <v>4267</v>
      </c>
      <c r="B4268" s="12">
        <v>3385951.2632793281</v>
      </c>
      <c r="C4268" s="12">
        <v>149344.03309748162</v>
      </c>
      <c r="D4268" s="12">
        <v>112945.6459062189</v>
      </c>
      <c r="E4268" s="12">
        <v>273043.53337591921</v>
      </c>
      <c r="F4268" s="12">
        <v>535333.21237961971</v>
      </c>
      <c r="G4268" s="12">
        <v>243601.39396756166</v>
      </c>
    </row>
    <row r="4269" spans="1:7" x14ac:dyDescent="0.2">
      <c r="A4269">
        <v>4268</v>
      </c>
      <c r="B4269" s="12">
        <v>3400183.1181137157</v>
      </c>
      <c r="C4269" s="12">
        <v>147063.34965369207</v>
      </c>
      <c r="D4269" s="12">
        <v>198318.27268253293</v>
      </c>
      <c r="E4269" s="12">
        <v>96566.85542686499</v>
      </c>
      <c r="F4269" s="12">
        <v>441948.47776308999</v>
      </c>
      <c r="G4269" s="12">
        <v>244063.05009108415</v>
      </c>
    </row>
    <row r="4270" spans="1:7" x14ac:dyDescent="0.2">
      <c r="A4270">
        <v>4269</v>
      </c>
      <c r="B4270" s="12">
        <v>3392271.4623548025</v>
      </c>
      <c r="C4270" s="12">
        <v>142271.84365343972</v>
      </c>
      <c r="D4270" s="12">
        <v>126797.85786211233</v>
      </c>
      <c r="E4270" s="12">
        <v>152318.4403227873</v>
      </c>
      <c r="F4270" s="12">
        <v>421388.14183833939</v>
      </c>
      <c r="G4270" s="12">
        <v>243309.38107157027</v>
      </c>
    </row>
    <row r="4271" spans="1:7" x14ac:dyDescent="0.2">
      <c r="A4271">
        <v>4270</v>
      </c>
      <c r="B4271" s="12">
        <v>3454409.8937832275</v>
      </c>
      <c r="C4271" s="12">
        <v>132008.53955860017</v>
      </c>
      <c r="D4271" s="12">
        <v>192903.52460876925</v>
      </c>
      <c r="E4271" s="12">
        <v>155435.71889070355</v>
      </c>
      <c r="F4271" s="12">
        <v>480347.78305807291</v>
      </c>
      <c r="G4271" s="12">
        <v>248355.54562621808</v>
      </c>
    </row>
    <row r="4272" spans="1:7" x14ac:dyDescent="0.2">
      <c r="A4272">
        <v>4271</v>
      </c>
      <c r="B4272" s="12">
        <v>3420239.2535680067</v>
      </c>
      <c r="C4272" s="12">
        <v>140409.91338500398</v>
      </c>
      <c r="D4272" s="12">
        <v>143673.58025757366</v>
      </c>
      <c r="E4272" s="12">
        <v>107205.14948781572</v>
      </c>
      <c r="F4272" s="12">
        <v>391288.64313039341</v>
      </c>
      <c r="G4272" s="12">
        <v>245459.4734400115</v>
      </c>
    </row>
    <row r="4273" spans="1:7" x14ac:dyDescent="0.2">
      <c r="A4273">
        <v>4272</v>
      </c>
      <c r="B4273" s="12">
        <v>3367521.7489586063</v>
      </c>
      <c r="C4273" s="12">
        <v>167456.95326520377</v>
      </c>
      <c r="D4273" s="12">
        <v>135758.03977898532</v>
      </c>
      <c r="E4273" s="12">
        <v>337838.76754976012</v>
      </c>
      <c r="F4273" s="12">
        <v>641053.76059394912</v>
      </c>
      <c r="G4273" s="12">
        <v>241385.826477191</v>
      </c>
    </row>
    <row r="4274" spans="1:7" x14ac:dyDescent="0.2">
      <c r="A4274">
        <v>4273</v>
      </c>
      <c r="B4274" s="12">
        <v>3451780.3749253605</v>
      </c>
      <c r="C4274" s="12">
        <v>175517.43048878704</v>
      </c>
      <c r="D4274" s="12">
        <v>106666.69612729712</v>
      </c>
      <c r="E4274" s="12">
        <v>195470.97759268663</v>
      </c>
      <c r="F4274" s="12">
        <v>477655.10420877079</v>
      </c>
      <c r="G4274" s="12">
        <v>248243.30961714601</v>
      </c>
    </row>
    <row r="4275" spans="1:7" x14ac:dyDescent="0.2">
      <c r="A4275">
        <v>4274</v>
      </c>
      <c r="B4275" s="12">
        <v>3321938.1156470552</v>
      </c>
      <c r="C4275" s="12">
        <v>146294.58379236757</v>
      </c>
      <c r="D4275" s="12">
        <v>99408.491862378025</v>
      </c>
      <c r="E4275" s="12">
        <v>114863.03605097151</v>
      </c>
      <c r="F4275" s="12">
        <v>360566.11170571711</v>
      </c>
      <c r="G4275" s="12">
        <v>238213.62033967761</v>
      </c>
    </row>
    <row r="4276" spans="1:7" x14ac:dyDescent="0.2">
      <c r="A4276">
        <v>4275</v>
      </c>
      <c r="B4276" s="12">
        <v>3403908.0754371337</v>
      </c>
      <c r="C4276" s="12">
        <v>168530.05171043781</v>
      </c>
      <c r="D4276" s="12">
        <v>143016.91885629421</v>
      </c>
      <c r="E4276" s="12">
        <v>90044.586563719349</v>
      </c>
      <c r="F4276" s="12">
        <v>401591.55713045131</v>
      </c>
      <c r="G4276" s="12">
        <v>244153.19061033637</v>
      </c>
    </row>
    <row r="4277" spans="1:7" x14ac:dyDescent="0.2">
      <c r="A4277">
        <v>4276</v>
      </c>
      <c r="B4277" s="12">
        <v>3344263.9958918272</v>
      </c>
      <c r="C4277" s="12">
        <v>173159.79413600315</v>
      </c>
      <c r="D4277" s="12">
        <v>128215.36018961004</v>
      </c>
      <c r="E4277" s="12">
        <v>113013.47560786494</v>
      </c>
      <c r="F4277" s="12">
        <v>414388.62993347808</v>
      </c>
      <c r="G4277" s="12">
        <v>239856.23528555722</v>
      </c>
    </row>
    <row r="4278" spans="1:7" x14ac:dyDescent="0.2">
      <c r="A4278">
        <v>4277</v>
      </c>
      <c r="B4278" s="12">
        <v>3354680.1443832205</v>
      </c>
      <c r="C4278" s="12">
        <v>145365.80215817722</v>
      </c>
      <c r="D4278" s="12">
        <v>191694.32730194207</v>
      </c>
      <c r="E4278" s="12">
        <v>159220.35402080751</v>
      </c>
      <c r="F4278" s="12">
        <v>496280.48348092684</v>
      </c>
      <c r="G4278" s="12">
        <v>240707.00381169817</v>
      </c>
    </row>
    <row r="4279" spans="1:7" x14ac:dyDescent="0.2">
      <c r="A4279">
        <v>4278</v>
      </c>
      <c r="B4279" s="12">
        <v>3461693.5421566921</v>
      </c>
      <c r="C4279" s="12">
        <v>159546.07291196476</v>
      </c>
      <c r="D4279" s="12">
        <v>134550.7607203947</v>
      </c>
      <c r="E4279" s="12">
        <v>222160.25539432751</v>
      </c>
      <c r="F4279" s="12">
        <v>516257.08902668697</v>
      </c>
      <c r="G4279" s="12">
        <v>249088.10754029933</v>
      </c>
    </row>
    <row r="4280" spans="1:7" x14ac:dyDescent="0.2">
      <c r="A4280">
        <v>4279</v>
      </c>
      <c r="B4280" s="12">
        <v>3457316.2852341132</v>
      </c>
      <c r="C4280" s="12">
        <v>146878.17801162731</v>
      </c>
      <c r="D4280" s="12">
        <v>73159.736976497807</v>
      </c>
      <c r="E4280" s="12">
        <v>167841.65521604349</v>
      </c>
      <c r="F4280" s="12">
        <v>387879.57020416862</v>
      </c>
      <c r="G4280" s="12">
        <v>248599.28892284518</v>
      </c>
    </row>
    <row r="4281" spans="1:7" x14ac:dyDescent="0.2">
      <c r="A4281">
        <v>4280</v>
      </c>
      <c r="B4281" s="12">
        <v>3420773.8742133561</v>
      </c>
      <c r="C4281" s="12">
        <v>159419.94028221379</v>
      </c>
      <c r="D4281" s="12">
        <v>169861.74409627475</v>
      </c>
      <c r="E4281" s="12">
        <v>81700.446461049578</v>
      </c>
      <c r="F4281" s="12">
        <v>410982.13083953818</v>
      </c>
      <c r="G4281" s="12">
        <v>245635.04920671502</v>
      </c>
    </row>
    <row r="4282" spans="1:7" x14ac:dyDescent="0.2">
      <c r="A4282">
        <v>4281</v>
      </c>
      <c r="B4282" s="12">
        <v>3491629.7217555107</v>
      </c>
      <c r="C4282" s="12">
        <v>156727.23341646284</v>
      </c>
      <c r="D4282" s="12">
        <v>113832.68432424957</v>
      </c>
      <c r="E4282" s="12">
        <v>117521.52626175559</v>
      </c>
      <c r="F4282" s="12">
        <v>388081.44400246802</v>
      </c>
      <c r="G4282" s="12">
        <v>251188.94971615885</v>
      </c>
    </row>
    <row r="4283" spans="1:7" x14ac:dyDescent="0.2">
      <c r="A4283">
        <v>4282</v>
      </c>
      <c r="B4283" s="12">
        <v>3483346.0523895095</v>
      </c>
      <c r="C4283" s="12">
        <v>141263.58059378323</v>
      </c>
      <c r="D4283" s="12">
        <v>142572.07222678247</v>
      </c>
      <c r="E4283" s="12">
        <v>388697.84379572043</v>
      </c>
      <c r="F4283" s="12">
        <v>672533.49661628623</v>
      </c>
      <c r="G4283" s="12">
        <v>250825.2877429752</v>
      </c>
    </row>
    <row r="4284" spans="1:7" x14ac:dyDescent="0.2">
      <c r="A4284">
        <v>4283</v>
      </c>
      <c r="B4284" s="12">
        <v>3318574.5927271121</v>
      </c>
      <c r="C4284" s="12">
        <v>150010.57941473834</v>
      </c>
      <c r="D4284" s="12">
        <v>209925.68603208076</v>
      </c>
      <c r="E4284" s="12">
        <v>173757.66896449972</v>
      </c>
      <c r="F4284" s="12">
        <v>533693.93441131886</v>
      </c>
      <c r="G4284" s="12">
        <v>237570.95320166272</v>
      </c>
    </row>
    <row r="4285" spans="1:7" x14ac:dyDescent="0.2">
      <c r="A4285">
        <v>4284</v>
      </c>
      <c r="B4285" s="12">
        <v>3308784.6282631592</v>
      </c>
      <c r="C4285" s="12">
        <v>121592.8473029848</v>
      </c>
      <c r="D4285" s="12">
        <v>212760.92227047327</v>
      </c>
      <c r="E4285" s="12">
        <v>63626.693192271377</v>
      </c>
      <c r="F4285" s="12">
        <v>397980.46276572946</v>
      </c>
      <c r="G4285" s="12">
        <v>236576.01330201165</v>
      </c>
    </row>
    <row r="4286" spans="1:7" x14ac:dyDescent="0.2">
      <c r="A4286">
        <v>4285</v>
      </c>
      <c r="B4286" s="12">
        <v>3385829.2039235374</v>
      </c>
      <c r="C4286" s="12">
        <v>134063.6987370227</v>
      </c>
      <c r="D4286" s="12">
        <v>101105.31957123903</v>
      </c>
      <c r="E4286" s="12">
        <v>94260.178755901972</v>
      </c>
      <c r="F4286" s="12">
        <v>329429.19706416369</v>
      </c>
      <c r="G4286" s="12">
        <v>242971.70635485474</v>
      </c>
    </row>
    <row r="4287" spans="1:7" x14ac:dyDescent="0.2">
      <c r="A4287">
        <v>4286</v>
      </c>
      <c r="B4287" s="12">
        <v>3399253.6882096794</v>
      </c>
      <c r="C4287" s="12">
        <v>133871.60951258393</v>
      </c>
      <c r="D4287" s="12">
        <v>223913.70476245164</v>
      </c>
      <c r="E4287" s="12">
        <v>147820.14169626569</v>
      </c>
      <c r="F4287" s="12">
        <v>505605.4559713013</v>
      </c>
      <c r="G4287" s="12">
        <v>243958.41235306609</v>
      </c>
    </row>
    <row r="4288" spans="1:7" x14ac:dyDescent="0.2">
      <c r="A4288">
        <v>4287</v>
      </c>
      <c r="B4288" s="12">
        <v>3430658.4386155759</v>
      </c>
      <c r="C4288" s="12">
        <v>123414.12381522202</v>
      </c>
      <c r="D4288" s="12">
        <v>138890.26870371832</v>
      </c>
      <c r="E4288" s="12">
        <v>133205.74025565243</v>
      </c>
      <c r="F4288" s="12">
        <v>395510.13277459273</v>
      </c>
      <c r="G4288" s="12">
        <v>246648.5965088197</v>
      </c>
    </row>
    <row r="4289" spans="1:7" x14ac:dyDescent="0.2">
      <c r="A4289">
        <v>4288</v>
      </c>
      <c r="B4289" s="12">
        <v>3458023.251094955</v>
      </c>
      <c r="C4289" s="12">
        <v>144583.90255528755</v>
      </c>
      <c r="D4289" s="12">
        <v>103491.86546620278</v>
      </c>
      <c r="E4289" s="12">
        <v>181826.45730788258</v>
      </c>
      <c r="F4289" s="12">
        <v>429902.22532937292</v>
      </c>
      <c r="G4289" s="12">
        <v>248555.00365257924</v>
      </c>
    </row>
    <row r="4290" spans="1:7" x14ac:dyDescent="0.2">
      <c r="A4290">
        <v>4289</v>
      </c>
      <c r="B4290" s="12">
        <v>3334987.9403186189</v>
      </c>
      <c r="C4290" s="12">
        <v>180376.25576109454</v>
      </c>
      <c r="D4290" s="12">
        <v>170510.5213076919</v>
      </c>
      <c r="E4290" s="12">
        <v>439799.32814789133</v>
      </c>
      <c r="F4290" s="12">
        <v>790686.10521667777</v>
      </c>
      <c r="G4290" s="12">
        <v>239067.06206398783</v>
      </c>
    </row>
    <row r="4291" spans="1:7" x14ac:dyDescent="0.2">
      <c r="A4291">
        <v>4290</v>
      </c>
      <c r="B4291" s="12">
        <v>3417738.1715101362</v>
      </c>
      <c r="C4291" s="12">
        <v>137653.05641118943</v>
      </c>
      <c r="D4291" s="12">
        <v>109985.49633595187</v>
      </c>
      <c r="E4291" s="12">
        <v>117744.12005936239</v>
      </c>
      <c r="F4291" s="12">
        <v>365382.67280650372</v>
      </c>
      <c r="G4291" s="12">
        <v>245291.48285749319</v>
      </c>
    </row>
    <row r="4292" spans="1:7" x14ac:dyDescent="0.2">
      <c r="A4292">
        <v>4291</v>
      </c>
      <c r="B4292" s="12">
        <v>3322269.0453384672</v>
      </c>
      <c r="C4292" s="12">
        <v>157023.36001732142</v>
      </c>
      <c r="D4292" s="12">
        <v>133641.53739799352</v>
      </c>
      <c r="E4292" s="12">
        <v>217251.5334256948</v>
      </c>
      <c r="F4292" s="12">
        <v>507916.43084100971</v>
      </c>
      <c r="G4292" s="12">
        <v>237746.63491147888</v>
      </c>
    </row>
    <row r="4293" spans="1:7" x14ac:dyDescent="0.2">
      <c r="A4293">
        <v>4292</v>
      </c>
      <c r="B4293" s="12">
        <v>3289765.0430808924</v>
      </c>
      <c r="C4293" s="12">
        <v>125153.88478898359</v>
      </c>
      <c r="D4293" s="12">
        <v>154077.37720580585</v>
      </c>
      <c r="E4293" s="12">
        <v>138585.71869697899</v>
      </c>
      <c r="F4293" s="12">
        <v>417816.98069176846</v>
      </c>
      <c r="G4293" s="12">
        <v>235806.63551728131</v>
      </c>
    </row>
    <row r="4294" spans="1:7" x14ac:dyDescent="0.2">
      <c r="A4294">
        <v>4293</v>
      </c>
      <c r="B4294" s="12">
        <v>3293969.0037130746</v>
      </c>
      <c r="C4294" s="12">
        <v>151524.62031906558</v>
      </c>
      <c r="D4294" s="12">
        <v>144114.375519836</v>
      </c>
      <c r="E4294" s="12">
        <v>63165.172358185984</v>
      </c>
      <c r="F4294" s="12">
        <v>358804.16819708759</v>
      </c>
      <c r="G4294" s="12">
        <v>235423.60151325777</v>
      </c>
    </row>
    <row r="4295" spans="1:7" x14ac:dyDescent="0.2">
      <c r="A4295">
        <v>4294</v>
      </c>
      <c r="B4295" s="12">
        <v>3470634.441735737</v>
      </c>
      <c r="C4295" s="12">
        <v>197160.93862395585</v>
      </c>
      <c r="D4295" s="12">
        <v>102745.69195041606</v>
      </c>
      <c r="E4295" s="12">
        <v>86559.158498237055</v>
      </c>
      <c r="F4295" s="12">
        <v>386465.78907260892</v>
      </c>
      <c r="G4295" s="12">
        <v>249390.35967966236</v>
      </c>
    </row>
    <row r="4296" spans="1:7" x14ac:dyDescent="0.2">
      <c r="A4296">
        <v>4295</v>
      </c>
      <c r="B4296" s="12">
        <v>3365666.4421291212</v>
      </c>
      <c r="C4296" s="12">
        <v>134303.51575055733</v>
      </c>
      <c r="D4296" s="12">
        <v>133524.13618860664</v>
      </c>
      <c r="E4296" s="12">
        <v>96914.903947689163</v>
      </c>
      <c r="F4296" s="12">
        <v>364742.55588685314</v>
      </c>
      <c r="G4296" s="12">
        <v>241777.0506637255</v>
      </c>
    </row>
    <row r="4297" spans="1:7" x14ac:dyDescent="0.2">
      <c r="A4297">
        <v>4296</v>
      </c>
      <c r="B4297" s="12">
        <v>3411841.8218277106</v>
      </c>
      <c r="C4297" s="12">
        <v>156205.17966608089</v>
      </c>
      <c r="D4297" s="12">
        <v>182915.95244743364</v>
      </c>
      <c r="E4297" s="12">
        <v>262336.49228103738</v>
      </c>
      <c r="F4297" s="12">
        <v>601457.62439455185</v>
      </c>
      <c r="G4297" s="12">
        <v>244692.87893293239</v>
      </c>
    </row>
    <row r="4298" spans="1:7" x14ac:dyDescent="0.2">
      <c r="A4298">
        <v>4297</v>
      </c>
      <c r="B4298" s="12">
        <v>3428989.5388943795</v>
      </c>
      <c r="C4298" s="12">
        <v>149431.27884864961</v>
      </c>
      <c r="D4298" s="12">
        <v>190414.29855695867</v>
      </c>
      <c r="E4298" s="12">
        <v>461897.86527016771</v>
      </c>
      <c r="F4298" s="12">
        <v>801743.44267577596</v>
      </c>
      <c r="G4298" s="12">
        <v>246582.87138482864</v>
      </c>
    </row>
    <row r="4299" spans="1:7" x14ac:dyDescent="0.2">
      <c r="A4299">
        <v>4298</v>
      </c>
      <c r="B4299" s="12">
        <v>3402808.5642469064</v>
      </c>
      <c r="C4299" s="12">
        <v>127328.94249403468</v>
      </c>
      <c r="D4299" s="12">
        <v>169037.320055363</v>
      </c>
      <c r="E4299" s="12">
        <v>279226.10640946601</v>
      </c>
      <c r="F4299" s="12">
        <v>575592.36895886366</v>
      </c>
      <c r="G4299" s="12">
        <v>244133.52537162325</v>
      </c>
    </row>
    <row r="4300" spans="1:7" x14ac:dyDescent="0.2">
      <c r="A4300">
        <v>4299</v>
      </c>
      <c r="B4300" s="12">
        <v>3413017.2852595239</v>
      </c>
      <c r="C4300" s="12">
        <v>122698.4364337234</v>
      </c>
      <c r="D4300" s="12">
        <v>154124.92628853355</v>
      </c>
      <c r="E4300" s="12">
        <v>387212.09595170966</v>
      </c>
      <c r="F4300" s="12">
        <v>664035.45867396658</v>
      </c>
      <c r="G4300" s="12">
        <v>245500.58849681399</v>
      </c>
    </row>
    <row r="4301" spans="1:7" x14ac:dyDescent="0.2">
      <c r="A4301">
        <v>4300</v>
      </c>
      <c r="B4301" s="12">
        <v>3374489.9897387866</v>
      </c>
      <c r="C4301" s="12">
        <v>122993.1332700128</v>
      </c>
      <c r="D4301" s="12">
        <v>150329.25666328354</v>
      </c>
      <c r="E4301" s="12">
        <v>72937.660847725521</v>
      </c>
      <c r="F4301" s="12">
        <v>346260.05078102188</v>
      </c>
      <c r="G4301" s="12">
        <v>242123.8261062534</v>
      </c>
    </row>
    <row r="4302" spans="1:7" x14ac:dyDescent="0.2">
      <c r="A4302">
        <v>4301</v>
      </c>
      <c r="B4302" s="12">
        <v>3291479.8986645895</v>
      </c>
      <c r="C4302" s="12">
        <v>160567.16229471195</v>
      </c>
      <c r="D4302" s="12">
        <v>106544.99450497994</v>
      </c>
      <c r="E4302" s="12">
        <v>211333.77059944926</v>
      </c>
      <c r="F4302" s="12">
        <v>478445.92739914113</v>
      </c>
      <c r="G4302" s="12">
        <v>235500.73508800234</v>
      </c>
    </row>
    <row r="4303" spans="1:7" x14ac:dyDescent="0.2">
      <c r="A4303">
        <v>4302</v>
      </c>
      <c r="B4303" s="12">
        <v>3493065.9670133172</v>
      </c>
      <c r="C4303" s="12">
        <v>154008.70347002926</v>
      </c>
      <c r="D4303" s="12">
        <v>102809.02979656932</v>
      </c>
      <c r="E4303" s="12">
        <v>146112.94281118736</v>
      </c>
      <c r="F4303" s="12">
        <v>402930.6760777859</v>
      </c>
      <c r="G4303" s="12">
        <v>251228.38281376913</v>
      </c>
    </row>
    <row r="4304" spans="1:7" x14ac:dyDescent="0.2">
      <c r="A4304">
        <v>4303</v>
      </c>
      <c r="B4304" s="12">
        <v>3341272.5066498546</v>
      </c>
      <c r="C4304" s="12">
        <v>118928.2640377724</v>
      </c>
      <c r="D4304" s="12">
        <v>260339.40715741526</v>
      </c>
      <c r="E4304" s="12">
        <v>290957.48931561346</v>
      </c>
      <c r="F4304" s="12">
        <v>670225.16051080113</v>
      </c>
      <c r="G4304" s="12">
        <v>239459.65549435746</v>
      </c>
    </row>
    <row r="4305" spans="1:7" x14ac:dyDescent="0.2">
      <c r="A4305">
        <v>4304</v>
      </c>
      <c r="B4305" s="12">
        <v>3466502.8352440577</v>
      </c>
      <c r="C4305" s="12">
        <v>138133.37018058434</v>
      </c>
      <c r="D4305" s="12">
        <v>120612.73358475362</v>
      </c>
      <c r="E4305" s="12">
        <v>110106.50364023932</v>
      </c>
      <c r="F4305" s="12">
        <v>368852.60740557726</v>
      </c>
      <c r="G4305" s="12">
        <v>248910.64703843679</v>
      </c>
    </row>
    <row r="4306" spans="1:7" x14ac:dyDescent="0.2">
      <c r="A4306">
        <v>4305</v>
      </c>
      <c r="B4306" s="12">
        <v>3293984.1549327769</v>
      </c>
      <c r="C4306" s="12">
        <v>148514.56852851892</v>
      </c>
      <c r="D4306" s="12">
        <v>130374.85356490848</v>
      </c>
      <c r="E4306" s="12">
        <v>215631.06253751551</v>
      </c>
      <c r="F4306" s="12">
        <v>494520.48463094293</v>
      </c>
      <c r="G4306" s="12">
        <v>235944.1717636</v>
      </c>
    </row>
    <row r="4307" spans="1:7" x14ac:dyDescent="0.2">
      <c r="A4307">
        <v>4306</v>
      </c>
      <c r="B4307" s="12">
        <v>3406249.4842328369</v>
      </c>
      <c r="C4307" s="12">
        <v>169166.76785250797</v>
      </c>
      <c r="D4307" s="12">
        <v>205540.06211776039</v>
      </c>
      <c r="E4307" s="12">
        <v>227288.59887185236</v>
      </c>
      <c r="F4307" s="12">
        <v>601995.42884212069</v>
      </c>
      <c r="G4307" s="12">
        <v>244433.14891275633</v>
      </c>
    </row>
    <row r="4308" spans="1:7" x14ac:dyDescent="0.2">
      <c r="A4308">
        <v>4307</v>
      </c>
      <c r="B4308" s="12">
        <v>3452791.4222503398</v>
      </c>
      <c r="C4308" s="12">
        <v>133081.11374121369</v>
      </c>
      <c r="D4308" s="12">
        <v>161751.06264681165</v>
      </c>
      <c r="E4308" s="12">
        <v>294673.16825043876</v>
      </c>
      <c r="F4308" s="12">
        <v>589505.34463846404</v>
      </c>
      <c r="G4308" s="12">
        <v>247693.92437658817</v>
      </c>
    </row>
    <row r="4309" spans="1:7" x14ac:dyDescent="0.2">
      <c r="A4309">
        <v>4308</v>
      </c>
      <c r="B4309" s="12">
        <v>3341701.6919023218</v>
      </c>
      <c r="C4309" s="12">
        <v>140912.88431194826</v>
      </c>
      <c r="D4309" s="12">
        <v>114253.75798385523</v>
      </c>
      <c r="E4309" s="12">
        <v>170470.9117865382</v>
      </c>
      <c r="F4309" s="12">
        <v>425637.55408234173</v>
      </c>
      <c r="G4309" s="12">
        <v>238989.47184746625</v>
      </c>
    </row>
    <row r="4310" spans="1:7" x14ac:dyDescent="0.2">
      <c r="A4310">
        <v>4309</v>
      </c>
      <c r="B4310" s="12">
        <v>3265449.3483093907</v>
      </c>
      <c r="C4310" s="12">
        <v>129220.24198312665</v>
      </c>
      <c r="D4310" s="12">
        <v>163638.79403949965</v>
      </c>
      <c r="E4310" s="12">
        <v>173972.09640889723</v>
      </c>
      <c r="F4310" s="12">
        <v>466831.13243152353</v>
      </c>
      <c r="G4310" s="12">
        <v>233335.93638481968</v>
      </c>
    </row>
    <row r="4311" spans="1:7" x14ac:dyDescent="0.2">
      <c r="A4311">
        <v>4310</v>
      </c>
      <c r="B4311" s="12">
        <v>3467983.0409177216</v>
      </c>
      <c r="C4311" s="12">
        <v>146257.81226239528</v>
      </c>
      <c r="D4311" s="12">
        <v>195967.6926870881</v>
      </c>
      <c r="E4311" s="12">
        <v>183841.34359239222</v>
      </c>
      <c r="F4311" s="12">
        <v>526066.8485418756</v>
      </c>
      <c r="G4311" s="12">
        <v>249208.49554403566</v>
      </c>
    </row>
    <row r="4312" spans="1:7" x14ac:dyDescent="0.2">
      <c r="A4312">
        <v>4311</v>
      </c>
      <c r="B4312" s="12">
        <v>3295901.0715876166</v>
      </c>
      <c r="C4312" s="12">
        <v>166580.13893875777</v>
      </c>
      <c r="D4312" s="12">
        <v>145711.52771908237</v>
      </c>
      <c r="E4312" s="12">
        <v>80984.31361242308</v>
      </c>
      <c r="F4312" s="12">
        <v>393275.98027026322</v>
      </c>
      <c r="G4312" s="12">
        <v>236316.86905517132</v>
      </c>
    </row>
    <row r="4313" spans="1:7" x14ac:dyDescent="0.2">
      <c r="A4313">
        <v>4312</v>
      </c>
      <c r="B4313" s="12">
        <v>3397443.7695047059</v>
      </c>
      <c r="C4313" s="12">
        <v>124454.21678463968</v>
      </c>
      <c r="D4313" s="12">
        <v>109047.03209176475</v>
      </c>
      <c r="E4313" s="12">
        <v>415650.18194976856</v>
      </c>
      <c r="F4313" s="12">
        <v>649151.43082617293</v>
      </c>
      <c r="G4313" s="12">
        <v>243730.65982146133</v>
      </c>
    </row>
    <row r="4314" spans="1:7" x14ac:dyDescent="0.2">
      <c r="A4314">
        <v>4313</v>
      </c>
      <c r="B4314" s="12">
        <v>3173141.9722646158</v>
      </c>
      <c r="C4314" s="12">
        <v>115308.33759300444</v>
      </c>
      <c r="D4314" s="12">
        <v>104833.63791573157</v>
      </c>
      <c r="E4314" s="12">
        <v>106372.17636623772</v>
      </c>
      <c r="F4314" s="12">
        <v>326514.15187497373</v>
      </c>
      <c r="G4314" s="12">
        <v>226113.00056869752</v>
      </c>
    </row>
    <row r="4315" spans="1:7" x14ac:dyDescent="0.2">
      <c r="A4315">
        <v>4314</v>
      </c>
      <c r="B4315" s="12">
        <v>3470619.8539980524</v>
      </c>
      <c r="C4315" s="12">
        <v>135554.88811479442</v>
      </c>
      <c r="D4315" s="12">
        <v>130910.662590247</v>
      </c>
      <c r="E4315" s="12">
        <v>536200.3210780638</v>
      </c>
      <c r="F4315" s="12">
        <v>802665.87178310519</v>
      </c>
      <c r="G4315" s="12">
        <v>249307.77456824205</v>
      </c>
    </row>
    <row r="4316" spans="1:7" x14ac:dyDescent="0.2">
      <c r="A4316">
        <v>4315</v>
      </c>
      <c r="B4316" s="12">
        <v>3426297.2959722155</v>
      </c>
      <c r="C4316" s="12">
        <v>186155.11970706502</v>
      </c>
      <c r="D4316" s="12">
        <v>182528.79807621264</v>
      </c>
      <c r="E4316" s="12">
        <v>297130.12770615518</v>
      </c>
      <c r="F4316" s="12">
        <v>665814.04548943287</v>
      </c>
      <c r="G4316" s="12">
        <v>245911.21030265183</v>
      </c>
    </row>
    <row r="4317" spans="1:7" x14ac:dyDescent="0.2">
      <c r="A4317">
        <v>4316</v>
      </c>
      <c r="B4317" s="12">
        <v>3376226.1628803038</v>
      </c>
      <c r="C4317" s="12">
        <v>146316.37658026587</v>
      </c>
      <c r="D4317" s="12">
        <v>164473.0951905566</v>
      </c>
      <c r="E4317" s="12">
        <v>260387.48365505124</v>
      </c>
      <c r="F4317" s="12">
        <v>571176.95542587375</v>
      </c>
      <c r="G4317" s="12">
        <v>242059.39993385327</v>
      </c>
    </row>
    <row r="4318" spans="1:7" x14ac:dyDescent="0.2">
      <c r="A4318">
        <v>4317</v>
      </c>
      <c r="B4318" s="12">
        <v>3361752.8483114843</v>
      </c>
      <c r="C4318" s="12">
        <v>130923.11341159836</v>
      </c>
      <c r="D4318" s="12">
        <v>86848.131602385431</v>
      </c>
      <c r="E4318" s="12">
        <v>281814.31312659325</v>
      </c>
      <c r="F4318" s="12">
        <v>499585.55814057705</v>
      </c>
      <c r="G4318" s="12">
        <v>241396.84197811404</v>
      </c>
    </row>
    <row r="4319" spans="1:7" x14ac:dyDescent="0.2">
      <c r="A4319">
        <v>4318</v>
      </c>
      <c r="B4319" s="12">
        <v>3361009.110343657</v>
      </c>
      <c r="C4319" s="12">
        <v>144355.28108518667</v>
      </c>
      <c r="D4319" s="12">
        <v>80420.977235838742</v>
      </c>
      <c r="E4319" s="12">
        <v>233546.59666198661</v>
      </c>
      <c r="F4319" s="12">
        <v>458322.85498301202</v>
      </c>
      <c r="G4319" s="12">
        <v>241159.88274933386</v>
      </c>
    </row>
    <row r="4320" spans="1:7" x14ac:dyDescent="0.2">
      <c r="A4320">
        <v>4319</v>
      </c>
      <c r="B4320" s="12">
        <v>3222048.1937305736</v>
      </c>
      <c r="C4320" s="12">
        <v>127762.09796905093</v>
      </c>
      <c r="D4320" s="12">
        <v>125924.41202054276</v>
      </c>
      <c r="E4320" s="12">
        <v>345446.40367936401</v>
      </c>
      <c r="F4320" s="12">
        <v>599132.91366895777</v>
      </c>
      <c r="G4320" s="12">
        <v>230066.34255609248</v>
      </c>
    </row>
    <row r="4321" spans="1:7" x14ac:dyDescent="0.2">
      <c r="A4321">
        <v>4320</v>
      </c>
      <c r="B4321" s="12">
        <v>3332493.0652181567</v>
      </c>
      <c r="C4321" s="12">
        <v>121804.91668700194</v>
      </c>
      <c r="D4321" s="12">
        <v>127262.84842597417</v>
      </c>
      <c r="E4321" s="12">
        <v>131438.8470054944</v>
      </c>
      <c r="F4321" s="12">
        <v>380506.61211847048</v>
      </c>
      <c r="G4321" s="12">
        <v>239277.44473132229</v>
      </c>
    </row>
    <row r="4322" spans="1:7" x14ac:dyDescent="0.2">
      <c r="A4322">
        <v>4321</v>
      </c>
      <c r="B4322" s="12">
        <v>3424584.6770838709</v>
      </c>
      <c r="C4322" s="12">
        <v>106037.66013887394</v>
      </c>
      <c r="D4322" s="12">
        <v>223743.93315598127</v>
      </c>
      <c r="E4322" s="12">
        <v>179338.33115178213</v>
      </c>
      <c r="F4322" s="12">
        <v>509119.92444663733</v>
      </c>
      <c r="G4322" s="12">
        <v>245607.63384184317</v>
      </c>
    </row>
    <row r="4323" spans="1:7" x14ac:dyDescent="0.2">
      <c r="A4323">
        <v>4322</v>
      </c>
      <c r="B4323" s="12">
        <v>3439380.9506772202</v>
      </c>
      <c r="C4323" s="12">
        <v>148783.414990883</v>
      </c>
      <c r="D4323" s="12">
        <v>192707.93433659279</v>
      </c>
      <c r="E4323" s="12">
        <v>100038.55739877082</v>
      </c>
      <c r="F4323" s="12">
        <v>441529.90672624658</v>
      </c>
      <c r="G4323" s="12">
        <v>246952.63238286693</v>
      </c>
    </row>
    <row r="4324" spans="1:7" x14ac:dyDescent="0.2">
      <c r="A4324">
        <v>4323</v>
      </c>
      <c r="B4324" s="12">
        <v>3569868.659810666</v>
      </c>
      <c r="C4324" s="12">
        <v>157899.94174154475</v>
      </c>
      <c r="D4324" s="12">
        <v>126063.0173966088</v>
      </c>
      <c r="E4324" s="12">
        <v>190501.52149938117</v>
      </c>
      <c r="F4324" s="12">
        <v>474464.48063753475</v>
      </c>
      <c r="G4324" s="12">
        <v>257338.6500657525</v>
      </c>
    </row>
    <row r="4325" spans="1:7" x14ac:dyDescent="0.2">
      <c r="A4325">
        <v>4324</v>
      </c>
      <c r="B4325" s="12">
        <v>3451511.0313317883</v>
      </c>
      <c r="C4325" s="12">
        <v>118620.78690996936</v>
      </c>
      <c r="D4325" s="12">
        <v>199709.61798443671</v>
      </c>
      <c r="E4325" s="12">
        <v>143144.32716648237</v>
      </c>
      <c r="F4325" s="12">
        <v>461474.73206088843</v>
      </c>
      <c r="G4325" s="12">
        <v>248136.92442029787</v>
      </c>
    </row>
    <row r="4326" spans="1:7" x14ac:dyDescent="0.2">
      <c r="A4326">
        <v>4325</v>
      </c>
      <c r="B4326" s="12">
        <v>3384283.9307678547</v>
      </c>
      <c r="C4326" s="12">
        <v>146477.50143937915</v>
      </c>
      <c r="D4326" s="12">
        <v>161340.59715400255</v>
      </c>
      <c r="E4326" s="12">
        <v>182925.0309815497</v>
      </c>
      <c r="F4326" s="12">
        <v>490743.1295749314</v>
      </c>
      <c r="G4326" s="12">
        <v>242621.34274042622</v>
      </c>
    </row>
    <row r="4327" spans="1:7" x14ac:dyDescent="0.2">
      <c r="A4327">
        <v>4326</v>
      </c>
      <c r="B4327" s="12">
        <v>3454017.3955703829</v>
      </c>
      <c r="C4327" s="12">
        <v>159189.63342032608</v>
      </c>
      <c r="D4327" s="12">
        <v>252013.76438867059</v>
      </c>
      <c r="E4327" s="12">
        <v>414668.86391983443</v>
      </c>
      <c r="F4327" s="12">
        <v>825872.2617288311</v>
      </c>
      <c r="G4327" s="12">
        <v>248023.54457534724</v>
      </c>
    </row>
    <row r="4328" spans="1:7" x14ac:dyDescent="0.2">
      <c r="A4328">
        <v>4327</v>
      </c>
      <c r="B4328" s="12">
        <v>3515555.6920402595</v>
      </c>
      <c r="C4328" s="12">
        <v>134563.11526410357</v>
      </c>
      <c r="D4328" s="12">
        <v>115641.96001050624</v>
      </c>
      <c r="E4328" s="12">
        <v>71829.43461261825</v>
      </c>
      <c r="F4328" s="12">
        <v>322034.50988722808</v>
      </c>
      <c r="G4328" s="12">
        <v>253074.50804255728</v>
      </c>
    </row>
    <row r="4329" spans="1:7" x14ac:dyDescent="0.2">
      <c r="A4329">
        <v>4328</v>
      </c>
      <c r="B4329" s="12">
        <v>3372272.4245000184</v>
      </c>
      <c r="C4329" s="12">
        <v>144144.24537227559</v>
      </c>
      <c r="D4329" s="12">
        <v>107789.1300858148</v>
      </c>
      <c r="E4329" s="12">
        <v>129627.0562673324</v>
      </c>
      <c r="F4329" s="12">
        <v>381560.43172542279</v>
      </c>
      <c r="G4329" s="12">
        <v>241976.39357931825</v>
      </c>
    </row>
    <row r="4330" spans="1:7" x14ac:dyDescent="0.2">
      <c r="A4330">
        <v>4329</v>
      </c>
      <c r="B4330" s="12">
        <v>3467839.6379074659</v>
      </c>
      <c r="C4330" s="12">
        <v>145269.16069322856</v>
      </c>
      <c r="D4330" s="12">
        <v>126752.4249048036</v>
      </c>
      <c r="E4330" s="12">
        <v>283967.5958416994</v>
      </c>
      <c r="F4330" s="12">
        <v>555989.1814397315</v>
      </c>
      <c r="G4330" s="12">
        <v>249206.31915396458</v>
      </c>
    </row>
    <row r="4331" spans="1:7" x14ac:dyDescent="0.2">
      <c r="A4331">
        <v>4330</v>
      </c>
      <c r="B4331" s="12">
        <v>3446949.4990652227</v>
      </c>
      <c r="C4331" s="12">
        <v>135566.02906045114</v>
      </c>
      <c r="D4331" s="12">
        <v>218426.47647242289</v>
      </c>
      <c r="E4331" s="12">
        <v>213620.29085686084</v>
      </c>
      <c r="F4331" s="12">
        <v>567612.79638973484</v>
      </c>
      <c r="G4331" s="12">
        <v>247841.37665552067</v>
      </c>
    </row>
    <row r="4332" spans="1:7" x14ac:dyDescent="0.2">
      <c r="A4332">
        <v>4331</v>
      </c>
      <c r="B4332" s="12">
        <v>3269508.9790153871</v>
      </c>
      <c r="C4332" s="12">
        <v>132341.18205348577</v>
      </c>
      <c r="D4332" s="12">
        <v>243020.91528668249</v>
      </c>
      <c r="E4332" s="12">
        <v>304878.4203046707</v>
      </c>
      <c r="F4332" s="12">
        <v>680240.5176448389</v>
      </c>
      <c r="G4332" s="12">
        <v>233898.29881615692</v>
      </c>
    </row>
    <row r="4333" spans="1:7" x14ac:dyDescent="0.2">
      <c r="A4333">
        <v>4332</v>
      </c>
      <c r="B4333" s="12">
        <v>3435131.4991984675</v>
      </c>
      <c r="C4333" s="12">
        <v>140285.18911291653</v>
      </c>
      <c r="D4333" s="12">
        <v>114488.88433411562</v>
      </c>
      <c r="E4333" s="12">
        <v>35658.173802216406</v>
      </c>
      <c r="F4333" s="12">
        <v>290432.24724924855</v>
      </c>
      <c r="G4333" s="12">
        <v>246950.66593398582</v>
      </c>
    </row>
    <row r="4334" spans="1:7" x14ac:dyDescent="0.2">
      <c r="A4334">
        <v>4333</v>
      </c>
      <c r="B4334" s="12">
        <v>3313277.8367972174</v>
      </c>
      <c r="C4334" s="12">
        <v>133514.14303544906</v>
      </c>
      <c r="D4334" s="12">
        <v>155485.70718878013</v>
      </c>
      <c r="E4334" s="12">
        <v>183685.98674374001</v>
      </c>
      <c r="F4334" s="12">
        <v>472685.8369679692</v>
      </c>
      <c r="G4334" s="12">
        <v>237247.58967673421</v>
      </c>
    </row>
    <row r="4335" spans="1:7" x14ac:dyDescent="0.2">
      <c r="A4335">
        <v>4334</v>
      </c>
      <c r="B4335" s="12">
        <v>3503644.9774531326</v>
      </c>
      <c r="C4335" s="12">
        <v>113236.87854272241</v>
      </c>
      <c r="D4335" s="12">
        <v>160887.31365263628</v>
      </c>
      <c r="E4335" s="12">
        <v>193758.69580608056</v>
      </c>
      <c r="F4335" s="12">
        <v>467882.88800143928</v>
      </c>
      <c r="G4335" s="12">
        <v>252132.79955340558</v>
      </c>
    </row>
    <row r="4336" spans="1:7" x14ac:dyDescent="0.2">
      <c r="A4336">
        <v>4335</v>
      </c>
      <c r="B4336" s="12">
        <v>3364209.2604523045</v>
      </c>
      <c r="C4336" s="12">
        <v>148896.27388007173</v>
      </c>
      <c r="D4336" s="12">
        <v>85015.535733353841</v>
      </c>
      <c r="E4336" s="12">
        <v>246964.50627738895</v>
      </c>
      <c r="F4336" s="12">
        <v>480876.31589081453</v>
      </c>
      <c r="G4336" s="12">
        <v>241450.99894932288</v>
      </c>
    </row>
    <row r="4337" spans="1:7" x14ac:dyDescent="0.2">
      <c r="A4337">
        <v>4336</v>
      </c>
      <c r="B4337" s="12">
        <v>3374247.6457008701</v>
      </c>
      <c r="C4337" s="12">
        <v>136894.14866923389</v>
      </c>
      <c r="D4337" s="12">
        <v>171402.31914414844</v>
      </c>
      <c r="E4337" s="12">
        <v>130748.31969328388</v>
      </c>
      <c r="F4337" s="12">
        <v>439044.78750666621</v>
      </c>
      <c r="G4337" s="12">
        <v>241806.79188102327</v>
      </c>
    </row>
    <row r="4338" spans="1:7" x14ac:dyDescent="0.2">
      <c r="A4338">
        <v>4337</v>
      </c>
      <c r="B4338" s="12">
        <v>3342318.5081737479</v>
      </c>
      <c r="C4338" s="12">
        <v>130313.24536533831</v>
      </c>
      <c r="D4338" s="12">
        <v>143249.93850719937</v>
      </c>
      <c r="E4338" s="12">
        <v>86912.722248009843</v>
      </c>
      <c r="F4338" s="12">
        <v>360475.90612054756</v>
      </c>
      <c r="G4338" s="12">
        <v>239738.60034957755</v>
      </c>
    </row>
    <row r="4339" spans="1:7" x14ac:dyDescent="0.2">
      <c r="A4339">
        <v>4338</v>
      </c>
      <c r="B4339" s="12">
        <v>3475284.9288868252</v>
      </c>
      <c r="C4339" s="12">
        <v>151012.29221476146</v>
      </c>
      <c r="D4339" s="12">
        <v>130324.0365394059</v>
      </c>
      <c r="E4339" s="12">
        <v>259438.24837669361</v>
      </c>
      <c r="F4339" s="12">
        <v>540774.577130861</v>
      </c>
      <c r="G4339" s="12">
        <v>250022.86397083662</v>
      </c>
    </row>
    <row r="4340" spans="1:7" x14ac:dyDescent="0.2">
      <c r="A4340">
        <v>4339</v>
      </c>
      <c r="B4340" s="12">
        <v>3367458.6420102757</v>
      </c>
      <c r="C4340" s="12">
        <v>158670.85961006713</v>
      </c>
      <c r="D4340" s="12">
        <v>115887.43585103563</v>
      </c>
      <c r="E4340" s="12">
        <v>45893.244667558945</v>
      </c>
      <c r="F4340" s="12">
        <v>320451.54012866167</v>
      </c>
      <c r="G4340" s="12">
        <v>241866.17502728471</v>
      </c>
    </row>
    <row r="4341" spans="1:7" x14ac:dyDescent="0.2">
      <c r="A4341">
        <v>4340</v>
      </c>
      <c r="B4341" s="12">
        <v>3514366.1619812641</v>
      </c>
      <c r="C4341" s="12">
        <v>129804.78159951702</v>
      </c>
      <c r="D4341" s="12">
        <v>187719.48287678135</v>
      </c>
      <c r="E4341" s="12">
        <v>276944.3151159939</v>
      </c>
      <c r="F4341" s="12">
        <v>594468.5795922922</v>
      </c>
      <c r="G4341" s="12">
        <v>253108.66226026765</v>
      </c>
    </row>
    <row r="4342" spans="1:7" x14ac:dyDescent="0.2">
      <c r="A4342">
        <v>4341</v>
      </c>
      <c r="B4342" s="12">
        <v>3509599.7930494817</v>
      </c>
      <c r="C4342" s="12">
        <v>139427.84886736085</v>
      </c>
      <c r="D4342" s="12">
        <v>119721.47714743596</v>
      </c>
      <c r="E4342" s="12">
        <v>419313.83797498344</v>
      </c>
      <c r="F4342" s="12">
        <v>678463.16398978024</v>
      </c>
      <c r="G4342" s="12">
        <v>252256.34451928761</v>
      </c>
    </row>
    <row r="4343" spans="1:7" x14ac:dyDescent="0.2">
      <c r="A4343">
        <v>4342</v>
      </c>
      <c r="B4343" s="12">
        <v>3516599.8568046694</v>
      </c>
      <c r="C4343" s="12">
        <v>162264.14159087976</v>
      </c>
      <c r="D4343" s="12">
        <v>96154.715224078303</v>
      </c>
      <c r="E4343" s="12">
        <v>212340.3320518015</v>
      </c>
      <c r="F4343" s="12">
        <v>470759.18886675953</v>
      </c>
      <c r="G4343" s="12">
        <v>252926.31872449303</v>
      </c>
    </row>
    <row r="4344" spans="1:7" x14ac:dyDescent="0.2">
      <c r="A4344">
        <v>4343</v>
      </c>
      <c r="B4344" s="12">
        <v>3291663.9076070138</v>
      </c>
      <c r="C4344" s="12">
        <v>129929.3230829987</v>
      </c>
      <c r="D4344" s="12">
        <v>138212.75727658204</v>
      </c>
      <c r="E4344" s="12">
        <v>257214.44058980202</v>
      </c>
      <c r="F4344" s="12">
        <v>525356.5209493828</v>
      </c>
      <c r="G4344" s="12">
        <v>235414.37422271754</v>
      </c>
    </row>
    <row r="4345" spans="1:7" x14ac:dyDescent="0.2">
      <c r="A4345">
        <v>4344</v>
      </c>
      <c r="B4345" s="12">
        <v>3300863.2047857922</v>
      </c>
      <c r="C4345" s="12">
        <v>152243.03826727724</v>
      </c>
      <c r="D4345" s="12">
        <v>88251.416004903149</v>
      </c>
      <c r="E4345" s="12">
        <v>175810.61882822687</v>
      </c>
      <c r="F4345" s="12">
        <v>416305.07310040726</v>
      </c>
      <c r="G4345" s="12">
        <v>236859.91810434574</v>
      </c>
    </row>
    <row r="4346" spans="1:7" x14ac:dyDescent="0.2">
      <c r="A4346">
        <v>4345</v>
      </c>
      <c r="B4346" s="12">
        <v>3381518.6714083678</v>
      </c>
      <c r="C4346" s="12">
        <v>141526.08725820322</v>
      </c>
      <c r="D4346" s="12">
        <v>218714.91128350538</v>
      </c>
      <c r="E4346" s="12">
        <v>494803.25457002997</v>
      </c>
      <c r="F4346" s="12">
        <v>855044.25311173848</v>
      </c>
      <c r="G4346" s="12">
        <v>242979.08060368762</v>
      </c>
    </row>
    <row r="4347" spans="1:7" x14ac:dyDescent="0.2">
      <c r="A4347">
        <v>4346</v>
      </c>
      <c r="B4347" s="12">
        <v>3341992.554147745</v>
      </c>
      <c r="C4347" s="12">
        <v>136440.96485741431</v>
      </c>
      <c r="D4347" s="12">
        <v>99559.456866919936</v>
      </c>
      <c r="E4347" s="12">
        <v>161833.67604931488</v>
      </c>
      <c r="F4347" s="12">
        <v>397834.09777364915</v>
      </c>
      <c r="G4347" s="12">
        <v>239315.53692012656</v>
      </c>
    </row>
    <row r="4348" spans="1:7" x14ac:dyDescent="0.2">
      <c r="A4348">
        <v>4347</v>
      </c>
      <c r="B4348" s="12">
        <v>3352536.0988968723</v>
      </c>
      <c r="C4348" s="12">
        <v>151791.05071787242</v>
      </c>
      <c r="D4348" s="12">
        <v>101093.62971895447</v>
      </c>
      <c r="E4348" s="12">
        <v>207826.55094510294</v>
      </c>
      <c r="F4348" s="12">
        <v>460711.23138192983</v>
      </c>
      <c r="G4348" s="12">
        <v>240624.83594295074</v>
      </c>
    </row>
    <row r="4349" spans="1:7" x14ac:dyDescent="0.2">
      <c r="A4349">
        <v>4348</v>
      </c>
      <c r="B4349" s="12">
        <v>3434507.9241359993</v>
      </c>
      <c r="C4349" s="12">
        <v>119100.65277837031</v>
      </c>
      <c r="D4349" s="12">
        <v>172702.81709320424</v>
      </c>
      <c r="E4349" s="12">
        <v>501900.57513313706</v>
      </c>
      <c r="F4349" s="12">
        <v>793704.0450047116</v>
      </c>
      <c r="G4349" s="12">
        <v>246944.31259368183</v>
      </c>
    </row>
    <row r="4350" spans="1:7" x14ac:dyDescent="0.2">
      <c r="A4350">
        <v>4349</v>
      </c>
      <c r="B4350" s="12">
        <v>3445448.4279523483</v>
      </c>
      <c r="C4350" s="12">
        <v>126431.15804455089</v>
      </c>
      <c r="D4350" s="12">
        <v>107886.42020014348</v>
      </c>
      <c r="E4350" s="12">
        <v>66852.202411055114</v>
      </c>
      <c r="F4350" s="12">
        <v>301169.78065574949</v>
      </c>
      <c r="G4350" s="12">
        <v>247409.36392429663</v>
      </c>
    </row>
    <row r="4351" spans="1:7" x14ac:dyDescent="0.2">
      <c r="A4351">
        <v>4350</v>
      </c>
      <c r="B4351" s="12">
        <v>3419706.4681094848</v>
      </c>
      <c r="C4351" s="12">
        <v>155822.72415147367</v>
      </c>
      <c r="D4351" s="12">
        <v>85699.920949024134</v>
      </c>
      <c r="E4351" s="12">
        <v>99459.567733188946</v>
      </c>
      <c r="F4351" s="12">
        <v>340982.21283368673</v>
      </c>
      <c r="G4351" s="12">
        <v>245398.02370690196</v>
      </c>
    </row>
    <row r="4352" spans="1:7" x14ac:dyDescent="0.2">
      <c r="A4352">
        <v>4351</v>
      </c>
      <c r="B4352" s="12">
        <v>3438094.5893365517</v>
      </c>
      <c r="C4352" s="12">
        <v>123967.38959275934</v>
      </c>
      <c r="D4352" s="12">
        <v>234912.66784529522</v>
      </c>
      <c r="E4352" s="12">
        <v>520762.62649155565</v>
      </c>
      <c r="F4352" s="12">
        <v>879642.6839296103</v>
      </c>
      <c r="G4352" s="12">
        <v>247048.79719400892</v>
      </c>
    </row>
    <row r="4353" spans="1:7" x14ac:dyDescent="0.2">
      <c r="A4353">
        <v>4352</v>
      </c>
      <c r="B4353" s="12">
        <v>3355318.1852754951</v>
      </c>
      <c r="C4353" s="12">
        <v>144329.55560530082</v>
      </c>
      <c r="D4353" s="12">
        <v>155325.00128628206</v>
      </c>
      <c r="E4353" s="12">
        <v>136988.38573670108</v>
      </c>
      <c r="F4353" s="12">
        <v>436642.94262828398</v>
      </c>
      <c r="G4353" s="12">
        <v>240361.5098027729</v>
      </c>
    </row>
    <row r="4354" spans="1:7" x14ac:dyDescent="0.2">
      <c r="A4354">
        <v>4353</v>
      </c>
      <c r="B4354" s="12">
        <v>3412206.1028679493</v>
      </c>
      <c r="C4354" s="12">
        <v>156698.03170192722</v>
      </c>
      <c r="D4354" s="12">
        <v>99247.73220914336</v>
      </c>
      <c r="E4354" s="12">
        <v>237696.99559473686</v>
      </c>
      <c r="F4354" s="12">
        <v>493642.75950580742</v>
      </c>
      <c r="G4354" s="12">
        <v>245302.34188968455</v>
      </c>
    </row>
    <row r="4355" spans="1:7" x14ac:dyDescent="0.2">
      <c r="A4355">
        <v>4354</v>
      </c>
      <c r="B4355" s="12">
        <v>3378418.4562493991</v>
      </c>
      <c r="C4355" s="12">
        <v>157245.69525457791</v>
      </c>
      <c r="D4355" s="12">
        <v>169114.7540222184</v>
      </c>
      <c r="E4355" s="12">
        <v>423056.80350595206</v>
      </c>
      <c r="F4355" s="12">
        <v>749417.25278274831</v>
      </c>
      <c r="G4355" s="12">
        <v>242572.23015249427</v>
      </c>
    </row>
    <row r="4356" spans="1:7" x14ac:dyDescent="0.2">
      <c r="A4356">
        <v>4355</v>
      </c>
      <c r="B4356" s="12">
        <v>3290741.3007287234</v>
      </c>
      <c r="C4356" s="12">
        <v>143691.0309444856</v>
      </c>
      <c r="D4356" s="12">
        <v>94703.397603453675</v>
      </c>
      <c r="E4356" s="12">
        <v>89502.239256508634</v>
      </c>
      <c r="F4356" s="12">
        <v>327896.66780444793</v>
      </c>
      <c r="G4356" s="12">
        <v>235620.13600136244</v>
      </c>
    </row>
    <row r="4357" spans="1:7" x14ac:dyDescent="0.2">
      <c r="A4357">
        <v>4356</v>
      </c>
      <c r="B4357" s="12">
        <v>3380089.3730596034</v>
      </c>
      <c r="C4357" s="12">
        <v>130922.09523134053</v>
      </c>
      <c r="D4357" s="12">
        <v>89428.372723076609</v>
      </c>
      <c r="E4357" s="12">
        <v>420019.92981607333</v>
      </c>
      <c r="F4357" s="12">
        <v>640370.3977704905</v>
      </c>
      <c r="G4357" s="12">
        <v>242724.7260838988</v>
      </c>
    </row>
    <row r="4358" spans="1:7" x14ac:dyDescent="0.2">
      <c r="A4358">
        <v>4357</v>
      </c>
      <c r="B4358" s="12">
        <v>3453480.308287072</v>
      </c>
      <c r="C4358" s="12">
        <v>136253.23842640113</v>
      </c>
      <c r="D4358" s="12">
        <v>168327.24548678708</v>
      </c>
      <c r="E4358" s="12">
        <v>160008.14471144695</v>
      </c>
      <c r="F4358" s="12">
        <v>464588.62862463517</v>
      </c>
      <c r="G4358" s="12">
        <v>247822.76746070816</v>
      </c>
    </row>
    <row r="4359" spans="1:7" x14ac:dyDescent="0.2">
      <c r="A4359">
        <v>4358</v>
      </c>
      <c r="B4359" s="12">
        <v>3360791.4955649935</v>
      </c>
      <c r="C4359" s="12">
        <v>131561.72017200981</v>
      </c>
      <c r="D4359" s="12">
        <v>172008.32099736267</v>
      </c>
      <c r="E4359" s="12">
        <v>298253.11423965701</v>
      </c>
      <c r="F4359" s="12">
        <v>601823.15540902945</v>
      </c>
      <c r="G4359" s="12">
        <v>241207.39481388763</v>
      </c>
    </row>
    <row r="4360" spans="1:7" x14ac:dyDescent="0.2">
      <c r="A4360">
        <v>4359</v>
      </c>
      <c r="B4360" s="12">
        <v>3418135.9180754409</v>
      </c>
      <c r="C4360" s="12">
        <v>143176.19351708406</v>
      </c>
      <c r="D4360" s="12">
        <v>71027.443938239652</v>
      </c>
      <c r="E4360" s="12">
        <v>1006843.7792421322</v>
      </c>
      <c r="F4360" s="12">
        <v>1221047.416697456</v>
      </c>
      <c r="G4360" s="12">
        <v>244957.6895169765</v>
      </c>
    </row>
    <row r="4361" spans="1:7" x14ac:dyDescent="0.2">
      <c r="A4361">
        <v>4360</v>
      </c>
      <c r="B4361" s="12">
        <v>3473391.4419394452</v>
      </c>
      <c r="C4361" s="12">
        <v>168846.97384468044</v>
      </c>
      <c r="D4361" s="12">
        <v>220652.33471430952</v>
      </c>
      <c r="E4361" s="12">
        <v>366554.41976210469</v>
      </c>
      <c r="F4361" s="12">
        <v>756053.72832109465</v>
      </c>
      <c r="G4361" s="12">
        <v>249856.64096944415</v>
      </c>
    </row>
    <row r="4362" spans="1:7" x14ac:dyDescent="0.2">
      <c r="A4362">
        <v>4361</v>
      </c>
      <c r="B4362" s="12">
        <v>3395540.5839566975</v>
      </c>
      <c r="C4362" s="12">
        <v>158358.96649496202</v>
      </c>
      <c r="D4362" s="12">
        <v>116929.01660193029</v>
      </c>
      <c r="E4362" s="12">
        <v>56056.778480475055</v>
      </c>
      <c r="F4362" s="12">
        <v>331344.76157736738</v>
      </c>
      <c r="G4362" s="12">
        <v>244069.43465291441</v>
      </c>
    </row>
    <row r="4363" spans="1:7" x14ac:dyDescent="0.2">
      <c r="A4363">
        <v>4362</v>
      </c>
      <c r="B4363" s="12">
        <v>3382970.3419956714</v>
      </c>
      <c r="C4363" s="12">
        <v>152298.08067249026</v>
      </c>
      <c r="D4363" s="12">
        <v>94452.90547174419</v>
      </c>
      <c r="E4363" s="12">
        <v>149908.94178215161</v>
      </c>
      <c r="F4363" s="12">
        <v>396659.92792638607</v>
      </c>
      <c r="G4363" s="12">
        <v>242985.06539954993</v>
      </c>
    </row>
    <row r="4364" spans="1:7" x14ac:dyDescent="0.2">
      <c r="A4364">
        <v>4363</v>
      </c>
      <c r="B4364" s="12">
        <v>3366103.2418359425</v>
      </c>
      <c r="C4364" s="12">
        <v>147928.63268771386</v>
      </c>
      <c r="D4364" s="12">
        <v>143603.79371315104</v>
      </c>
      <c r="E4364" s="12">
        <v>292800.21909954934</v>
      </c>
      <c r="F4364" s="12">
        <v>584332.64550041431</v>
      </c>
      <c r="G4364" s="12">
        <v>241442.06515935075</v>
      </c>
    </row>
    <row r="4365" spans="1:7" x14ac:dyDescent="0.2">
      <c r="A4365">
        <v>4364</v>
      </c>
      <c r="B4365" s="12">
        <v>3504925.3648945182</v>
      </c>
      <c r="C4365" s="12">
        <v>128585.28093506185</v>
      </c>
      <c r="D4365" s="12">
        <v>127794.37041740259</v>
      </c>
      <c r="E4365" s="12">
        <v>158612.5687120854</v>
      </c>
      <c r="F4365" s="12">
        <v>414992.22006454982</v>
      </c>
      <c r="G4365" s="12">
        <v>252478.86344693115</v>
      </c>
    </row>
    <row r="4366" spans="1:7" x14ac:dyDescent="0.2">
      <c r="A4366">
        <v>4365</v>
      </c>
      <c r="B4366" s="12">
        <v>3536648.7883152668</v>
      </c>
      <c r="C4366" s="12">
        <v>149009.11341773983</v>
      </c>
      <c r="D4366" s="12">
        <v>168264.8031612933</v>
      </c>
      <c r="E4366" s="12">
        <v>136362.33970030874</v>
      </c>
      <c r="F4366" s="12">
        <v>453636.25627934188</v>
      </c>
      <c r="G4366" s="12">
        <v>254620.91472525327</v>
      </c>
    </row>
    <row r="4367" spans="1:7" x14ac:dyDescent="0.2">
      <c r="A4367">
        <v>4366</v>
      </c>
      <c r="B4367" s="12">
        <v>3424417.724919985</v>
      </c>
      <c r="C4367" s="12">
        <v>163369.86666764651</v>
      </c>
      <c r="D4367" s="12">
        <v>130619.49178996324</v>
      </c>
      <c r="E4367" s="12">
        <v>115468.08396590481</v>
      </c>
      <c r="F4367" s="12">
        <v>409457.44242351456</v>
      </c>
      <c r="G4367" s="12">
        <v>245501.23027489043</v>
      </c>
    </row>
    <row r="4368" spans="1:7" x14ac:dyDescent="0.2">
      <c r="A4368">
        <v>4367</v>
      </c>
      <c r="B4368" s="12">
        <v>3464054.940229415</v>
      </c>
      <c r="C4368" s="12">
        <v>183297.27454852647</v>
      </c>
      <c r="D4368" s="12">
        <v>179367.51111270764</v>
      </c>
      <c r="E4368" s="12">
        <v>274854.42769871495</v>
      </c>
      <c r="F4368" s="12">
        <v>637519.21335994906</v>
      </c>
      <c r="G4368" s="12">
        <v>249054.06321841248</v>
      </c>
    </row>
    <row r="4369" spans="1:7" x14ac:dyDescent="0.2">
      <c r="A4369">
        <v>4368</v>
      </c>
      <c r="B4369" s="12">
        <v>3519794.0604549707</v>
      </c>
      <c r="C4369" s="12">
        <v>185510.70691339023</v>
      </c>
      <c r="D4369" s="12">
        <v>176871.59580229878</v>
      </c>
      <c r="E4369" s="12">
        <v>248163.20989954376</v>
      </c>
      <c r="F4369" s="12">
        <v>610545.51261523273</v>
      </c>
      <c r="G4369" s="12">
        <v>253264.75721869408</v>
      </c>
    </row>
    <row r="4370" spans="1:7" x14ac:dyDescent="0.2">
      <c r="A4370">
        <v>4369</v>
      </c>
      <c r="B4370" s="12">
        <v>3380414.9202609533</v>
      </c>
      <c r="C4370" s="12">
        <v>153995.46206979305</v>
      </c>
      <c r="D4370" s="12">
        <v>83348.232784073043</v>
      </c>
      <c r="E4370" s="12">
        <v>227213.61054475381</v>
      </c>
      <c r="F4370" s="12">
        <v>464557.30539861991</v>
      </c>
      <c r="G4370" s="12">
        <v>242318.90187775512</v>
      </c>
    </row>
    <row r="4371" spans="1:7" x14ac:dyDescent="0.2">
      <c r="A4371">
        <v>4370</v>
      </c>
      <c r="B4371" s="12">
        <v>3421515.4483941384</v>
      </c>
      <c r="C4371" s="12">
        <v>101197.61622718586</v>
      </c>
      <c r="D4371" s="12">
        <v>127684.14296176561</v>
      </c>
      <c r="E4371" s="12">
        <v>109166.94904312646</v>
      </c>
      <c r="F4371" s="12">
        <v>338048.70823207789</v>
      </c>
      <c r="G4371" s="12">
        <v>245990.75580725627</v>
      </c>
    </row>
    <row r="4372" spans="1:7" x14ac:dyDescent="0.2">
      <c r="A4372">
        <v>4371</v>
      </c>
      <c r="B4372" s="12">
        <v>3231119.0289505809</v>
      </c>
      <c r="C4372" s="12">
        <v>120973.55519613225</v>
      </c>
      <c r="D4372" s="12">
        <v>124729.3269308551</v>
      </c>
      <c r="E4372" s="12">
        <v>152170.08522809268</v>
      </c>
      <c r="F4372" s="12">
        <v>397872.96735508001</v>
      </c>
      <c r="G4372" s="12">
        <v>231132.39126720882</v>
      </c>
    </row>
    <row r="4373" spans="1:7" x14ac:dyDescent="0.2">
      <c r="A4373">
        <v>4372</v>
      </c>
      <c r="B4373" s="12">
        <v>3419163.2988387938</v>
      </c>
      <c r="C4373" s="12">
        <v>119820.50637600126</v>
      </c>
      <c r="D4373" s="12">
        <v>167362.84369401721</v>
      </c>
      <c r="E4373" s="12">
        <v>175386.86747829389</v>
      </c>
      <c r="F4373" s="12">
        <v>462570.21754831233</v>
      </c>
      <c r="G4373" s="12">
        <v>245587.97310676772</v>
      </c>
    </row>
    <row r="4374" spans="1:7" x14ac:dyDescent="0.2">
      <c r="A4374">
        <v>4373</v>
      </c>
      <c r="B4374" s="12">
        <v>3448731.8235835591</v>
      </c>
      <c r="C4374" s="12">
        <v>170225.69650648648</v>
      </c>
      <c r="D4374" s="12">
        <v>166655.73359043748</v>
      </c>
      <c r="E4374" s="12">
        <v>505190.11016814591</v>
      </c>
      <c r="F4374" s="12">
        <v>842071.54026506981</v>
      </c>
      <c r="G4374" s="12">
        <v>248162.73673492915</v>
      </c>
    </row>
    <row r="4375" spans="1:7" x14ac:dyDescent="0.2">
      <c r="A4375">
        <v>4374</v>
      </c>
      <c r="B4375" s="12">
        <v>3392974.858463794</v>
      </c>
      <c r="C4375" s="12">
        <v>130057.96481112087</v>
      </c>
      <c r="D4375" s="12">
        <v>139980.5032091442</v>
      </c>
      <c r="E4375" s="12">
        <v>67694.121894805343</v>
      </c>
      <c r="F4375" s="12">
        <v>337732.58991507039</v>
      </c>
      <c r="G4375" s="12">
        <v>243535.423495934</v>
      </c>
    </row>
    <row r="4376" spans="1:7" x14ac:dyDescent="0.2">
      <c r="A4376">
        <v>4375</v>
      </c>
      <c r="B4376" s="12">
        <v>3271741.4891824829</v>
      </c>
      <c r="C4376" s="12">
        <v>139590.28592425326</v>
      </c>
      <c r="D4376" s="12">
        <v>130299.39470694202</v>
      </c>
      <c r="E4376" s="12">
        <v>127297.02511181922</v>
      </c>
      <c r="F4376" s="12">
        <v>397186.70574301452</v>
      </c>
      <c r="G4376" s="12">
        <v>234062.3033231562</v>
      </c>
    </row>
    <row r="4377" spans="1:7" x14ac:dyDescent="0.2">
      <c r="A4377">
        <v>4376</v>
      </c>
      <c r="B4377" s="12">
        <v>3421750.5216588806</v>
      </c>
      <c r="C4377" s="12">
        <v>136102.86292238487</v>
      </c>
      <c r="D4377" s="12">
        <v>174917.76904266828</v>
      </c>
      <c r="E4377" s="12">
        <v>352136.00777488988</v>
      </c>
      <c r="F4377" s="12">
        <v>663156.63973994297</v>
      </c>
      <c r="G4377" s="12">
        <v>245807.65715686552</v>
      </c>
    </row>
    <row r="4378" spans="1:7" x14ac:dyDescent="0.2">
      <c r="A4378">
        <v>4377</v>
      </c>
      <c r="B4378" s="12">
        <v>3360548.4658649717</v>
      </c>
      <c r="C4378" s="12">
        <v>156708.86626309261</v>
      </c>
      <c r="D4378" s="12">
        <v>78691.974332176396</v>
      </c>
      <c r="E4378" s="12">
        <v>138178.25748345288</v>
      </c>
      <c r="F4378" s="12">
        <v>373579.0980787219</v>
      </c>
      <c r="G4378" s="12">
        <v>241290.17736950124</v>
      </c>
    </row>
    <row r="4379" spans="1:7" x14ac:dyDescent="0.2">
      <c r="A4379">
        <v>4378</v>
      </c>
      <c r="B4379" s="12">
        <v>3462907.223142412</v>
      </c>
      <c r="C4379" s="12">
        <v>152447.58608431625</v>
      </c>
      <c r="D4379" s="12">
        <v>101043.07809900682</v>
      </c>
      <c r="E4379" s="12">
        <v>78792.716347618785</v>
      </c>
      <c r="F4379" s="12">
        <v>332283.38053094188</v>
      </c>
      <c r="G4379" s="12">
        <v>249033.55162399667</v>
      </c>
    </row>
    <row r="4380" spans="1:7" x14ac:dyDescent="0.2">
      <c r="A4380">
        <v>4379</v>
      </c>
      <c r="B4380" s="12">
        <v>3332245.4991669445</v>
      </c>
      <c r="C4380" s="12">
        <v>130703.87471777524</v>
      </c>
      <c r="D4380" s="12">
        <v>109687.63530315293</v>
      </c>
      <c r="E4380" s="12">
        <v>649016.67014219996</v>
      </c>
      <c r="F4380" s="12">
        <v>889408.18016312807</v>
      </c>
      <c r="G4380" s="12">
        <v>238747.45544568577</v>
      </c>
    </row>
    <row r="4381" spans="1:7" x14ac:dyDescent="0.2">
      <c r="A4381">
        <v>4380</v>
      </c>
      <c r="B4381" s="12">
        <v>3411482.8375932625</v>
      </c>
      <c r="C4381" s="12">
        <v>150232.67190631153</v>
      </c>
      <c r="D4381" s="12">
        <v>141420.45209804739</v>
      </c>
      <c r="E4381" s="12">
        <v>151649.63897994804</v>
      </c>
      <c r="F4381" s="12">
        <v>443302.7629843069</v>
      </c>
      <c r="G4381" s="12">
        <v>244977.39810386446</v>
      </c>
    </row>
    <row r="4382" spans="1:7" x14ac:dyDescent="0.2">
      <c r="A4382">
        <v>4381</v>
      </c>
      <c r="B4382" s="12">
        <v>3370564.6141449483</v>
      </c>
      <c r="C4382" s="12">
        <v>155261.68964097349</v>
      </c>
      <c r="D4382" s="12">
        <v>108514.56446699548</v>
      </c>
      <c r="E4382" s="12">
        <v>138429.08665686919</v>
      </c>
      <c r="F4382" s="12">
        <v>402205.34076483815</v>
      </c>
      <c r="G4382" s="12">
        <v>242105.09345265251</v>
      </c>
    </row>
    <row r="4383" spans="1:7" x14ac:dyDescent="0.2">
      <c r="A4383">
        <v>4382</v>
      </c>
      <c r="B4383" s="12">
        <v>3516190.2470621266</v>
      </c>
      <c r="C4383" s="12">
        <v>136281.47267483242</v>
      </c>
      <c r="D4383" s="12">
        <v>128724.33948658686</v>
      </c>
      <c r="E4383" s="12">
        <v>147331.98859399217</v>
      </c>
      <c r="F4383" s="12">
        <v>412337.8007554115</v>
      </c>
      <c r="G4383" s="12">
        <v>252751.10679703523</v>
      </c>
    </row>
    <row r="4384" spans="1:7" x14ac:dyDescent="0.2">
      <c r="A4384">
        <v>4383</v>
      </c>
      <c r="B4384" s="12">
        <v>3371090.9923530226</v>
      </c>
      <c r="C4384" s="12">
        <v>151461.03554925876</v>
      </c>
      <c r="D4384" s="12">
        <v>119795.46286893293</v>
      </c>
      <c r="E4384" s="12">
        <v>62001.321709390701</v>
      </c>
      <c r="F4384" s="12">
        <v>333257.82012758241</v>
      </c>
      <c r="G4384" s="12">
        <v>241764.21668028139</v>
      </c>
    </row>
    <row r="4385" spans="1:7" x14ac:dyDescent="0.2">
      <c r="A4385">
        <v>4384</v>
      </c>
      <c r="B4385" s="12">
        <v>3278712.6562430169</v>
      </c>
      <c r="C4385" s="12">
        <v>142268.59298506446</v>
      </c>
      <c r="D4385" s="12">
        <v>112090.43549539082</v>
      </c>
      <c r="E4385" s="12">
        <v>84179.295687840364</v>
      </c>
      <c r="F4385" s="12">
        <v>338538.32416829566</v>
      </c>
      <c r="G4385" s="12">
        <v>234113.30047489912</v>
      </c>
    </row>
    <row r="4386" spans="1:7" x14ac:dyDescent="0.2">
      <c r="A4386">
        <v>4385</v>
      </c>
      <c r="B4386" s="12">
        <v>3365296.7147106081</v>
      </c>
      <c r="C4386" s="12">
        <v>173019.69440691179</v>
      </c>
      <c r="D4386" s="12">
        <v>178065.9685921552</v>
      </c>
      <c r="E4386" s="12">
        <v>225210.72958099991</v>
      </c>
      <c r="F4386" s="12">
        <v>576296.39258006692</v>
      </c>
      <c r="G4386" s="12">
        <v>241744.58337693647</v>
      </c>
    </row>
    <row r="4387" spans="1:7" x14ac:dyDescent="0.2">
      <c r="A4387">
        <v>4386</v>
      </c>
      <c r="B4387" s="12">
        <v>3290580.5980944848</v>
      </c>
      <c r="C4387" s="12">
        <v>142434.61174423996</v>
      </c>
      <c r="D4387" s="12">
        <v>261802.22903169785</v>
      </c>
      <c r="E4387" s="12">
        <v>127025.76712421897</v>
      </c>
      <c r="F4387" s="12">
        <v>531262.60790015676</v>
      </c>
      <c r="G4387" s="12">
        <v>235933.89436018295</v>
      </c>
    </row>
    <row r="4388" spans="1:7" x14ac:dyDescent="0.2">
      <c r="A4388">
        <v>4387</v>
      </c>
      <c r="B4388" s="12">
        <v>3411688.0063219233</v>
      </c>
      <c r="C4388" s="12">
        <v>174564.3367956671</v>
      </c>
      <c r="D4388" s="12">
        <v>187637.79402975983</v>
      </c>
      <c r="E4388" s="12">
        <v>126281.85782708551</v>
      </c>
      <c r="F4388" s="12">
        <v>488483.98865251243</v>
      </c>
      <c r="G4388" s="12">
        <v>245008.426240756</v>
      </c>
    </row>
    <row r="4389" spans="1:7" x14ac:dyDescent="0.2">
      <c r="A4389">
        <v>4388</v>
      </c>
      <c r="B4389" s="12">
        <v>3508514.8974127183</v>
      </c>
      <c r="C4389" s="12">
        <v>194494.38262947512</v>
      </c>
      <c r="D4389" s="12">
        <v>126169.47361791437</v>
      </c>
      <c r="E4389" s="12">
        <v>119299.33580086383</v>
      </c>
      <c r="F4389" s="12">
        <v>439963.19204825326</v>
      </c>
      <c r="G4389" s="12">
        <v>252195.87010177912</v>
      </c>
    </row>
    <row r="4390" spans="1:7" x14ac:dyDescent="0.2">
      <c r="A4390">
        <v>4389</v>
      </c>
      <c r="B4390" s="12">
        <v>3371103.6267822264</v>
      </c>
      <c r="C4390" s="12">
        <v>134916.30519270292</v>
      </c>
      <c r="D4390" s="12">
        <v>123103.40514163727</v>
      </c>
      <c r="E4390" s="12">
        <v>372935.10299560125</v>
      </c>
      <c r="F4390" s="12">
        <v>630954.81332994136</v>
      </c>
      <c r="G4390" s="12">
        <v>241647.22851593603</v>
      </c>
    </row>
    <row r="4391" spans="1:7" x14ac:dyDescent="0.2">
      <c r="A4391">
        <v>4390</v>
      </c>
      <c r="B4391" s="12">
        <v>3493337.4352026628</v>
      </c>
      <c r="C4391" s="12">
        <v>157697.70652134728</v>
      </c>
      <c r="D4391" s="12">
        <v>104010.74518086431</v>
      </c>
      <c r="E4391" s="12">
        <v>176441.7008887768</v>
      </c>
      <c r="F4391" s="12">
        <v>438150.15259098838</v>
      </c>
      <c r="G4391" s="12">
        <v>251700.21824944779</v>
      </c>
    </row>
    <row r="4392" spans="1:7" x14ac:dyDescent="0.2">
      <c r="A4392">
        <v>4391</v>
      </c>
      <c r="B4392" s="12">
        <v>3380773.0641091289</v>
      </c>
      <c r="C4392" s="12">
        <v>140101.96384289372</v>
      </c>
      <c r="D4392" s="12">
        <v>157612.98652448624</v>
      </c>
      <c r="E4392" s="12">
        <v>161210.18754146007</v>
      </c>
      <c r="F4392" s="12">
        <v>458925.13790883997</v>
      </c>
      <c r="G4392" s="12">
        <v>242298.95537173774</v>
      </c>
    </row>
    <row r="4393" spans="1:7" x14ac:dyDescent="0.2">
      <c r="A4393">
        <v>4392</v>
      </c>
      <c r="B4393" s="12">
        <v>3454341.1145257209</v>
      </c>
      <c r="C4393" s="12">
        <v>166687.72868884343</v>
      </c>
      <c r="D4393" s="12">
        <v>169271.18276032817</v>
      </c>
      <c r="E4393" s="12">
        <v>211260.98767536608</v>
      </c>
      <c r="F4393" s="12">
        <v>547219.89912453771</v>
      </c>
      <c r="G4393" s="12">
        <v>248402.36334713665</v>
      </c>
    </row>
    <row r="4394" spans="1:7" x14ac:dyDescent="0.2">
      <c r="A4394">
        <v>4393</v>
      </c>
      <c r="B4394" s="12">
        <v>3401314.7843067627</v>
      </c>
      <c r="C4394" s="12">
        <v>145227.3801934337</v>
      </c>
      <c r="D4394" s="12">
        <v>205799.66678006234</v>
      </c>
      <c r="E4394" s="12">
        <v>195467.18451046577</v>
      </c>
      <c r="F4394" s="12">
        <v>546494.2314839618</v>
      </c>
      <c r="G4394" s="12">
        <v>243931.2925013362</v>
      </c>
    </row>
    <row r="4395" spans="1:7" x14ac:dyDescent="0.2">
      <c r="A4395">
        <v>4394</v>
      </c>
      <c r="B4395" s="12">
        <v>3548451.0917807035</v>
      </c>
      <c r="C4395" s="12">
        <v>147978.95589118355</v>
      </c>
      <c r="D4395" s="12">
        <v>199219.93540118547</v>
      </c>
      <c r="E4395" s="12">
        <v>318229.79649730551</v>
      </c>
      <c r="F4395" s="12">
        <v>665428.6877896745</v>
      </c>
      <c r="G4395" s="12">
        <v>255338.19635812961</v>
      </c>
    </row>
    <row r="4396" spans="1:7" x14ac:dyDescent="0.2">
      <c r="A4396">
        <v>4395</v>
      </c>
      <c r="B4396" s="12">
        <v>3438935.9414667608</v>
      </c>
      <c r="C4396" s="12">
        <v>147144.91228965786</v>
      </c>
      <c r="D4396" s="12">
        <v>146044.07486747415</v>
      </c>
      <c r="E4396" s="12">
        <v>65020.84010318965</v>
      </c>
      <c r="F4396" s="12">
        <v>358209.82726032165</v>
      </c>
      <c r="G4396" s="12">
        <v>246792.15622036814</v>
      </c>
    </row>
    <row r="4397" spans="1:7" x14ac:dyDescent="0.2">
      <c r="A4397">
        <v>4396</v>
      </c>
      <c r="B4397" s="12">
        <v>3413978.1097815381</v>
      </c>
      <c r="C4397" s="12">
        <v>145438.08444023554</v>
      </c>
      <c r="D4397" s="12">
        <v>177295.45936542586</v>
      </c>
      <c r="E4397" s="12">
        <v>161649.2902020418</v>
      </c>
      <c r="F4397" s="12">
        <v>484382.83400770318</v>
      </c>
      <c r="G4397" s="12">
        <v>245076.12448944445</v>
      </c>
    </row>
    <row r="4398" spans="1:7" x14ac:dyDescent="0.2">
      <c r="A4398">
        <v>4397</v>
      </c>
      <c r="B4398" s="12">
        <v>3393627.370656888</v>
      </c>
      <c r="C4398" s="12">
        <v>160184.79830683113</v>
      </c>
      <c r="D4398" s="12">
        <v>226153.63681243727</v>
      </c>
      <c r="E4398" s="12">
        <v>382053.16970027616</v>
      </c>
      <c r="F4398" s="12">
        <v>768391.60481954459</v>
      </c>
      <c r="G4398" s="12">
        <v>243604.6996558526</v>
      </c>
    </row>
    <row r="4399" spans="1:7" x14ac:dyDescent="0.2">
      <c r="A4399">
        <v>4398</v>
      </c>
      <c r="B4399" s="12">
        <v>3457651.3012476494</v>
      </c>
      <c r="C4399" s="12">
        <v>130656.81125695087</v>
      </c>
      <c r="D4399" s="12">
        <v>156526.01233229466</v>
      </c>
      <c r="E4399" s="12">
        <v>116313.45324210322</v>
      </c>
      <c r="F4399" s="12">
        <v>403496.27683134878</v>
      </c>
      <c r="G4399" s="12">
        <v>248685.01435473867</v>
      </c>
    </row>
    <row r="4400" spans="1:7" x14ac:dyDescent="0.2">
      <c r="A4400">
        <v>4399</v>
      </c>
      <c r="B4400" s="12">
        <v>3402054.2880629292</v>
      </c>
      <c r="C4400" s="12">
        <v>129498.39082969326</v>
      </c>
      <c r="D4400" s="12">
        <v>226046.03347682182</v>
      </c>
      <c r="E4400" s="12">
        <v>137060.13700829376</v>
      </c>
      <c r="F4400" s="12">
        <v>492604.56131480885</v>
      </c>
      <c r="G4400" s="12">
        <v>243904.03959019177</v>
      </c>
    </row>
    <row r="4401" spans="1:7" x14ac:dyDescent="0.2">
      <c r="A4401">
        <v>4400</v>
      </c>
      <c r="B4401" s="12">
        <v>3406649.4527483997</v>
      </c>
      <c r="C4401" s="12">
        <v>149011.7756412758</v>
      </c>
      <c r="D4401" s="12">
        <v>161533.09739174065</v>
      </c>
      <c r="E4401" s="12">
        <v>88538.418077033697</v>
      </c>
      <c r="F4401" s="12">
        <v>399083.29111005017</v>
      </c>
      <c r="G4401" s="12">
        <v>244615.42384141407</v>
      </c>
    </row>
    <row r="4402" spans="1:7" x14ac:dyDescent="0.2">
      <c r="A4402">
        <v>4401</v>
      </c>
      <c r="B4402" s="12">
        <v>3403165.1162504698</v>
      </c>
      <c r="C4402" s="12">
        <v>152755.23279516838</v>
      </c>
      <c r="D4402" s="12">
        <v>106926.83134894934</v>
      </c>
      <c r="E4402" s="12">
        <v>115601.3936550833</v>
      </c>
      <c r="F4402" s="12">
        <v>375283.45779920102</v>
      </c>
      <c r="G4402" s="12">
        <v>244539.69178848949</v>
      </c>
    </row>
    <row r="4403" spans="1:7" x14ac:dyDescent="0.2">
      <c r="A4403">
        <v>4402</v>
      </c>
      <c r="B4403" s="12">
        <v>3436098.3640568838</v>
      </c>
      <c r="C4403" s="12">
        <v>162432.67836975868</v>
      </c>
      <c r="D4403" s="12">
        <v>127300.99921106055</v>
      </c>
      <c r="E4403" s="12">
        <v>187660.6794562499</v>
      </c>
      <c r="F4403" s="12">
        <v>477394.35703706916</v>
      </c>
      <c r="G4403" s="12">
        <v>246961.75159065053</v>
      </c>
    </row>
    <row r="4404" spans="1:7" x14ac:dyDescent="0.2">
      <c r="A4404">
        <v>4403</v>
      </c>
      <c r="B4404" s="12">
        <v>3292304.2496399567</v>
      </c>
      <c r="C4404" s="12">
        <v>153540.94182540619</v>
      </c>
      <c r="D4404" s="12">
        <v>133203.4668658468</v>
      </c>
      <c r="E4404" s="12">
        <v>92504.213925784279</v>
      </c>
      <c r="F4404" s="12">
        <v>379248.62261703727</v>
      </c>
      <c r="G4404" s="12">
        <v>235366.38221206723</v>
      </c>
    </row>
    <row r="4405" spans="1:7" x14ac:dyDescent="0.2">
      <c r="A4405">
        <v>4404</v>
      </c>
      <c r="B4405" s="12">
        <v>3281466.1925255121</v>
      </c>
      <c r="C4405" s="12">
        <v>111201.1686775822</v>
      </c>
      <c r="D4405" s="12">
        <v>162924.4743006287</v>
      </c>
      <c r="E4405" s="12">
        <v>384846.27405461972</v>
      </c>
      <c r="F4405" s="12">
        <v>658971.91703283065</v>
      </c>
      <c r="G4405" s="12">
        <v>234690.85575960163</v>
      </c>
    </row>
    <row r="4406" spans="1:7" x14ac:dyDescent="0.2">
      <c r="A4406">
        <v>4405</v>
      </c>
      <c r="B4406" s="12">
        <v>3506222.3027678137</v>
      </c>
      <c r="C4406" s="12">
        <v>124878.97020840165</v>
      </c>
      <c r="D4406" s="12">
        <v>118732.10496120616</v>
      </c>
      <c r="E4406" s="12">
        <v>196657.00753128997</v>
      </c>
      <c r="F4406" s="12">
        <v>440268.08270089782</v>
      </c>
      <c r="G4406" s="12">
        <v>252294.9371535391</v>
      </c>
    </row>
    <row r="4407" spans="1:7" x14ac:dyDescent="0.2">
      <c r="A4407">
        <v>4406</v>
      </c>
      <c r="B4407" s="12">
        <v>3412537.2003417071</v>
      </c>
      <c r="C4407" s="12">
        <v>143807.91941831884</v>
      </c>
      <c r="D4407" s="12">
        <v>112686.60087044338</v>
      </c>
      <c r="E4407" s="12">
        <v>136173.40447401576</v>
      </c>
      <c r="F4407" s="12">
        <v>392667.92476277798</v>
      </c>
      <c r="G4407" s="12">
        <v>245280.78117332747</v>
      </c>
    </row>
    <row r="4408" spans="1:7" x14ac:dyDescent="0.2">
      <c r="A4408">
        <v>4407</v>
      </c>
      <c r="B4408" s="12">
        <v>3522029.2421880397</v>
      </c>
      <c r="C4408" s="12">
        <v>155461.32862876658</v>
      </c>
      <c r="D4408" s="12">
        <v>129002.9208273066</v>
      </c>
      <c r="E4408" s="12">
        <v>131472.20742187786</v>
      </c>
      <c r="F4408" s="12">
        <v>415936.45687795104</v>
      </c>
      <c r="G4408" s="12">
        <v>253752.87423411419</v>
      </c>
    </row>
    <row r="4409" spans="1:7" x14ac:dyDescent="0.2">
      <c r="A4409">
        <v>4408</v>
      </c>
      <c r="B4409" s="12">
        <v>3358571.5868488057</v>
      </c>
      <c r="C4409" s="12">
        <v>117802.13462026682</v>
      </c>
      <c r="D4409" s="12">
        <v>112376.74375901982</v>
      </c>
      <c r="E4409" s="12">
        <v>189103.43998112238</v>
      </c>
      <c r="F4409" s="12">
        <v>419282.318360409</v>
      </c>
      <c r="G4409" s="12">
        <v>240341.05962937797</v>
      </c>
    </row>
    <row r="4410" spans="1:7" x14ac:dyDescent="0.2">
      <c r="A4410">
        <v>4409</v>
      </c>
      <c r="B4410" s="12">
        <v>3317641.6690558372</v>
      </c>
      <c r="C4410" s="12">
        <v>117943.11516749354</v>
      </c>
      <c r="D4410" s="12">
        <v>174534.98097281688</v>
      </c>
      <c r="E4410" s="12">
        <v>234129.77710293187</v>
      </c>
      <c r="F4410" s="12">
        <v>526607.87324324227</v>
      </c>
      <c r="G4410" s="12">
        <v>237343.60732967456</v>
      </c>
    </row>
    <row r="4411" spans="1:7" x14ac:dyDescent="0.2">
      <c r="A4411">
        <v>4410</v>
      </c>
      <c r="B4411" s="12">
        <v>3318734.650095365</v>
      </c>
      <c r="C4411" s="12">
        <v>152965.88444206325</v>
      </c>
      <c r="D4411" s="12">
        <v>144412.73130547488</v>
      </c>
      <c r="E4411" s="12">
        <v>304322.45104504743</v>
      </c>
      <c r="F4411" s="12">
        <v>601701.06679258565</v>
      </c>
      <c r="G4411" s="12">
        <v>238034.5118697006</v>
      </c>
    </row>
    <row r="4412" spans="1:7" x14ac:dyDescent="0.2">
      <c r="A4412">
        <v>4411</v>
      </c>
      <c r="B4412" s="12">
        <v>3417270.7532986095</v>
      </c>
      <c r="C4412" s="12">
        <v>150054.76038109479</v>
      </c>
      <c r="D4412" s="12">
        <v>261187.63053035602</v>
      </c>
      <c r="E4412" s="12">
        <v>124191.54037124632</v>
      </c>
      <c r="F4412" s="12">
        <v>535433.93128269713</v>
      </c>
      <c r="G4412" s="12">
        <v>245686.12597885402</v>
      </c>
    </row>
    <row r="4413" spans="1:7" x14ac:dyDescent="0.2">
      <c r="A4413">
        <v>4412</v>
      </c>
      <c r="B4413" s="12">
        <v>3331523.0927320081</v>
      </c>
      <c r="C4413" s="12">
        <v>130255.20347850015</v>
      </c>
      <c r="D4413" s="12">
        <v>112997.62764256595</v>
      </c>
      <c r="E4413" s="12">
        <v>192316.71053379969</v>
      </c>
      <c r="F4413" s="12">
        <v>435569.54165486578</v>
      </c>
      <c r="G4413" s="12">
        <v>238643.57741245383</v>
      </c>
    </row>
    <row r="4414" spans="1:7" x14ac:dyDescent="0.2">
      <c r="A4414">
        <v>4413</v>
      </c>
      <c r="B4414" s="12">
        <v>3427637.8008334702</v>
      </c>
      <c r="C4414" s="12">
        <v>151075.61767381956</v>
      </c>
      <c r="D4414" s="12">
        <v>228937.77115623973</v>
      </c>
      <c r="E4414" s="12">
        <v>192361.5516313733</v>
      </c>
      <c r="F4414" s="12">
        <v>572374.94046143256</v>
      </c>
      <c r="G4414" s="12">
        <v>245938.17041074653</v>
      </c>
    </row>
    <row r="4415" spans="1:7" x14ac:dyDescent="0.2">
      <c r="A4415">
        <v>4414</v>
      </c>
      <c r="B4415" s="12">
        <v>3491468.7866966231</v>
      </c>
      <c r="C4415" s="12">
        <v>144005.10459264033</v>
      </c>
      <c r="D4415" s="12">
        <v>111875.64711073831</v>
      </c>
      <c r="E4415" s="12">
        <v>111306.24763939659</v>
      </c>
      <c r="F4415" s="12">
        <v>367186.99934277521</v>
      </c>
      <c r="G4415" s="12">
        <v>250998.97276082734</v>
      </c>
    </row>
    <row r="4416" spans="1:7" x14ac:dyDescent="0.2">
      <c r="A4416">
        <v>4415</v>
      </c>
      <c r="B4416" s="12">
        <v>3544393.2832166073</v>
      </c>
      <c r="C4416" s="12">
        <v>144603.81466372558</v>
      </c>
      <c r="D4416" s="12">
        <v>178308.36159505969</v>
      </c>
      <c r="E4416" s="12">
        <v>741374.62262391381</v>
      </c>
      <c r="F4416" s="12">
        <v>1064286.7988826991</v>
      </c>
      <c r="G4416" s="12">
        <v>255559.31223207648</v>
      </c>
    </row>
    <row r="4417" spans="1:7" x14ac:dyDescent="0.2">
      <c r="A4417">
        <v>4416</v>
      </c>
      <c r="B4417" s="12">
        <v>3223588.7625390957</v>
      </c>
      <c r="C4417" s="12">
        <v>146400.39091127954</v>
      </c>
      <c r="D4417" s="12">
        <v>159709.7335788343</v>
      </c>
      <c r="E4417" s="12">
        <v>132288.86977037453</v>
      </c>
      <c r="F4417" s="12">
        <v>438398.99426048831</v>
      </c>
      <c r="G4417" s="12">
        <v>230088.61357548492</v>
      </c>
    </row>
    <row r="4418" spans="1:7" x14ac:dyDescent="0.2">
      <c r="A4418">
        <v>4417</v>
      </c>
      <c r="B4418" s="12">
        <v>3339173.8309168755</v>
      </c>
      <c r="C4418" s="12">
        <v>134004.0480382267</v>
      </c>
      <c r="D4418" s="12">
        <v>152551.09536896934</v>
      </c>
      <c r="E4418" s="12">
        <v>143677.8237984119</v>
      </c>
      <c r="F4418" s="12">
        <v>430232.96720560791</v>
      </c>
      <c r="G4418" s="12">
        <v>238927.21345675469</v>
      </c>
    </row>
    <row r="4419" spans="1:7" x14ac:dyDescent="0.2">
      <c r="A4419">
        <v>4418</v>
      </c>
      <c r="B4419" s="12">
        <v>3555581.2264465205</v>
      </c>
      <c r="C4419" s="12">
        <v>200604.13426675519</v>
      </c>
      <c r="D4419" s="12">
        <v>162371.26070206493</v>
      </c>
      <c r="E4419" s="12">
        <v>186058.98877408664</v>
      </c>
      <c r="F4419" s="12">
        <v>549034.38374290685</v>
      </c>
      <c r="G4419" s="12">
        <v>256238.93358815569</v>
      </c>
    </row>
    <row r="4420" spans="1:7" x14ac:dyDescent="0.2">
      <c r="A4420">
        <v>4419</v>
      </c>
      <c r="B4420" s="12">
        <v>3373651.6738245799</v>
      </c>
      <c r="C4420" s="12">
        <v>144475.42932948613</v>
      </c>
      <c r="D4420" s="12">
        <v>207186.82214154964</v>
      </c>
      <c r="E4420" s="12">
        <v>100588.16198866373</v>
      </c>
      <c r="F4420" s="12">
        <v>452250.41345969948</v>
      </c>
      <c r="G4420" s="12">
        <v>241935.52150591722</v>
      </c>
    </row>
    <row r="4421" spans="1:7" x14ac:dyDescent="0.2">
      <c r="A4421">
        <v>4420</v>
      </c>
      <c r="B4421" s="12">
        <v>3329135.9226300926</v>
      </c>
      <c r="C4421" s="12">
        <v>136381.48336467624</v>
      </c>
      <c r="D4421" s="12">
        <v>134843.18305415576</v>
      </c>
      <c r="E4421" s="12">
        <v>158143.49721049453</v>
      </c>
      <c r="F4421" s="12">
        <v>429368.16362932656</v>
      </c>
      <c r="G4421" s="12">
        <v>238132.05980562064</v>
      </c>
    </row>
    <row r="4422" spans="1:7" x14ac:dyDescent="0.2">
      <c r="A4422">
        <v>4421</v>
      </c>
      <c r="B4422" s="12">
        <v>3385620.590222918</v>
      </c>
      <c r="C4422" s="12">
        <v>150128.62500022689</v>
      </c>
      <c r="D4422" s="12">
        <v>91313.265241952337</v>
      </c>
      <c r="E4422" s="12">
        <v>143645.16925643565</v>
      </c>
      <c r="F4422" s="12">
        <v>385087.05949861486</v>
      </c>
      <c r="G4422" s="12">
        <v>243119.15105286066</v>
      </c>
    </row>
    <row r="4423" spans="1:7" x14ac:dyDescent="0.2">
      <c r="A4423">
        <v>4422</v>
      </c>
      <c r="B4423" s="12">
        <v>3416265.0493204645</v>
      </c>
      <c r="C4423" s="12">
        <v>187865.55456824135</v>
      </c>
      <c r="D4423" s="12">
        <v>146940.21972722642</v>
      </c>
      <c r="E4423" s="12">
        <v>53977.556263321865</v>
      </c>
      <c r="F4423" s="12">
        <v>388783.33055878966</v>
      </c>
      <c r="G4423" s="12">
        <v>245434.91420425184</v>
      </c>
    </row>
    <row r="4424" spans="1:7" x14ac:dyDescent="0.2">
      <c r="A4424">
        <v>4423</v>
      </c>
      <c r="B4424" s="12">
        <v>3387665.3352629943</v>
      </c>
      <c r="C4424" s="12">
        <v>140752.6590549229</v>
      </c>
      <c r="D4424" s="12">
        <v>103266.28264542401</v>
      </c>
      <c r="E4424" s="12">
        <v>72056.337672975569</v>
      </c>
      <c r="F4424" s="12">
        <v>316075.2793733225</v>
      </c>
      <c r="G4424" s="12">
        <v>243197.45245932153</v>
      </c>
    </row>
    <row r="4425" spans="1:7" x14ac:dyDescent="0.2">
      <c r="A4425">
        <v>4424</v>
      </c>
      <c r="B4425" s="12">
        <v>3455568.9366214848</v>
      </c>
      <c r="C4425" s="12">
        <v>138790.64417229363</v>
      </c>
      <c r="D4425" s="12">
        <v>101342.57519507101</v>
      </c>
      <c r="E4425" s="12">
        <v>156970.37834043597</v>
      </c>
      <c r="F4425" s="12">
        <v>397103.59770780063</v>
      </c>
      <c r="G4425" s="12">
        <v>248420.60443632011</v>
      </c>
    </row>
    <row r="4426" spans="1:7" x14ac:dyDescent="0.2">
      <c r="A4426">
        <v>4425</v>
      </c>
      <c r="B4426" s="12">
        <v>3459148.7683844976</v>
      </c>
      <c r="C4426" s="12">
        <v>145987.0182135934</v>
      </c>
      <c r="D4426" s="12">
        <v>122075.79867761541</v>
      </c>
      <c r="E4426" s="12">
        <v>140587.58261497747</v>
      </c>
      <c r="F4426" s="12">
        <v>408650.39950618625</v>
      </c>
      <c r="G4426" s="12">
        <v>248360.69163006335</v>
      </c>
    </row>
    <row r="4427" spans="1:7" x14ac:dyDescent="0.2">
      <c r="A4427">
        <v>4426</v>
      </c>
      <c r="B4427" s="12">
        <v>3384556.7416667701</v>
      </c>
      <c r="C4427" s="12">
        <v>153227.13777886162</v>
      </c>
      <c r="D4427" s="12">
        <v>219760.4527327792</v>
      </c>
      <c r="E4427" s="12">
        <v>227935.07493510778</v>
      </c>
      <c r="F4427" s="12">
        <v>600922.66544674861</v>
      </c>
      <c r="G4427" s="12">
        <v>242968.12489037603</v>
      </c>
    </row>
    <row r="4428" spans="1:7" x14ac:dyDescent="0.2">
      <c r="A4428">
        <v>4427</v>
      </c>
      <c r="B4428" s="12">
        <v>3337487.7384288469</v>
      </c>
      <c r="C4428" s="12">
        <v>143485.65875364625</v>
      </c>
      <c r="D4428" s="12">
        <v>161024.00061372921</v>
      </c>
      <c r="E4428" s="12">
        <v>490004.62325243506</v>
      </c>
      <c r="F4428" s="12">
        <v>794514.28261981043</v>
      </c>
      <c r="G4428" s="12">
        <v>239162.68970257224</v>
      </c>
    </row>
    <row r="4429" spans="1:7" x14ac:dyDescent="0.2">
      <c r="A4429">
        <v>4428</v>
      </c>
      <c r="B4429" s="12">
        <v>3413003.9099881658</v>
      </c>
      <c r="C4429" s="12">
        <v>135848.21476607348</v>
      </c>
      <c r="D4429" s="12">
        <v>126651.81719822988</v>
      </c>
      <c r="E4429" s="12">
        <v>114521.82403031182</v>
      </c>
      <c r="F4429" s="12">
        <v>377021.85599461518</v>
      </c>
      <c r="G4429" s="12">
        <v>244879.40798501007</v>
      </c>
    </row>
    <row r="4430" spans="1:7" x14ac:dyDescent="0.2">
      <c r="A4430">
        <v>4429</v>
      </c>
      <c r="B4430" s="12">
        <v>3629703.377932068</v>
      </c>
      <c r="C4430" s="12">
        <v>126247.70132649901</v>
      </c>
      <c r="D4430" s="12">
        <v>197624.7341705985</v>
      </c>
      <c r="E4430" s="12">
        <v>56006.61358048916</v>
      </c>
      <c r="F4430" s="12">
        <v>379879.04907758668</v>
      </c>
      <c r="G4430" s="12">
        <v>262245.35570521269</v>
      </c>
    </row>
    <row r="4431" spans="1:7" x14ac:dyDescent="0.2">
      <c r="A4431">
        <v>4430</v>
      </c>
      <c r="B4431" s="12">
        <v>3434741.8991244277</v>
      </c>
      <c r="C4431" s="12">
        <v>181810.49709380491</v>
      </c>
      <c r="D4431" s="12">
        <v>262316.16221572954</v>
      </c>
      <c r="E4431" s="12">
        <v>276594.36782881548</v>
      </c>
      <c r="F4431" s="12">
        <v>720721.02713834995</v>
      </c>
      <c r="G4431" s="12">
        <v>247006.48016467833</v>
      </c>
    </row>
    <row r="4432" spans="1:7" x14ac:dyDescent="0.2">
      <c r="A4432">
        <v>4431</v>
      </c>
      <c r="B4432" s="12">
        <v>3290907.5972855799</v>
      </c>
      <c r="C4432" s="12">
        <v>159207.47834307601</v>
      </c>
      <c r="D4432" s="12">
        <v>157254.11764097845</v>
      </c>
      <c r="E4432" s="12">
        <v>195595.98737803218</v>
      </c>
      <c r="F4432" s="12">
        <v>512057.58336208668</v>
      </c>
      <c r="G4432" s="12">
        <v>235621.86590057809</v>
      </c>
    </row>
    <row r="4433" spans="1:7" x14ac:dyDescent="0.2">
      <c r="A4433">
        <v>4432</v>
      </c>
      <c r="B4433" s="12">
        <v>3318733.2815361521</v>
      </c>
      <c r="C4433" s="12">
        <v>116942.03801994154</v>
      </c>
      <c r="D4433" s="12">
        <v>168356.3143977194</v>
      </c>
      <c r="E4433" s="12">
        <v>504379.74716553261</v>
      </c>
      <c r="F4433" s="12">
        <v>789678.09958319354</v>
      </c>
      <c r="G4433" s="12">
        <v>237938.56927270212</v>
      </c>
    </row>
    <row r="4434" spans="1:7" x14ac:dyDescent="0.2">
      <c r="A4434">
        <v>4433</v>
      </c>
      <c r="B4434" s="12">
        <v>3455924.558678566</v>
      </c>
      <c r="C4434" s="12">
        <v>129080.95580816465</v>
      </c>
      <c r="D4434" s="12">
        <v>169129.59316583941</v>
      </c>
      <c r="E4434" s="12">
        <v>135495.8922812017</v>
      </c>
      <c r="F4434" s="12">
        <v>433706.44125520578</v>
      </c>
      <c r="G4434" s="12">
        <v>248465.21263896863</v>
      </c>
    </row>
    <row r="4435" spans="1:7" x14ac:dyDescent="0.2">
      <c r="A4435">
        <v>4434</v>
      </c>
      <c r="B4435" s="12">
        <v>3407450.6985008754</v>
      </c>
      <c r="C4435" s="12">
        <v>140340.98980473171</v>
      </c>
      <c r="D4435" s="12">
        <v>151430.74564073986</v>
      </c>
      <c r="E4435" s="12">
        <v>131935.64022465434</v>
      </c>
      <c r="F4435" s="12">
        <v>423707.37567012594</v>
      </c>
      <c r="G4435" s="12">
        <v>244367.97371888821</v>
      </c>
    </row>
    <row r="4436" spans="1:7" x14ac:dyDescent="0.2">
      <c r="A4436">
        <v>4435</v>
      </c>
      <c r="B4436" s="12">
        <v>3442228.9829565058</v>
      </c>
      <c r="C4436" s="12">
        <v>118610.1092515023</v>
      </c>
      <c r="D4436" s="12">
        <v>120263.56890376977</v>
      </c>
      <c r="E4436" s="12">
        <v>155844.03407061083</v>
      </c>
      <c r="F4436" s="12">
        <v>394717.71222588292</v>
      </c>
      <c r="G4436" s="12">
        <v>247455.05444506212</v>
      </c>
    </row>
    <row r="4437" spans="1:7" x14ac:dyDescent="0.2">
      <c r="A4437">
        <v>4436</v>
      </c>
      <c r="B4437" s="12">
        <v>3436259.2325496082</v>
      </c>
      <c r="C4437" s="12">
        <v>106659.4330760125</v>
      </c>
      <c r="D4437" s="12">
        <v>98830.808021189936</v>
      </c>
      <c r="E4437" s="12">
        <v>311617.76522781677</v>
      </c>
      <c r="F4437" s="12">
        <v>517108.00632501917</v>
      </c>
      <c r="G4437" s="12">
        <v>247073.06975454628</v>
      </c>
    </row>
    <row r="4438" spans="1:7" x14ac:dyDescent="0.2">
      <c r="A4438">
        <v>4437</v>
      </c>
      <c r="B4438" s="12">
        <v>3510567.081795488</v>
      </c>
      <c r="C4438" s="12">
        <v>154219.74020055862</v>
      </c>
      <c r="D4438" s="12">
        <v>160640.280604881</v>
      </c>
      <c r="E4438" s="12">
        <v>247599.40773090927</v>
      </c>
      <c r="F4438" s="12">
        <v>562459.42853634886</v>
      </c>
      <c r="G4438" s="12">
        <v>252756.89374405544</v>
      </c>
    </row>
    <row r="4439" spans="1:7" x14ac:dyDescent="0.2">
      <c r="A4439">
        <v>4438</v>
      </c>
      <c r="B4439" s="12">
        <v>3463535.3991634515</v>
      </c>
      <c r="C4439" s="12">
        <v>127087.63883342713</v>
      </c>
      <c r="D4439" s="12">
        <v>119911.50708134187</v>
      </c>
      <c r="E4439" s="12">
        <v>94101.653534250188</v>
      </c>
      <c r="F4439" s="12">
        <v>341100.79944901919</v>
      </c>
      <c r="G4439" s="12">
        <v>248757.4112542918</v>
      </c>
    </row>
    <row r="4440" spans="1:7" x14ac:dyDescent="0.2">
      <c r="A4440">
        <v>4439</v>
      </c>
      <c r="B4440" s="12">
        <v>3396905.4969625724</v>
      </c>
      <c r="C4440" s="12">
        <v>151376.52952663685</v>
      </c>
      <c r="D4440" s="12">
        <v>131549.10415610412</v>
      </c>
      <c r="E4440" s="12">
        <v>252136.26139674961</v>
      </c>
      <c r="F4440" s="12">
        <v>535061.89507949061</v>
      </c>
      <c r="G4440" s="12">
        <v>243746.24640035885</v>
      </c>
    </row>
    <row r="4441" spans="1:7" x14ac:dyDescent="0.2">
      <c r="A4441">
        <v>4440</v>
      </c>
      <c r="B4441" s="12">
        <v>3352741.4247226501</v>
      </c>
      <c r="C4441" s="12">
        <v>130942.05372357354</v>
      </c>
      <c r="D4441" s="12">
        <v>129810.89065320973</v>
      </c>
      <c r="E4441" s="12">
        <v>126771.19880645041</v>
      </c>
      <c r="F4441" s="12">
        <v>387524.14318323368</v>
      </c>
      <c r="G4441" s="12">
        <v>240465.15645498736</v>
      </c>
    </row>
    <row r="4442" spans="1:7" x14ac:dyDescent="0.2">
      <c r="A4442">
        <v>4441</v>
      </c>
      <c r="B4442" s="12">
        <v>3344534.012116387</v>
      </c>
      <c r="C4442" s="12">
        <v>158310.86413364374</v>
      </c>
      <c r="D4442" s="12">
        <v>282744.56429579982</v>
      </c>
      <c r="E4442" s="12">
        <v>139029.06598195352</v>
      </c>
      <c r="F4442" s="12">
        <v>580084.49441139703</v>
      </c>
      <c r="G4442" s="12">
        <v>240068.79049947756</v>
      </c>
    </row>
    <row r="4443" spans="1:7" x14ac:dyDescent="0.2">
      <c r="A4443">
        <v>4442</v>
      </c>
      <c r="B4443" s="12">
        <v>3462640.9666771539</v>
      </c>
      <c r="C4443" s="12">
        <v>165232.49020833464</v>
      </c>
      <c r="D4443" s="12">
        <v>93960.695656278156</v>
      </c>
      <c r="E4443" s="12">
        <v>297808.98631864297</v>
      </c>
      <c r="F4443" s="12">
        <v>557002.17218325578</v>
      </c>
      <c r="G4443" s="12">
        <v>248948.44468509019</v>
      </c>
    </row>
    <row r="4444" spans="1:7" x14ac:dyDescent="0.2">
      <c r="A4444">
        <v>4443</v>
      </c>
      <c r="B4444" s="12">
        <v>3519124.045060453</v>
      </c>
      <c r="C4444" s="12">
        <v>141525.8121297436</v>
      </c>
      <c r="D4444" s="12">
        <v>142528.97189286805</v>
      </c>
      <c r="E4444" s="12">
        <v>364188.22370138631</v>
      </c>
      <c r="F4444" s="12">
        <v>648243.00772399805</v>
      </c>
      <c r="G4444" s="12">
        <v>253212.2022469177</v>
      </c>
    </row>
    <row r="4445" spans="1:7" x14ac:dyDescent="0.2">
      <c r="A4445">
        <v>4444</v>
      </c>
      <c r="B4445" s="12">
        <v>3482469.212014223</v>
      </c>
      <c r="C4445" s="12">
        <v>154635.10197382455</v>
      </c>
      <c r="D4445" s="12">
        <v>177871.56683564861</v>
      </c>
      <c r="E4445" s="12">
        <v>518320.75029181188</v>
      </c>
      <c r="F4445" s="12">
        <v>850827.41910128505</v>
      </c>
      <c r="G4445" s="12">
        <v>250157.74705737643</v>
      </c>
    </row>
    <row r="4446" spans="1:7" x14ac:dyDescent="0.2">
      <c r="A4446">
        <v>4445</v>
      </c>
      <c r="B4446" s="12">
        <v>3427556.2685954114</v>
      </c>
      <c r="C4446" s="12">
        <v>143863.16824377252</v>
      </c>
      <c r="D4446" s="12">
        <v>94268.039810419185</v>
      </c>
      <c r="E4446" s="12">
        <v>508508.62080244528</v>
      </c>
      <c r="F4446" s="12">
        <v>746639.828856637</v>
      </c>
      <c r="G4446" s="12">
        <v>246361.3803220508</v>
      </c>
    </row>
    <row r="4447" spans="1:7" x14ac:dyDescent="0.2">
      <c r="A4447">
        <v>4446</v>
      </c>
      <c r="B4447" s="12">
        <v>3342012.7271172237</v>
      </c>
      <c r="C4447" s="12">
        <v>106567.78413382341</v>
      </c>
      <c r="D4447" s="12">
        <v>184606.45550812598</v>
      </c>
      <c r="E4447" s="12">
        <v>76825.188176079842</v>
      </c>
      <c r="F4447" s="12">
        <v>367999.42781802925</v>
      </c>
      <c r="G4447" s="12">
        <v>239151.88743300206</v>
      </c>
    </row>
    <row r="4448" spans="1:7" x14ac:dyDescent="0.2">
      <c r="A4448">
        <v>4447</v>
      </c>
      <c r="B4448" s="12">
        <v>3353714.9051383687</v>
      </c>
      <c r="C4448" s="12">
        <v>151166.63815512508</v>
      </c>
      <c r="D4448" s="12">
        <v>90651.99851296097</v>
      </c>
      <c r="E4448" s="12">
        <v>99353.683755419159</v>
      </c>
      <c r="F4448" s="12">
        <v>341172.32042350521</v>
      </c>
      <c r="G4448" s="12">
        <v>240441.24303595073</v>
      </c>
    </row>
    <row r="4449" spans="1:7" x14ac:dyDescent="0.2">
      <c r="A4449">
        <v>4448</v>
      </c>
      <c r="B4449" s="12">
        <v>3468714.2618321097</v>
      </c>
      <c r="C4449" s="12">
        <v>133529.56967264926</v>
      </c>
      <c r="D4449" s="12">
        <v>125378.9987706845</v>
      </c>
      <c r="E4449" s="12">
        <v>177232.87827917299</v>
      </c>
      <c r="F4449" s="12">
        <v>436141.44672250678</v>
      </c>
      <c r="G4449" s="12">
        <v>249457.60649376968</v>
      </c>
    </row>
    <row r="4450" spans="1:7" x14ac:dyDescent="0.2">
      <c r="A4450">
        <v>4449</v>
      </c>
      <c r="B4450" s="12">
        <v>3372531.1663028593</v>
      </c>
      <c r="C4450" s="12">
        <v>171014.70775699255</v>
      </c>
      <c r="D4450" s="12">
        <v>100811.50355362159</v>
      </c>
      <c r="E4450" s="12">
        <v>135483.93277457965</v>
      </c>
      <c r="F4450" s="12">
        <v>407310.14408519375</v>
      </c>
      <c r="G4450" s="12">
        <v>242106.83739989914</v>
      </c>
    </row>
    <row r="4451" spans="1:7" x14ac:dyDescent="0.2">
      <c r="A4451">
        <v>4450</v>
      </c>
      <c r="B4451" s="12">
        <v>3450766.9285590611</v>
      </c>
      <c r="C4451" s="12">
        <v>156273.20567650464</v>
      </c>
      <c r="D4451" s="12">
        <v>65335.519649102527</v>
      </c>
      <c r="E4451" s="12">
        <v>296546.05387993256</v>
      </c>
      <c r="F4451" s="12">
        <v>518154.77920553973</v>
      </c>
      <c r="G4451" s="12">
        <v>247897.70036451268</v>
      </c>
    </row>
    <row r="4452" spans="1:7" x14ac:dyDescent="0.2">
      <c r="A4452">
        <v>4451</v>
      </c>
      <c r="B4452" s="12">
        <v>3475414.6173547353</v>
      </c>
      <c r="C4452" s="12">
        <v>179963.323151416</v>
      </c>
      <c r="D4452" s="12">
        <v>193234.86805544319</v>
      </c>
      <c r="E4452" s="12">
        <v>505876.11904362659</v>
      </c>
      <c r="F4452" s="12">
        <v>879074.31025048578</v>
      </c>
      <c r="G4452" s="12">
        <v>249617.46590688571</v>
      </c>
    </row>
    <row r="4453" spans="1:7" x14ac:dyDescent="0.2">
      <c r="A4453">
        <v>4452</v>
      </c>
      <c r="B4453" s="12">
        <v>3637040.7567310664</v>
      </c>
      <c r="C4453" s="12">
        <v>147016.946923393</v>
      </c>
      <c r="D4453" s="12">
        <v>93564.601389261778</v>
      </c>
      <c r="E4453" s="12">
        <v>103041.3938846524</v>
      </c>
      <c r="F4453" s="12">
        <v>343622.94219730719</v>
      </c>
      <c r="G4453" s="12">
        <v>262607.46750236017</v>
      </c>
    </row>
    <row r="4454" spans="1:7" x14ac:dyDescent="0.2">
      <c r="A4454">
        <v>4453</v>
      </c>
      <c r="B4454" s="12">
        <v>3372667.4440974798</v>
      </c>
      <c r="C4454" s="12">
        <v>163998.28325841797</v>
      </c>
      <c r="D4454" s="12">
        <v>288073.00534134742</v>
      </c>
      <c r="E4454" s="12">
        <v>210901.19989569884</v>
      </c>
      <c r="F4454" s="12">
        <v>662972.4884954642</v>
      </c>
      <c r="G4454" s="12">
        <v>241816.24538292631</v>
      </c>
    </row>
    <row r="4455" spans="1:7" x14ac:dyDescent="0.2">
      <c r="A4455">
        <v>4454</v>
      </c>
      <c r="B4455" s="12">
        <v>3616916.5776749486</v>
      </c>
      <c r="C4455" s="12">
        <v>108565.1898145548</v>
      </c>
      <c r="D4455" s="12">
        <v>192180.76691686569</v>
      </c>
      <c r="E4455" s="12">
        <v>209360.64926052885</v>
      </c>
      <c r="F4455" s="12">
        <v>510106.60599194933</v>
      </c>
      <c r="G4455" s="12">
        <v>260898.12058685333</v>
      </c>
    </row>
    <row r="4456" spans="1:7" x14ac:dyDescent="0.2">
      <c r="A4456">
        <v>4455</v>
      </c>
      <c r="B4456" s="12">
        <v>3549544.0078746923</v>
      </c>
      <c r="C4456" s="12">
        <v>169712.63774078412</v>
      </c>
      <c r="D4456" s="12">
        <v>145619.75097818274</v>
      </c>
      <c r="E4456" s="12">
        <v>199663.64640824072</v>
      </c>
      <c r="F4456" s="12">
        <v>514996.03512720758</v>
      </c>
      <c r="G4456" s="12">
        <v>255504.16860628827</v>
      </c>
    </row>
    <row r="4457" spans="1:7" x14ac:dyDescent="0.2">
      <c r="A4457">
        <v>4456</v>
      </c>
      <c r="B4457" s="12">
        <v>3433700.0701224329</v>
      </c>
      <c r="C4457" s="12">
        <v>153788.86521266247</v>
      </c>
      <c r="D4457" s="12">
        <v>216166.29101558522</v>
      </c>
      <c r="E4457" s="12">
        <v>95820.9902789958</v>
      </c>
      <c r="F4457" s="12">
        <v>465776.14650724351</v>
      </c>
      <c r="G4457" s="12">
        <v>246113.25071458521</v>
      </c>
    </row>
    <row r="4458" spans="1:7" x14ac:dyDescent="0.2">
      <c r="A4458">
        <v>4457</v>
      </c>
      <c r="B4458" s="12">
        <v>3354643.0592484758</v>
      </c>
      <c r="C4458" s="12">
        <v>121746.14371010529</v>
      </c>
      <c r="D4458" s="12">
        <v>122219.27716369697</v>
      </c>
      <c r="E4458" s="12">
        <v>112998.00579998782</v>
      </c>
      <c r="F4458" s="12">
        <v>356963.42667379009</v>
      </c>
      <c r="G4458" s="12">
        <v>240484.42548171448</v>
      </c>
    </row>
    <row r="4459" spans="1:7" x14ac:dyDescent="0.2">
      <c r="A4459">
        <v>4458</v>
      </c>
      <c r="B4459" s="12">
        <v>3393800.1555011477</v>
      </c>
      <c r="C4459" s="12">
        <v>179845.38987123038</v>
      </c>
      <c r="D4459" s="12">
        <v>120442.22727598301</v>
      </c>
      <c r="E4459" s="12">
        <v>87038.703432438269</v>
      </c>
      <c r="F4459" s="12">
        <v>387326.32057965163</v>
      </c>
      <c r="G4459" s="12">
        <v>243463.78245732962</v>
      </c>
    </row>
    <row r="4460" spans="1:7" x14ac:dyDescent="0.2">
      <c r="A4460">
        <v>4459</v>
      </c>
      <c r="B4460" s="12">
        <v>3386347.5307384999</v>
      </c>
      <c r="C4460" s="12">
        <v>137623.85300277392</v>
      </c>
      <c r="D4460" s="12">
        <v>132935.96642771235</v>
      </c>
      <c r="E4460" s="12">
        <v>358421.64680065279</v>
      </c>
      <c r="F4460" s="12">
        <v>628981.46623113914</v>
      </c>
      <c r="G4460" s="12">
        <v>242696.53020032667</v>
      </c>
    </row>
    <row r="4461" spans="1:7" x14ac:dyDescent="0.2">
      <c r="A4461">
        <v>4460</v>
      </c>
      <c r="B4461" s="12">
        <v>3428356.2195077725</v>
      </c>
      <c r="C4461" s="12">
        <v>126180.77269181627</v>
      </c>
      <c r="D4461" s="12">
        <v>163450.96425709405</v>
      </c>
      <c r="E4461" s="12">
        <v>168727.21025438354</v>
      </c>
      <c r="F4461" s="12">
        <v>458358.94720329379</v>
      </c>
      <c r="G4461" s="12">
        <v>246396.47598606959</v>
      </c>
    </row>
    <row r="4462" spans="1:7" x14ac:dyDescent="0.2">
      <c r="A4462">
        <v>4461</v>
      </c>
      <c r="B4462" s="12">
        <v>3345334.2501383042</v>
      </c>
      <c r="C4462" s="12">
        <v>124111.00474323392</v>
      </c>
      <c r="D4462" s="12">
        <v>112007.49974407093</v>
      </c>
      <c r="E4462" s="12">
        <v>169993.8950713352</v>
      </c>
      <c r="F4462" s="12">
        <v>406112.39955864003</v>
      </c>
      <c r="G4462" s="12">
        <v>240184.56267188099</v>
      </c>
    </row>
    <row r="4463" spans="1:7" x14ac:dyDescent="0.2">
      <c r="A4463">
        <v>4462</v>
      </c>
      <c r="B4463" s="12">
        <v>3412409.5332599892</v>
      </c>
      <c r="C4463" s="12">
        <v>116328.49023564061</v>
      </c>
      <c r="D4463" s="12">
        <v>191243.13936985383</v>
      </c>
      <c r="E4463" s="12">
        <v>157295.45747292251</v>
      </c>
      <c r="F4463" s="12">
        <v>464867.08707841695</v>
      </c>
      <c r="G4463" s="12">
        <v>244880.67182099214</v>
      </c>
    </row>
    <row r="4464" spans="1:7" x14ac:dyDescent="0.2">
      <c r="A4464">
        <v>4463</v>
      </c>
      <c r="B4464" s="12">
        <v>3597174.6593590798</v>
      </c>
      <c r="C4464" s="12">
        <v>141789.56395401745</v>
      </c>
      <c r="D4464" s="12">
        <v>60689.205980624931</v>
      </c>
      <c r="E4464" s="12">
        <v>87493.502685036932</v>
      </c>
      <c r="F4464" s="12">
        <v>289972.27261967928</v>
      </c>
      <c r="G4464" s="12">
        <v>258916.95275688553</v>
      </c>
    </row>
    <row r="4465" spans="1:7" x14ac:dyDescent="0.2">
      <c r="A4465">
        <v>4464</v>
      </c>
      <c r="B4465" s="12">
        <v>3496156.9059418058</v>
      </c>
      <c r="C4465" s="12">
        <v>160644.3973721175</v>
      </c>
      <c r="D4465" s="12">
        <v>75853.20732718108</v>
      </c>
      <c r="E4465" s="12">
        <v>356037.27338505583</v>
      </c>
      <c r="F4465" s="12">
        <v>592534.87808435434</v>
      </c>
      <c r="G4465" s="12">
        <v>252039.49541754799</v>
      </c>
    </row>
    <row r="4466" spans="1:7" x14ac:dyDescent="0.2">
      <c r="A4466">
        <v>4465</v>
      </c>
      <c r="B4466" s="12">
        <v>3361165.4712870303</v>
      </c>
      <c r="C4466" s="12">
        <v>157501.71953683291</v>
      </c>
      <c r="D4466" s="12">
        <v>335509.65278541035</v>
      </c>
      <c r="E4466" s="12">
        <v>110302.80194361744</v>
      </c>
      <c r="F4466" s="12">
        <v>603314.1742658607</v>
      </c>
      <c r="G4466" s="12">
        <v>241286.61159982806</v>
      </c>
    </row>
    <row r="4467" spans="1:7" x14ac:dyDescent="0.2">
      <c r="A4467">
        <v>4466</v>
      </c>
      <c r="B4467" s="12">
        <v>3422714.4163909527</v>
      </c>
      <c r="C4467" s="12">
        <v>156113.78860160834</v>
      </c>
      <c r="D4467" s="12">
        <v>240431.89586462293</v>
      </c>
      <c r="E4467" s="12">
        <v>29249.082358475389</v>
      </c>
      <c r="F4467" s="12">
        <v>425794.76682470663</v>
      </c>
      <c r="G4467" s="12">
        <v>245510.33974569864</v>
      </c>
    </row>
    <row r="4468" spans="1:7" x14ac:dyDescent="0.2">
      <c r="A4468">
        <v>4467</v>
      </c>
      <c r="B4468" s="12">
        <v>3320653.4042751524</v>
      </c>
      <c r="C4468" s="12">
        <v>124067.90561582129</v>
      </c>
      <c r="D4468" s="12">
        <v>146917.71208694851</v>
      </c>
      <c r="E4468" s="12">
        <v>301418.114331547</v>
      </c>
      <c r="F4468" s="12">
        <v>572403.73203431675</v>
      </c>
      <c r="G4468" s="12">
        <v>238378.71791416634</v>
      </c>
    </row>
    <row r="4469" spans="1:7" x14ac:dyDescent="0.2">
      <c r="A4469">
        <v>4468</v>
      </c>
      <c r="B4469" s="12">
        <v>3302378.6862667627</v>
      </c>
      <c r="C4469" s="12">
        <v>165147.17170597849</v>
      </c>
      <c r="D4469" s="12">
        <v>148815.23899863847</v>
      </c>
      <c r="E4469" s="12">
        <v>456801.54790159682</v>
      </c>
      <c r="F4469" s="12">
        <v>770763.9586062138</v>
      </c>
      <c r="G4469" s="12">
        <v>236194.25761654731</v>
      </c>
    </row>
    <row r="4470" spans="1:7" x14ac:dyDescent="0.2">
      <c r="A4470">
        <v>4469</v>
      </c>
      <c r="B4470" s="12">
        <v>3464829.4520381335</v>
      </c>
      <c r="C4470" s="12">
        <v>144884.34131841786</v>
      </c>
      <c r="D4470" s="12">
        <v>167103.25689120183</v>
      </c>
      <c r="E4470" s="12">
        <v>166263.22190721839</v>
      </c>
      <c r="F4470" s="12">
        <v>478250.82011683809</v>
      </c>
      <c r="G4470" s="12">
        <v>248949.51486287676</v>
      </c>
    </row>
    <row r="4471" spans="1:7" x14ac:dyDescent="0.2">
      <c r="A4471">
        <v>4470</v>
      </c>
      <c r="B4471" s="12">
        <v>3321091.1608483773</v>
      </c>
      <c r="C4471" s="12">
        <v>124453.10493319697</v>
      </c>
      <c r="D4471" s="12">
        <v>290728.68848983862</v>
      </c>
      <c r="E4471" s="12">
        <v>147449.91064551662</v>
      </c>
      <c r="F4471" s="12">
        <v>562631.70406855224</v>
      </c>
      <c r="G4471" s="12">
        <v>237886.86220647735</v>
      </c>
    </row>
    <row r="4472" spans="1:7" x14ac:dyDescent="0.2">
      <c r="A4472">
        <v>4471</v>
      </c>
      <c r="B4472" s="12">
        <v>3331610.9158373638</v>
      </c>
      <c r="C4472" s="12">
        <v>175666.54650788225</v>
      </c>
      <c r="D4472" s="12">
        <v>237826.37178088506</v>
      </c>
      <c r="E4472" s="12">
        <v>205411.63683944379</v>
      </c>
      <c r="F4472" s="12">
        <v>618904.55512821116</v>
      </c>
      <c r="G4472" s="12">
        <v>238772.78352928438</v>
      </c>
    </row>
    <row r="4473" spans="1:7" x14ac:dyDescent="0.2">
      <c r="A4473">
        <v>4472</v>
      </c>
      <c r="B4473" s="12">
        <v>3361413.4645427498</v>
      </c>
      <c r="C4473" s="12">
        <v>159986.37675801714</v>
      </c>
      <c r="D4473" s="12">
        <v>121801.04825058377</v>
      </c>
      <c r="E4473" s="12">
        <v>290074.0473361804</v>
      </c>
      <c r="F4473" s="12">
        <v>571861.47234478127</v>
      </c>
      <c r="G4473" s="12">
        <v>240926.73547375447</v>
      </c>
    </row>
    <row r="4474" spans="1:7" x14ac:dyDescent="0.2">
      <c r="A4474">
        <v>4473</v>
      </c>
      <c r="B4474" s="12">
        <v>3430415.2282857383</v>
      </c>
      <c r="C4474" s="12">
        <v>157732.419612322</v>
      </c>
      <c r="D4474" s="12">
        <v>166092.54250990599</v>
      </c>
      <c r="E4474" s="12">
        <v>61755.454954885543</v>
      </c>
      <c r="F4474" s="12">
        <v>385580.41707711353</v>
      </c>
      <c r="G4474" s="12">
        <v>246390.31102556357</v>
      </c>
    </row>
    <row r="4475" spans="1:7" x14ac:dyDescent="0.2">
      <c r="A4475">
        <v>4474</v>
      </c>
      <c r="B4475" s="12">
        <v>3430807.5834109848</v>
      </c>
      <c r="C4475" s="12">
        <v>123343.27105145837</v>
      </c>
      <c r="D4475" s="12">
        <v>136082.67843536628</v>
      </c>
      <c r="E4475" s="12">
        <v>56525.233864365866</v>
      </c>
      <c r="F4475" s="12">
        <v>315951.18335119053</v>
      </c>
      <c r="G4475" s="12">
        <v>246232.07359095008</v>
      </c>
    </row>
    <row r="4476" spans="1:7" x14ac:dyDescent="0.2">
      <c r="A4476">
        <v>4475</v>
      </c>
      <c r="B4476" s="12">
        <v>3329502.9167797049</v>
      </c>
      <c r="C4476" s="12">
        <v>136319.14417424143</v>
      </c>
      <c r="D4476" s="12">
        <v>177832.56052564847</v>
      </c>
      <c r="E4476" s="12">
        <v>234981.70437343538</v>
      </c>
      <c r="F4476" s="12">
        <v>549133.40907332522</v>
      </c>
      <c r="G4476" s="12">
        <v>238617.78150710429</v>
      </c>
    </row>
    <row r="4477" spans="1:7" x14ac:dyDescent="0.2">
      <c r="A4477">
        <v>4476</v>
      </c>
      <c r="B4477" s="12">
        <v>3436199.6625581486</v>
      </c>
      <c r="C4477" s="12">
        <v>128245.85215460334</v>
      </c>
      <c r="D4477" s="12">
        <v>193647.6978109905</v>
      </c>
      <c r="E4477" s="12">
        <v>304790.8644155311</v>
      </c>
      <c r="F4477" s="12">
        <v>626684.41438112501</v>
      </c>
      <c r="G4477" s="12">
        <v>247276.1649692572</v>
      </c>
    </row>
    <row r="4478" spans="1:7" x14ac:dyDescent="0.2">
      <c r="A4478">
        <v>4477</v>
      </c>
      <c r="B4478" s="12">
        <v>3250538.6725666272</v>
      </c>
      <c r="C4478" s="12">
        <v>167084.61017652706</v>
      </c>
      <c r="D4478" s="12">
        <v>97734.76648091017</v>
      </c>
      <c r="E4478" s="12">
        <v>122465.07612442301</v>
      </c>
      <c r="F4478" s="12">
        <v>387284.45278186025</v>
      </c>
      <c r="G4478" s="12">
        <v>232657.69475571811</v>
      </c>
    </row>
    <row r="4479" spans="1:7" x14ac:dyDescent="0.2">
      <c r="A4479">
        <v>4478</v>
      </c>
      <c r="B4479" s="12">
        <v>3539952.2881133938</v>
      </c>
      <c r="C4479" s="12">
        <v>150484.74637427562</v>
      </c>
      <c r="D4479" s="12">
        <v>121979.18558841464</v>
      </c>
      <c r="E4479" s="12">
        <v>222835.22976642696</v>
      </c>
      <c r="F4479" s="12">
        <v>495299.16172911722</v>
      </c>
      <c r="G4479" s="12">
        <v>254762.73010079359</v>
      </c>
    </row>
    <row r="4480" spans="1:7" x14ac:dyDescent="0.2">
      <c r="A4480">
        <v>4479</v>
      </c>
      <c r="B4480" s="12">
        <v>3269532.7349636243</v>
      </c>
      <c r="C4480" s="12">
        <v>143699.59579702152</v>
      </c>
      <c r="D4480" s="12">
        <v>114172.41030462079</v>
      </c>
      <c r="E4480" s="12">
        <v>84404.827872885478</v>
      </c>
      <c r="F4480" s="12">
        <v>342276.83397452778</v>
      </c>
      <c r="G4480" s="12">
        <v>234210.73154170022</v>
      </c>
    </row>
    <row r="4481" spans="1:7" x14ac:dyDescent="0.2">
      <c r="A4481">
        <v>4480</v>
      </c>
      <c r="B4481" s="12">
        <v>3442993.7667687344</v>
      </c>
      <c r="C4481" s="12">
        <v>134984.36586128687</v>
      </c>
      <c r="D4481" s="12">
        <v>158770.6451159367</v>
      </c>
      <c r="E4481" s="12">
        <v>270613.1809047368</v>
      </c>
      <c r="F4481" s="12">
        <v>564368.19188196037</v>
      </c>
      <c r="G4481" s="12">
        <v>247141.90949153839</v>
      </c>
    </row>
    <row r="4482" spans="1:7" x14ac:dyDescent="0.2">
      <c r="A4482">
        <v>4481</v>
      </c>
      <c r="B4482" s="12">
        <v>3382793.6271701744</v>
      </c>
      <c r="C4482" s="12">
        <v>128007.50026928147</v>
      </c>
      <c r="D4482" s="12">
        <v>219898.91720846161</v>
      </c>
      <c r="E4482" s="12">
        <v>151678.77113257855</v>
      </c>
      <c r="F4482" s="12">
        <v>499585.18861032167</v>
      </c>
      <c r="G4482" s="12">
        <v>243147.11896676559</v>
      </c>
    </row>
    <row r="4483" spans="1:7" x14ac:dyDescent="0.2">
      <c r="A4483">
        <v>4482</v>
      </c>
      <c r="B4483" s="12">
        <v>3372712.1889867168</v>
      </c>
      <c r="C4483" s="12">
        <v>141554.30464458987</v>
      </c>
      <c r="D4483" s="12">
        <v>98700.415134141585</v>
      </c>
      <c r="E4483" s="12">
        <v>207288.11299402153</v>
      </c>
      <c r="F4483" s="12">
        <v>447542.83277275297</v>
      </c>
      <c r="G4483" s="12">
        <v>242071.13014317706</v>
      </c>
    </row>
    <row r="4484" spans="1:7" x14ac:dyDescent="0.2">
      <c r="A4484">
        <v>4483</v>
      </c>
      <c r="B4484" s="12">
        <v>3547885.4232736696</v>
      </c>
      <c r="C4484" s="12">
        <v>134283.57166196677</v>
      </c>
      <c r="D4484" s="12">
        <v>171926.23935694114</v>
      </c>
      <c r="E4484" s="12">
        <v>174297.07379414429</v>
      </c>
      <c r="F4484" s="12">
        <v>480506.88481305225</v>
      </c>
      <c r="G4484" s="12">
        <v>255659.78036075944</v>
      </c>
    </row>
    <row r="4485" spans="1:7" x14ac:dyDescent="0.2">
      <c r="A4485">
        <v>4484</v>
      </c>
      <c r="B4485" s="12">
        <v>3468058.7149651372</v>
      </c>
      <c r="C4485" s="12">
        <v>149987.93736365036</v>
      </c>
      <c r="D4485" s="12">
        <v>99348.714827959775</v>
      </c>
      <c r="E4485" s="12">
        <v>159241.61689375251</v>
      </c>
      <c r="F4485" s="12">
        <v>408578.26908536267</v>
      </c>
      <c r="G4485" s="12">
        <v>249785.85876439171</v>
      </c>
    </row>
    <row r="4486" spans="1:7" x14ac:dyDescent="0.2">
      <c r="A4486">
        <v>4485</v>
      </c>
      <c r="B4486" s="12">
        <v>3356701.5957337958</v>
      </c>
      <c r="C4486" s="12">
        <v>141729.85656024929</v>
      </c>
      <c r="D4486" s="12">
        <v>98979.172809095573</v>
      </c>
      <c r="E4486" s="12">
        <v>366837.83005788171</v>
      </c>
      <c r="F4486" s="12">
        <v>607546.85942722659</v>
      </c>
      <c r="G4486" s="12">
        <v>240555.1213359019</v>
      </c>
    </row>
    <row r="4487" spans="1:7" x14ac:dyDescent="0.2">
      <c r="A4487">
        <v>4486</v>
      </c>
      <c r="B4487" s="12">
        <v>3554364.4859599131</v>
      </c>
      <c r="C4487" s="12">
        <v>153582.11377025099</v>
      </c>
      <c r="D4487" s="12">
        <v>175874.12908629468</v>
      </c>
      <c r="E4487" s="12">
        <v>105703.55532656194</v>
      </c>
      <c r="F4487" s="12">
        <v>435159.79818310763</v>
      </c>
      <c r="G4487" s="12">
        <v>256461.57939556107</v>
      </c>
    </row>
    <row r="4488" spans="1:7" x14ac:dyDescent="0.2">
      <c r="A4488">
        <v>4487</v>
      </c>
      <c r="B4488" s="12">
        <v>3409650.4163977904</v>
      </c>
      <c r="C4488" s="12">
        <v>142782.1286037984</v>
      </c>
      <c r="D4488" s="12">
        <v>253955.72514313401</v>
      </c>
      <c r="E4488" s="12">
        <v>66020.338083806419</v>
      </c>
      <c r="F4488" s="12">
        <v>462758.1918307388</v>
      </c>
      <c r="G4488" s="12">
        <v>244814.0627977633</v>
      </c>
    </row>
    <row r="4489" spans="1:7" x14ac:dyDescent="0.2">
      <c r="A4489">
        <v>4488</v>
      </c>
      <c r="B4489" s="12">
        <v>3525228.349422324</v>
      </c>
      <c r="C4489" s="12">
        <v>149659.29966586287</v>
      </c>
      <c r="D4489" s="12">
        <v>179473.99774870602</v>
      </c>
      <c r="E4489" s="12">
        <v>284446.17444007157</v>
      </c>
      <c r="F4489" s="12">
        <v>613579.4718546404</v>
      </c>
      <c r="G4489" s="12">
        <v>254501.39715861159</v>
      </c>
    </row>
    <row r="4490" spans="1:7" x14ac:dyDescent="0.2">
      <c r="A4490">
        <v>4489</v>
      </c>
      <c r="B4490" s="12">
        <v>3351318.0984299895</v>
      </c>
      <c r="C4490" s="12">
        <v>128330.95539494515</v>
      </c>
      <c r="D4490" s="12">
        <v>132511.78588659185</v>
      </c>
      <c r="E4490" s="12">
        <v>130836.86086766206</v>
      </c>
      <c r="F4490" s="12">
        <v>391679.60214919905</v>
      </c>
      <c r="G4490" s="12">
        <v>240762.89816520244</v>
      </c>
    </row>
    <row r="4491" spans="1:7" x14ac:dyDescent="0.2">
      <c r="A4491">
        <v>4490</v>
      </c>
      <c r="B4491" s="12">
        <v>3436759.9880016786</v>
      </c>
      <c r="C4491" s="12">
        <v>142714.17007535562</v>
      </c>
      <c r="D4491" s="12">
        <v>127880.37337050935</v>
      </c>
      <c r="E4491" s="12">
        <v>139424.89052720173</v>
      </c>
      <c r="F4491" s="12">
        <v>410019.43397306674</v>
      </c>
      <c r="G4491" s="12">
        <v>247208.3614498027</v>
      </c>
    </row>
    <row r="4492" spans="1:7" x14ac:dyDescent="0.2">
      <c r="A4492">
        <v>4491</v>
      </c>
      <c r="B4492" s="12">
        <v>3374761.8706169459</v>
      </c>
      <c r="C4492" s="12">
        <v>122521.94471248376</v>
      </c>
      <c r="D4492" s="12">
        <v>145146.06592976817</v>
      </c>
      <c r="E4492" s="12">
        <v>143414.21053754771</v>
      </c>
      <c r="F4492" s="12">
        <v>411082.22117979964</v>
      </c>
      <c r="G4492" s="12">
        <v>241771.33364258209</v>
      </c>
    </row>
    <row r="4493" spans="1:7" x14ac:dyDescent="0.2">
      <c r="A4493">
        <v>4492</v>
      </c>
      <c r="B4493" s="12">
        <v>3274431.1995713245</v>
      </c>
      <c r="C4493" s="12">
        <v>137678.77238083442</v>
      </c>
      <c r="D4493" s="12">
        <v>186037.79282149966</v>
      </c>
      <c r="E4493" s="12">
        <v>81610.84722256285</v>
      </c>
      <c r="F4493" s="12">
        <v>405327.41242489696</v>
      </c>
      <c r="G4493" s="12">
        <v>234344.55958481785</v>
      </c>
    </row>
    <row r="4494" spans="1:7" x14ac:dyDescent="0.2">
      <c r="A4494">
        <v>4493</v>
      </c>
      <c r="B4494" s="12">
        <v>3376788.3030120186</v>
      </c>
      <c r="C4494" s="12">
        <v>158054.57583543332</v>
      </c>
      <c r="D4494" s="12">
        <v>102941.15995011413</v>
      </c>
      <c r="E4494" s="12">
        <v>163440.00777591486</v>
      </c>
      <c r="F4494" s="12">
        <v>424435.74356146232</v>
      </c>
      <c r="G4494" s="12">
        <v>242183.19776015508</v>
      </c>
    </row>
    <row r="4495" spans="1:7" x14ac:dyDescent="0.2">
      <c r="A4495">
        <v>4494</v>
      </c>
      <c r="B4495" s="12">
        <v>3462424.1159433839</v>
      </c>
      <c r="C4495" s="12">
        <v>173281.23844318755</v>
      </c>
      <c r="D4495" s="12">
        <v>261589.01830541383</v>
      </c>
      <c r="E4495" s="12">
        <v>308450.11218777753</v>
      </c>
      <c r="F4495" s="12">
        <v>743320.36893637897</v>
      </c>
      <c r="G4495" s="12">
        <v>248723.61061599458</v>
      </c>
    </row>
    <row r="4496" spans="1:7" x14ac:dyDescent="0.2">
      <c r="A4496">
        <v>4495</v>
      </c>
      <c r="B4496" s="12">
        <v>3440506.7869705339</v>
      </c>
      <c r="C4496" s="12">
        <v>177729.64782666232</v>
      </c>
      <c r="D4496" s="12">
        <v>206447.50788263793</v>
      </c>
      <c r="E4496" s="12">
        <v>172773.22633583317</v>
      </c>
      <c r="F4496" s="12">
        <v>556950.38204513339</v>
      </c>
      <c r="G4496" s="12">
        <v>247329.56481656525</v>
      </c>
    </row>
    <row r="4497" spans="1:7" x14ac:dyDescent="0.2">
      <c r="A4497">
        <v>4496</v>
      </c>
      <c r="B4497" s="12">
        <v>3395779.7545070783</v>
      </c>
      <c r="C4497" s="12">
        <v>121657.65670712884</v>
      </c>
      <c r="D4497" s="12">
        <v>121616.24115841769</v>
      </c>
      <c r="E4497" s="12">
        <v>222756.88825319489</v>
      </c>
      <c r="F4497" s="12">
        <v>466030.78611874138</v>
      </c>
      <c r="G4497" s="12">
        <v>244130.41459254263</v>
      </c>
    </row>
    <row r="4498" spans="1:7" x14ac:dyDescent="0.2">
      <c r="A4498">
        <v>4497</v>
      </c>
      <c r="B4498" s="12">
        <v>3202586.072182118</v>
      </c>
      <c r="C4498" s="12">
        <v>160893.20126468444</v>
      </c>
      <c r="D4498" s="12">
        <v>78638.680685185944</v>
      </c>
      <c r="E4498" s="12">
        <v>275685.71007439482</v>
      </c>
      <c r="F4498" s="12">
        <v>515217.59202426521</v>
      </c>
      <c r="G4498" s="12">
        <v>229035.15202252739</v>
      </c>
    </row>
    <row r="4499" spans="1:7" x14ac:dyDescent="0.2">
      <c r="A4499">
        <v>4498</v>
      </c>
      <c r="B4499" s="12">
        <v>3327962.9446126521</v>
      </c>
      <c r="C4499" s="12">
        <v>152270.09304766235</v>
      </c>
      <c r="D4499" s="12">
        <v>65845.013466613178</v>
      </c>
      <c r="E4499" s="12">
        <v>252516.8621534144</v>
      </c>
      <c r="F4499" s="12">
        <v>470631.96866768994</v>
      </c>
      <c r="G4499" s="12">
        <v>238798.68267822638</v>
      </c>
    </row>
    <row r="4500" spans="1:7" x14ac:dyDescent="0.2">
      <c r="A4500">
        <v>4499</v>
      </c>
      <c r="B4500" s="12">
        <v>3459770.7570768148</v>
      </c>
      <c r="C4500" s="12">
        <v>149572.158288156</v>
      </c>
      <c r="D4500" s="12">
        <v>119019.01314846597</v>
      </c>
      <c r="E4500" s="12">
        <v>255662.52533005943</v>
      </c>
      <c r="F4500" s="12">
        <v>524253.69676668139</v>
      </c>
      <c r="G4500" s="12">
        <v>248833.2766439738</v>
      </c>
    </row>
    <row r="4501" spans="1:7" x14ac:dyDescent="0.2">
      <c r="A4501">
        <v>4500</v>
      </c>
      <c r="B4501" s="12">
        <v>3428470.8741602786</v>
      </c>
      <c r="C4501" s="12">
        <v>138416.99001747795</v>
      </c>
      <c r="D4501" s="12">
        <v>191771.90593684348</v>
      </c>
      <c r="E4501" s="12">
        <v>262078.52912177506</v>
      </c>
      <c r="F4501" s="12">
        <v>592267.42507609655</v>
      </c>
      <c r="G4501" s="12">
        <v>245771.83232576621</v>
      </c>
    </row>
    <row r="4502" spans="1:7" x14ac:dyDescent="0.2">
      <c r="A4502">
        <v>4501</v>
      </c>
      <c r="B4502" s="12">
        <v>3407434.2786340672</v>
      </c>
      <c r="C4502" s="12">
        <v>120828.47872722559</v>
      </c>
      <c r="D4502" s="12">
        <v>161391.03742438424</v>
      </c>
      <c r="E4502" s="12">
        <v>90061.372046164004</v>
      </c>
      <c r="F4502" s="12">
        <v>372280.88819777383</v>
      </c>
      <c r="G4502" s="12">
        <v>244216.77169958502</v>
      </c>
    </row>
    <row r="4503" spans="1:7" x14ac:dyDescent="0.2">
      <c r="A4503">
        <v>4502</v>
      </c>
      <c r="B4503" s="12">
        <v>3345059.737630201</v>
      </c>
      <c r="C4503" s="12">
        <v>158206.84095499583</v>
      </c>
      <c r="D4503" s="12">
        <v>155671.52697614566</v>
      </c>
      <c r="E4503" s="12">
        <v>105331.50225960104</v>
      </c>
      <c r="F4503" s="12">
        <v>419209.87019074254</v>
      </c>
      <c r="G4503" s="12">
        <v>239630.1138208443</v>
      </c>
    </row>
    <row r="4504" spans="1:7" x14ac:dyDescent="0.2">
      <c r="A4504">
        <v>4503</v>
      </c>
      <c r="B4504" s="12">
        <v>3416797.5081112254</v>
      </c>
      <c r="C4504" s="12">
        <v>144567.79421703104</v>
      </c>
      <c r="D4504" s="12">
        <v>208884.83846821525</v>
      </c>
      <c r="E4504" s="12">
        <v>72954.420014211137</v>
      </c>
      <c r="F4504" s="12">
        <v>426407.05269945745</v>
      </c>
      <c r="G4504" s="12">
        <v>245284.80853680437</v>
      </c>
    </row>
    <row r="4505" spans="1:7" x14ac:dyDescent="0.2">
      <c r="A4505">
        <v>4504</v>
      </c>
      <c r="B4505" s="12">
        <v>3415444.474823223</v>
      </c>
      <c r="C4505" s="12">
        <v>104194.35034011869</v>
      </c>
      <c r="D4505" s="12">
        <v>166869.01601092701</v>
      </c>
      <c r="E4505" s="12">
        <v>293245.73127487855</v>
      </c>
      <c r="F4505" s="12">
        <v>564309.09762592427</v>
      </c>
      <c r="G4505" s="12">
        <v>245308.1393322376</v>
      </c>
    </row>
    <row r="4506" spans="1:7" x14ac:dyDescent="0.2">
      <c r="A4506">
        <v>4505</v>
      </c>
      <c r="B4506" s="12">
        <v>3408026.2316765622</v>
      </c>
      <c r="C4506" s="12">
        <v>137391.74785515209</v>
      </c>
      <c r="D4506" s="12">
        <v>129408.64903695139</v>
      </c>
      <c r="E4506" s="12">
        <v>159578.18018399976</v>
      </c>
      <c r="F4506" s="12">
        <v>426378.57707610325</v>
      </c>
      <c r="G4506" s="12">
        <v>244800.21798502168</v>
      </c>
    </row>
    <row r="4507" spans="1:7" x14ac:dyDescent="0.2">
      <c r="A4507">
        <v>4506</v>
      </c>
      <c r="B4507" s="12">
        <v>3447683.8687463021</v>
      </c>
      <c r="C4507" s="12">
        <v>133966.28064978408</v>
      </c>
      <c r="D4507" s="12">
        <v>136668.05258924095</v>
      </c>
      <c r="E4507" s="12">
        <v>81279.886615884068</v>
      </c>
      <c r="F4507" s="12">
        <v>351914.21985490911</v>
      </c>
      <c r="G4507" s="12">
        <v>247529.45398835299</v>
      </c>
    </row>
    <row r="4508" spans="1:7" x14ac:dyDescent="0.2">
      <c r="A4508">
        <v>4507</v>
      </c>
      <c r="B4508" s="12">
        <v>3181996.2978104493</v>
      </c>
      <c r="C4508" s="12">
        <v>149143.8246823485</v>
      </c>
      <c r="D4508" s="12">
        <v>152769.21500612333</v>
      </c>
      <c r="E4508" s="12">
        <v>138619.47279373085</v>
      </c>
      <c r="F4508" s="12">
        <v>440532.51248220267</v>
      </c>
      <c r="G4508" s="12">
        <v>227363.29285977408</v>
      </c>
    </row>
    <row r="4509" spans="1:7" x14ac:dyDescent="0.2">
      <c r="A4509">
        <v>4508</v>
      </c>
      <c r="B4509" s="12">
        <v>3367408.2225504424</v>
      </c>
      <c r="C4509" s="12">
        <v>144036.43263746126</v>
      </c>
      <c r="D4509" s="12">
        <v>113289.89471821112</v>
      </c>
      <c r="E4509" s="12">
        <v>165733.63463371107</v>
      </c>
      <c r="F4509" s="12">
        <v>423059.96198938345</v>
      </c>
      <c r="G4509" s="12">
        <v>241345.53898330868</v>
      </c>
    </row>
    <row r="4510" spans="1:7" x14ac:dyDescent="0.2">
      <c r="A4510">
        <v>4509</v>
      </c>
      <c r="B4510" s="12">
        <v>3499442.7999445503</v>
      </c>
      <c r="C4510" s="12">
        <v>165942.16021379168</v>
      </c>
      <c r="D4510" s="12">
        <v>173627.73019804858</v>
      </c>
      <c r="E4510" s="12">
        <v>177545.74361939565</v>
      </c>
      <c r="F4510" s="12">
        <v>517115.63403123594</v>
      </c>
      <c r="G4510" s="12">
        <v>251592.9663367079</v>
      </c>
    </row>
    <row r="4511" spans="1:7" x14ac:dyDescent="0.2">
      <c r="A4511">
        <v>4510</v>
      </c>
      <c r="B4511" s="12">
        <v>3555163.1184198591</v>
      </c>
      <c r="C4511" s="12">
        <v>175609.37151475655</v>
      </c>
      <c r="D4511" s="12">
        <v>131240.7477837028</v>
      </c>
      <c r="E4511" s="12">
        <v>143776.23461635332</v>
      </c>
      <c r="F4511" s="12">
        <v>450626.35391481267</v>
      </c>
      <c r="G4511" s="12">
        <v>256266.57120219438</v>
      </c>
    </row>
    <row r="4512" spans="1:7" x14ac:dyDescent="0.2">
      <c r="A4512">
        <v>4511</v>
      </c>
      <c r="B4512" s="12">
        <v>3265935.2817930728</v>
      </c>
      <c r="C4512" s="12">
        <v>158340.09289437381</v>
      </c>
      <c r="D4512" s="12">
        <v>144884.50283277614</v>
      </c>
      <c r="E4512" s="12">
        <v>274317.02253148623</v>
      </c>
      <c r="F4512" s="12">
        <v>577541.61825863621</v>
      </c>
      <c r="G4512" s="12">
        <v>234347.01253282759</v>
      </c>
    </row>
    <row r="4513" spans="1:7" x14ac:dyDescent="0.2">
      <c r="A4513">
        <v>4512</v>
      </c>
      <c r="B4513" s="12">
        <v>3320730.1241712719</v>
      </c>
      <c r="C4513" s="12">
        <v>145495.17526574348</v>
      </c>
      <c r="D4513" s="12">
        <v>82249.156293424647</v>
      </c>
      <c r="E4513" s="12">
        <v>167253.23585751516</v>
      </c>
      <c r="F4513" s="12">
        <v>394997.56741668331</v>
      </c>
      <c r="G4513" s="12">
        <v>237499.66521892435</v>
      </c>
    </row>
    <row r="4514" spans="1:7" x14ac:dyDescent="0.2">
      <c r="A4514">
        <v>4513</v>
      </c>
      <c r="B4514" s="12">
        <v>3236788.7997927703</v>
      </c>
      <c r="C4514" s="12">
        <v>129758.73423500391</v>
      </c>
      <c r="D4514" s="12">
        <v>100152.91720999568</v>
      </c>
      <c r="E4514" s="12">
        <v>54900.820242081136</v>
      </c>
      <c r="F4514" s="12">
        <v>284812.47168708075</v>
      </c>
      <c r="G4514" s="12">
        <v>231290.06628203136</v>
      </c>
    </row>
    <row r="4515" spans="1:7" x14ac:dyDescent="0.2">
      <c r="A4515">
        <v>4514</v>
      </c>
      <c r="B4515" s="12">
        <v>3494717.8143546721</v>
      </c>
      <c r="C4515" s="12">
        <v>166061.52458067634</v>
      </c>
      <c r="D4515" s="12">
        <v>103903.98251716145</v>
      </c>
      <c r="E4515" s="12">
        <v>82813.521793693013</v>
      </c>
      <c r="F4515" s="12">
        <v>352779.02889153082</v>
      </c>
      <c r="G4515" s="12">
        <v>251302.70355958113</v>
      </c>
    </row>
    <row r="4516" spans="1:7" x14ac:dyDescent="0.2">
      <c r="A4516">
        <v>4515</v>
      </c>
      <c r="B4516" s="12">
        <v>3408784.0608395338</v>
      </c>
      <c r="C4516" s="12">
        <v>149015.4893882717</v>
      </c>
      <c r="D4516" s="12">
        <v>210592.33292604139</v>
      </c>
      <c r="E4516" s="12">
        <v>358244.2847168005</v>
      </c>
      <c r="F4516" s="12">
        <v>717852.10703111358</v>
      </c>
      <c r="G4516" s="12">
        <v>244806.28088967869</v>
      </c>
    </row>
    <row r="4517" spans="1:7" x14ac:dyDescent="0.2">
      <c r="A4517">
        <v>4516</v>
      </c>
      <c r="B4517" s="12">
        <v>3546988.5406070799</v>
      </c>
      <c r="C4517" s="12">
        <v>198184.15944362502</v>
      </c>
      <c r="D4517" s="12">
        <v>135845.49388129293</v>
      </c>
      <c r="E4517" s="12">
        <v>337234.65489939711</v>
      </c>
      <c r="F4517" s="12">
        <v>671264.30822431506</v>
      </c>
      <c r="G4517" s="12">
        <v>255490.09893284179</v>
      </c>
    </row>
    <row r="4518" spans="1:7" x14ac:dyDescent="0.2">
      <c r="A4518">
        <v>4517</v>
      </c>
      <c r="B4518" s="12">
        <v>3545788.2250123001</v>
      </c>
      <c r="C4518" s="12">
        <v>135864.6555759015</v>
      </c>
      <c r="D4518" s="12">
        <v>150964.008738217</v>
      </c>
      <c r="E4518" s="12">
        <v>143541.70489452698</v>
      </c>
      <c r="F4518" s="12">
        <v>430370.36920864548</v>
      </c>
      <c r="G4518" s="12">
        <v>255246.20395611634</v>
      </c>
    </row>
    <row r="4519" spans="1:7" x14ac:dyDescent="0.2">
      <c r="A4519">
        <v>4518</v>
      </c>
      <c r="B4519" s="12">
        <v>3407388.7435719706</v>
      </c>
      <c r="C4519" s="12">
        <v>151146.03810586419</v>
      </c>
      <c r="D4519" s="12">
        <v>120395.3596550653</v>
      </c>
      <c r="E4519" s="12">
        <v>153777.258404683</v>
      </c>
      <c r="F4519" s="12">
        <v>425318.65616561251</v>
      </c>
      <c r="G4519" s="12">
        <v>244642.95882519829</v>
      </c>
    </row>
    <row r="4520" spans="1:7" x14ac:dyDescent="0.2">
      <c r="A4520">
        <v>4519</v>
      </c>
      <c r="B4520" s="12">
        <v>3535263.9787544007</v>
      </c>
      <c r="C4520" s="12">
        <v>144790.26486780925</v>
      </c>
      <c r="D4520" s="12">
        <v>191417.14358421502</v>
      </c>
      <c r="E4520" s="12">
        <v>149026.41209418493</v>
      </c>
      <c r="F4520" s="12">
        <v>485233.82054620923</v>
      </c>
      <c r="G4520" s="12">
        <v>254780.7390961218</v>
      </c>
    </row>
    <row r="4521" spans="1:7" x14ac:dyDescent="0.2">
      <c r="A4521">
        <v>4520</v>
      </c>
      <c r="B4521" s="12">
        <v>3423381.565277589</v>
      </c>
      <c r="C4521" s="12">
        <v>172654.61022201049</v>
      </c>
      <c r="D4521" s="12">
        <v>120260.80941031863</v>
      </c>
      <c r="E4521" s="12">
        <v>161267.46880580267</v>
      </c>
      <c r="F4521" s="12">
        <v>454182.88843813178</v>
      </c>
      <c r="G4521" s="12">
        <v>246000.62510485423</v>
      </c>
    </row>
    <row r="4522" spans="1:7" x14ac:dyDescent="0.2">
      <c r="A4522">
        <v>4521</v>
      </c>
      <c r="B4522" s="12">
        <v>3361369.3007578929</v>
      </c>
      <c r="C4522" s="12">
        <v>125968.43091564979</v>
      </c>
      <c r="D4522" s="12">
        <v>196817.86896218947</v>
      </c>
      <c r="E4522" s="12">
        <v>203110.47488374708</v>
      </c>
      <c r="F4522" s="12">
        <v>525896.77476158633</v>
      </c>
      <c r="G4522" s="12">
        <v>241408.01306877699</v>
      </c>
    </row>
    <row r="4523" spans="1:7" x14ac:dyDescent="0.2">
      <c r="A4523">
        <v>4522</v>
      </c>
      <c r="B4523" s="12">
        <v>3300288.7742666206</v>
      </c>
      <c r="C4523" s="12">
        <v>120273.11532740472</v>
      </c>
      <c r="D4523" s="12">
        <v>99458.129418029726</v>
      </c>
      <c r="E4523" s="12">
        <v>73672.177977463187</v>
      </c>
      <c r="F4523" s="12">
        <v>293403.42272289761</v>
      </c>
      <c r="G4523" s="12">
        <v>236446.6653450265</v>
      </c>
    </row>
    <row r="4524" spans="1:7" x14ac:dyDescent="0.2">
      <c r="A4524">
        <v>4523</v>
      </c>
      <c r="B4524" s="12">
        <v>3378341.4486965472</v>
      </c>
      <c r="C4524" s="12">
        <v>127155.38194424038</v>
      </c>
      <c r="D4524" s="12">
        <v>103315.44869830954</v>
      </c>
      <c r="E4524" s="12">
        <v>310764.13427125657</v>
      </c>
      <c r="F4524" s="12">
        <v>541234.96491380641</v>
      </c>
      <c r="G4524" s="12">
        <v>241990.41101787274</v>
      </c>
    </row>
    <row r="4525" spans="1:7" x14ac:dyDescent="0.2">
      <c r="A4525">
        <v>4524</v>
      </c>
      <c r="B4525" s="12">
        <v>3444145.7711045477</v>
      </c>
      <c r="C4525" s="12">
        <v>143802.54701171743</v>
      </c>
      <c r="D4525" s="12">
        <v>245990.83275645139</v>
      </c>
      <c r="E4525" s="12">
        <v>123636.84465823807</v>
      </c>
      <c r="F4525" s="12">
        <v>513430.22442640684</v>
      </c>
      <c r="G4525" s="12">
        <v>247997.76819857833</v>
      </c>
    </row>
    <row r="4526" spans="1:7" x14ac:dyDescent="0.2">
      <c r="A4526">
        <v>4525</v>
      </c>
      <c r="B4526" s="12">
        <v>3431821.2544443524</v>
      </c>
      <c r="C4526" s="12">
        <v>160564.73701996868</v>
      </c>
      <c r="D4526" s="12">
        <v>276324.58050062059</v>
      </c>
      <c r="E4526" s="12">
        <v>267583.52533024043</v>
      </c>
      <c r="F4526" s="12">
        <v>704472.84285082971</v>
      </c>
      <c r="G4526" s="12">
        <v>246422.6802428955</v>
      </c>
    </row>
    <row r="4527" spans="1:7" x14ac:dyDescent="0.2">
      <c r="A4527">
        <v>4526</v>
      </c>
      <c r="B4527" s="12">
        <v>3421263.787546366</v>
      </c>
      <c r="C4527" s="12">
        <v>137544.23125422749</v>
      </c>
      <c r="D4527" s="12">
        <v>89130.876710195895</v>
      </c>
      <c r="E4527" s="12">
        <v>201759.63883707844</v>
      </c>
      <c r="F4527" s="12">
        <v>428434.74680150184</v>
      </c>
      <c r="G4527" s="12">
        <v>245632.31809724905</v>
      </c>
    </row>
    <row r="4528" spans="1:7" x14ac:dyDescent="0.2">
      <c r="A4528">
        <v>4527</v>
      </c>
      <c r="B4528" s="12">
        <v>3309247.274852105</v>
      </c>
      <c r="C4528" s="12">
        <v>126267.74194788194</v>
      </c>
      <c r="D4528" s="12">
        <v>99961.769234330161</v>
      </c>
      <c r="E4528" s="12">
        <v>499605.25644310337</v>
      </c>
      <c r="F4528" s="12">
        <v>725834.76762531546</v>
      </c>
      <c r="G4528" s="12">
        <v>237176.56620961116</v>
      </c>
    </row>
    <row r="4529" spans="1:7" x14ac:dyDescent="0.2">
      <c r="A4529">
        <v>4528</v>
      </c>
      <c r="B4529" s="12">
        <v>3381241.4773463095</v>
      </c>
      <c r="C4529" s="12">
        <v>142476.27374209874</v>
      </c>
      <c r="D4529" s="12">
        <v>183070.36623040005</v>
      </c>
      <c r="E4529" s="12">
        <v>142629.50120723972</v>
      </c>
      <c r="F4529" s="12">
        <v>468176.14117973845</v>
      </c>
      <c r="G4529" s="12">
        <v>242663.54738342273</v>
      </c>
    </row>
    <row r="4530" spans="1:7" x14ac:dyDescent="0.2">
      <c r="A4530">
        <v>4529</v>
      </c>
      <c r="B4530" s="12">
        <v>3409041.4870635709</v>
      </c>
      <c r="C4530" s="12">
        <v>140316.14774380563</v>
      </c>
      <c r="D4530" s="12">
        <v>238683.61744696659</v>
      </c>
      <c r="E4530" s="12">
        <v>242195.75656864402</v>
      </c>
      <c r="F4530" s="12">
        <v>621195.52175941621</v>
      </c>
      <c r="G4530" s="12">
        <v>245098.69013145808</v>
      </c>
    </row>
    <row r="4531" spans="1:7" x14ac:dyDescent="0.2">
      <c r="A4531">
        <v>4530</v>
      </c>
      <c r="B4531" s="12">
        <v>3424317.3392993361</v>
      </c>
      <c r="C4531" s="12">
        <v>146746.07469438319</v>
      </c>
      <c r="D4531" s="12">
        <v>165942.1304230816</v>
      </c>
      <c r="E4531" s="12">
        <v>325389.99276854569</v>
      </c>
      <c r="F4531" s="12">
        <v>638078.1978860104</v>
      </c>
      <c r="G4531" s="12">
        <v>246136.19113881121</v>
      </c>
    </row>
    <row r="4532" spans="1:7" x14ac:dyDescent="0.2">
      <c r="A4532">
        <v>4531</v>
      </c>
      <c r="B4532" s="12">
        <v>3453026.374903054</v>
      </c>
      <c r="C4532" s="12">
        <v>130905.02888818494</v>
      </c>
      <c r="D4532" s="12">
        <v>137536.5540661058</v>
      </c>
      <c r="E4532" s="12">
        <v>183565.46371464961</v>
      </c>
      <c r="F4532" s="12">
        <v>452007.04666894034</v>
      </c>
      <c r="G4532" s="12">
        <v>248072.40223194164</v>
      </c>
    </row>
    <row r="4533" spans="1:7" x14ac:dyDescent="0.2">
      <c r="A4533">
        <v>4532</v>
      </c>
      <c r="B4533" s="12">
        <v>3388141.4830797082</v>
      </c>
      <c r="C4533" s="12">
        <v>135710.7392140147</v>
      </c>
      <c r="D4533" s="12">
        <v>209622.84694521702</v>
      </c>
      <c r="E4533" s="12">
        <v>183913.16196654388</v>
      </c>
      <c r="F4533" s="12">
        <v>529246.7481257756</v>
      </c>
      <c r="G4533" s="12">
        <v>242884.66817674466</v>
      </c>
    </row>
    <row r="4534" spans="1:7" x14ac:dyDescent="0.2">
      <c r="A4534">
        <v>4533</v>
      </c>
      <c r="B4534" s="12">
        <v>3406038.4031913886</v>
      </c>
      <c r="C4534" s="12">
        <v>141781.63010288798</v>
      </c>
      <c r="D4534" s="12">
        <v>201511.58531372578</v>
      </c>
      <c r="E4534" s="12">
        <v>403345.38562694285</v>
      </c>
      <c r="F4534" s="12">
        <v>746638.60104355658</v>
      </c>
      <c r="G4534" s="12">
        <v>244453.26290103886</v>
      </c>
    </row>
    <row r="4535" spans="1:7" x14ac:dyDescent="0.2">
      <c r="A4535">
        <v>4534</v>
      </c>
      <c r="B4535" s="12">
        <v>3449353.688244537</v>
      </c>
      <c r="C4535" s="12">
        <v>116766.48913452306</v>
      </c>
      <c r="D4535" s="12">
        <v>143428.43788622701</v>
      </c>
      <c r="E4535" s="12">
        <v>1100918.213150712</v>
      </c>
      <c r="F4535" s="12">
        <v>1361113.140171462</v>
      </c>
      <c r="G4535" s="12">
        <v>247606.11883768672</v>
      </c>
    </row>
    <row r="4536" spans="1:7" x14ac:dyDescent="0.2">
      <c r="A4536">
        <v>4535</v>
      </c>
      <c r="B4536" s="12">
        <v>3383731.175057272</v>
      </c>
      <c r="C4536" s="12">
        <v>142077.97389666532</v>
      </c>
      <c r="D4536" s="12">
        <v>139381.42235287221</v>
      </c>
      <c r="E4536" s="12">
        <v>144298.51362444463</v>
      </c>
      <c r="F4536" s="12">
        <v>425757.90987398219</v>
      </c>
      <c r="G4536" s="12">
        <v>243328.34951186038</v>
      </c>
    </row>
    <row r="4537" spans="1:7" x14ac:dyDescent="0.2">
      <c r="A4537">
        <v>4536</v>
      </c>
      <c r="B4537" s="12">
        <v>3443502.9562963215</v>
      </c>
      <c r="C4537" s="12">
        <v>168958.29838666663</v>
      </c>
      <c r="D4537" s="12">
        <v>119565.33511600882</v>
      </c>
      <c r="E4537" s="12">
        <v>163231.00550621093</v>
      </c>
      <c r="F4537" s="12">
        <v>451754.63900888641</v>
      </c>
      <c r="G4537" s="12">
        <v>247382.15348011992</v>
      </c>
    </row>
    <row r="4538" spans="1:7" x14ac:dyDescent="0.2">
      <c r="A4538">
        <v>4537</v>
      </c>
      <c r="B4538" s="12">
        <v>3449161.4498705193</v>
      </c>
      <c r="C4538" s="12">
        <v>150522.39433231932</v>
      </c>
      <c r="D4538" s="12">
        <v>156786.36703761833</v>
      </c>
      <c r="E4538" s="12">
        <v>354083.66266462085</v>
      </c>
      <c r="F4538" s="12">
        <v>661392.42403455847</v>
      </c>
      <c r="G4538" s="12">
        <v>247566.09232188144</v>
      </c>
    </row>
    <row r="4539" spans="1:7" x14ac:dyDescent="0.2">
      <c r="A4539">
        <v>4538</v>
      </c>
      <c r="B4539" s="12">
        <v>3405697.6215149146</v>
      </c>
      <c r="C4539" s="12">
        <v>159168.76974403573</v>
      </c>
      <c r="D4539" s="12">
        <v>153331.59837608068</v>
      </c>
      <c r="E4539" s="12">
        <v>179038.52946546141</v>
      </c>
      <c r="F4539" s="12">
        <v>491538.8975855778</v>
      </c>
      <c r="G4539" s="12">
        <v>244873.47819004985</v>
      </c>
    </row>
    <row r="4540" spans="1:7" x14ac:dyDescent="0.2">
      <c r="A4540">
        <v>4539</v>
      </c>
      <c r="B4540" s="12">
        <v>3446817.2095916201</v>
      </c>
      <c r="C4540" s="12">
        <v>151999.16185108409</v>
      </c>
      <c r="D4540" s="12">
        <v>79919.347731028582</v>
      </c>
      <c r="E4540" s="12">
        <v>182050.06733214858</v>
      </c>
      <c r="F4540" s="12">
        <v>413968.57691426121</v>
      </c>
      <c r="G4540" s="12">
        <v>247723.1879577536</v>
      </c>
    </row>
    <row r="4541" spans="1:7" x14ac:dyDescent="0.2">
      <c r="A4541">
        <v>4540</v>
      </c>
      <c r="B4541" s="12">
        <v>3431504.6317683705</v>
      </c>
      <c r="C4541" s="12">
        <v>158429.92366177047</v>
      </c>
      <c r="D4541" s="12">
        <v>225359.49111439282</v>
      </c>
      <c r="E4541" s="12">
        <v>61461.689186328957</v>
      </c>
      <c r="F4541" s="12">
        <v>445251.10396249226</v>
      </c>
      <c r="G4541" s="12">
        <v>245998.26572598662</v>
      </c>
    </row>
    <row r="4542" spans="1:7" x14ac:dyDescent="0.2">
      <c r="A4542">
        <v>4541</v>
      </c>
      <c r="B4542" s="12">
        <v>3364396.0037328657</v>
      </c>
      <c r="C4542" s="12">
        <v>148053.60324549043</v>
      </c>
      <c r="D4542" s="12">
        <v>166869.93252507102</v>
      </c>
      <c r="E4542" s="12">
        <v>128740.36027508904</v>
      </c>
      <c r="F4542" s="12">
        <v>443663.89604565047</v>
      </c>
      <c r="G4542" s="12">
        <v>241243.38798850199</v>
      </c>
    </row>
    <row r="4543" spans="1:7" x14ac:dyDescent="0.2">
      <c r="A4543">
        <v>4542</v>
      </c>
      <c r="B4543" s="12">
        <v>3320877.3392153694</v>
      </c>
      <c r="C4543" s="12">
        <v>180250.71087024183</v>
      </c>
      <c r="D4543" s="12">
        <v>150127.90522529747</v>
      </c>
      <c r="E4543" s="12">
        <v>232236.34079945521</v>
      </c>
      <c r="F4543" s="12">
        <v>562614.95689499448</v>
      </c>
      <c r="G4543" s="12">
        <v>237975.89335655904</v>
      </c>
    </row>
    <row r="4544" spans="1:7" x14ac:dyDescent="0.2">
      <c r="A4544">
        <v>4543</v>
      </c>
      <c r="B4544" s="12">
        <v>3322742.4215175714</v>
      </c>
      <c r="C4544" s="12">
        <v>130505.84023023813</v>
      </c>
      <c r="D4544" s="12">
        <v>99569.063869756021</v>
      </c>
      <c r="E4544" s="12">
        <v>137618.0733540307</v>
      </c>
      <c r="F4544" s="12">
        <v>367692.97745402483</v>
      </c>
      <c r="G4544" s="12">
        <v>238373.59329515352</v>
      </c>
    </row>
    <row r="4545" spans="1:7" x14ac:dyDescent="0.2">
      <c r="A4545">
        <v>4544</v>
      </c>
      <c r="B4545" s="12">
        <v>3352665.8792035589</v>
      </c>
      <c r="C4545" s="12">
        <v>159522.98486161671</v>
      </c>
      <c r="D4545" s="12">
        <v>192695.7914406865</v>
      </c>
      <c r="E4545" s="12">
        <v>97415.177711089069</v>
      </c>
      <c r="F4545" s="12">
        <v>449633.95401339227</v>
      </c>
      <c r="G4545" s="12">
        <v>240502.16664684701</v>
      </c>
    </row>
    <row r="4546" spans="1:7" x14ac:dyDescent="0.2">
      <c r="A4546">
        <v>4545</v>
      </c>
      <c r="B4546" s="12">
        <v>3313466.0303565292</v>
      </c>
      <c r="C4546" s="12">
        <v>123873.75907025451</v>
      </c>
      <c r="D4546" s="12">
        <v>247835.59839770352</v>
      </c>
      <c r="E4546" s="12">
        <v>155254.9713765847</v>
      </c>
      <c r="F4546" s="12">
        <v>526964.32884454273</v>
      </c>
      <c r="G4546" s="12">
        <v>237767.55764358421</v>
      </c>
    </row>
    <row r="4547" spans="1:7" x14ac:dyDescent="0.2">
      <c r="A4547">
        <v>4546</v>
      </c>
      <c r="B4547" s="12">
        <v>3352197.0520540071</v>
      </c>
      <c r="C4547" s="12">
        <v>139236.70971138388</v>
      </c>
      <c r="D4547" s="12">
        <v>139118.23704288629</v>
      </c>
      <c r="E4547" s="12">
        <v>82729.858131303408</v>
      </c>
      <c r="F4547" s="12">
        <v>361084.80488557357</v>
      </c>
      <c r="G4547" s="12">
        <v>240450.23489831609</v>
      </c>
    </row>
    <row r="4548" spans="1:7" x14ac:dyDescent="0.2">
      <c r="A4548">
        <v>4547</v>
      </c>
      <c r="B4548" s="12">
        <v>3497606.8678191304</v>
      </c>
      <c r="C4548" s="12">
        <v>147127.81805798839</v>
      </c>
      <c r="D4548" s="12">
        <v>178080.80667343212</v>
      </c>
      <c r="E4548" s="12">
        <v>576704.01686884009</v>
      </c>
      <c r="F4548" s="12">
        <v>901912.64160026063</v>
      </c>
      <c r="G4548" s="12">
        <v>251101.98831518742</v>
      </c>
    </row>
    <row r="4549" spans="1:7" x14ac:dyDescent="0.2">
      <c r="A4549">
        <v>4548</v>
      </c>
      <c r="B4549" s="12">
        <v>3399683.1060591997</v>
      </c>
      <c r="C4549" s="12">
        <v>124812.61896216833</v>
      </c>
      <c r="D4549" s="12">
        <v>157998.17215363402</v>
      </c>
      <c r="E4549" s="12">
        <v>243772.93169868452</v>
      </c>
      <c r="F4549" s="12">
        <v>526583.72281448683</v>
      </c>
      <c r="G4549" s="12">
        <v>244299.74690225217</v>
      </c>
    </row>
    <row r="4550" spans="1:7" x14ac:dyDescent="0.2">
      <c r="A4550">
        <v>4549</v>
      </c>
      <c r="B4550" s="12">
        <v>3438835.443371085</v>
      </c>
      <c r="C4550" s="12">
        <v>168299.33139037507</v>
      </c>
      <c r="D4550" s="12">
        <v>136599.41503575456</v>
      </c>
      <c r="E4550" s="12">
        <v>111889.50509528277</v>
      </c>
      <c r="F4550" s="12">
        <v>416788.2515214124</v>
      </c>
      <c r="G4550" s="12">
        <v>247214.04217102801</v>
      </c>
    </row>
    <row r="4551" spans="1:7" x14ac:dyDescent="0.2">
      <c r="A4551">
        <v>4550</v>
      </c>
      <c r="B4551" s="12">
        <v>3383203.7237175773</v>
      </c>
      <c r="C4551" s="12">
        <v>136665.7006024603</v>
      </c>
      <c r="D4551" s="12">
        <v>99866.767458901988</v>
      </c>
      <c r="E4551" s="12">
        <v>72886.927982119858</v>
      </c>
      <c r="F4551" s="12">
        <v>309419.39604348212</v>
      </c>
      <c r="G4551" s="12">
        <v>242459.49178715231</v>
      </c>
    </row>
    <row r="4552" spans="1:7" x14ac:dyDescent="0.2">
      <c r="A4552">
        <v>4551</v>
      </c>
      <c r="B4552" s="12">
        <v>3445029.0703332578</v>
      </c>
      <c r="C4552" s="12">
        <v>110856.46381615099</v>
      </c>
      <c r="D4552" s="12">
        <v>67514.634615917021</v>
      </c>
      <c r="E4552" s="12">
        <v>390337.98609271186</v>
      </c>
      <c r="F4552" s="12">
        <v>568709.08452477981</v>
      </c>
      <c r="G4552" s="12">
        <v>247638.77840132648</v>
      </c>
    </row>
    <row r="4553" spans="1:7" x14ac:dyDescent="0.2">
      <c r="A4553">
        <v>4552</v>
      </c>
      <c r="B4553" s="12">
        <v>3346070.5594186243</v>
      </c>
      <c r="C4553" s="12">
        <v>144354.24424133817</v>
      </c>
      <c r="D4553" s="12">
        <v>216696.43833535013</v>
      </c>
      <c r="E4553" s="12">
        <v>92088.727315064054</v>
      </c>
      <c r="F4553" s="12">
        <v>453139.40989175235</v>
      </c>
      <c r="G4553" s="12">
        <v>239658.01593992967</v>
      </c>
    </row>
    <row r="4554" spans="1:7" x14ac:dyDescent="0.2">
      <c r="A4554">
        <v>4553</v>
      </c>
      <c r="B4554" s="12">
        <v>3353495.1371144336</v>
      </c>
      <c r="C4554" s="12">
        <v>137706.61686864193</v>
      </c>
      <c r="D4554" s="12">
        <v>156296.23751153587</v>
      </c>
      <c r="E4554" s="12">
        <v>250139.09777446004</v>
      </c>
      <c r="F4554" s="12">
        <v>544141.95215463778</v>
      </c>
      <c r="G4554" s="12">
        <v>240314.58055462549</v>
      </c>
    </row>
    <row r="4555" spans="1:7" x14ac:dyDescent="0.2">
      <c r="A4555">
        <v>4554</v>
      </c>
      <c r="B4555" s="12">
        <v>3468259.0116231875</v>
      </c>
      <c r="C4555" s="12">
        <v>137710.2978372238</v>
      </c>
      <c r="D4555" s="12">
        <v>120691.00088008142</v>
      </c>
      <c r="E4555" s="12">
        <v>368376.24010977498</v>
      </c>
      <c r="F4555" s="12">
        <v>626777.53882708028</v>
      </c>
      <c r="G4555" s="12">
        <v>249105.61966383859</v>
      </c>
    </row>
    <row r="4556" spans="1:7" x14ac:dyDescent="0.2">
      <c r="A4556">
        <v>4555</v>
      </c>
      <c r="B4556" s="12">
        <v>3508601.2994981678</v>
      </c>
      <c r="C4556" s="12">
        <v>132651.35512105501</v>
      </c>
      <c r="D4556" s="12">
        <v>178222.34341205106</v>
      </c>
      <c r="E4556" s="12">
        <v>54721.066383414014</v>
      </c>
      <c r="F4556" s="12">
        <v>365594.7649165201</v>
      </c>
      <c r="G4556" s="12">
        <v>252361.42119972425</v>
      </c>
    </row>
    <row r="4557" spans="1:7" x14ac:dyDescent="0.2">
      <c r="A4557">
        <v>4556</v>
      </c>
      <c r="B4557" s="12">
        <v>3418789.6824488994</v>
      </c>
      <c r="C4557" s="12">
        <v>127542.04811398772</v>
      </c>
      <c r="D4557" s="12">
        <v>127777.86257394149</v>
      </c>
      <c r="E4557" s="12">
        <v>442016.94791095529</v>
      </c>
      <c r="F4557" s="12">
        <v>697336.85859888443</v>
      </c>
      <c r="G4557" s="12">
        <v>245570.77401177349</v>
      </c>
    </row>
    <row r="4558" spans="1:7" x14ac:dyDescent="0.2">
      <c r="A4558">
        <v>4557</v>
      </c>
      <c r="B4558" s="12">
        <v>3545415.0899472847</v>
      </c>
      <c r="C4558" s="12">
        <v>145958.1897510656</v>
      </c>
      <c r="D4558" s="12">
        <v>115124.76730733417</v>
      </c>
      <c r="E4558" s="12">
        <v>86566.064743131676</v>
      </c>
      <c r="F4558" s="12">
        <v>347649.02180153143</v>
      </c>
      <c r="G4558" s="12">
        <v>255349.0791944316</v>
      </c>
    </row>
    <row r="4559" spans="1:7" x14ac:dyDescent="0.2">
      <c r="A4559">
        <v>4558</v>
      </c>
      <c r="B4559" s="12">
        <v>3486111.0860800208</v>
      </c>
      <c r="C4559" s="12">
        <v>138118.52911080798</v>
      </c>
      <c r="D4559" s="12">
        <v>129862.58800874031</v>
      </c>
      <c r="E4559" s="12">
        <v>154365.7914342623</v>
      </c>
      <c r="F4559" s="12">
        <v>422346.90855381056</v>
      </c>
      <c r="G4559" s="12">
        <v>250485.29320298746</v>
      </c>
    </row>
    <row r="4560" spans="1:7" x14ac:dyDescent="0.2">
      <c r="A4560">
        <v>4559</v>
      </c>
      <c r="B4560" s="12">
        <v>3322741.8053623824</v>
      </c>
      <c r="C4560" s="12">
        <v>166211.37383358699</v>
      </c>
      <c r="D4560" s="12">
        <v>97777.287567989741</v>
      </c>
      <c r="E4560" s="12">
        <v>208753.92993410013</v>
      </c>
      <c r="F4560" s="12">
        <v>472742.59133567684</v>
      </c>
      <c r="G4560" s="12">
        <v>238432.81570533488</v>
      </c>
    </row>
    <row r="4561" spans="1:7" x14ac:dyDescent="0.2">
      <c r="A4561">
        <v>4560</v>
      </c>
      <c r="B4561" s="12">
        <v>3498341.0730408761</v>
      </c>
      <c r="C4561" s="12">
        <v>155410.11432699871</v>
      </c>
      <c r="D4561" s="12">
        <v>153282.69548697147</v>
      </c>
      <c r="E4561" s="12">
        <v>176154.77850693883</v>
      </c>
      <c r="F4561" s="12">
        <v>484847.58832090901</v>
      </c>
      <c r="G4561" s="12">
        <v>251843.04054487016</v>
      </c>
    </row>
    <row r="4562" spans="1:7" x14ac:dyDescent="0.2">
      <c r="A4562">
        <v>4561</v>
      </c>
      <c r="B4562" s="12">
        <v>3306130.7817346654</v>
      </c>
      <c r="C4562" s="12">
        <v>172693.96264963696</v>
      </c>
      <c r="D4562" s="12">
        <v>116832.49426633643</v>
      </c>
      <c r="E4562" s="12">
        <v>157607.61675701366</v>
      </c>
      <c r="F4562" s="12">
        <v>447134.07367298706</v>
      </c>
      <c r="G4562" s="12">
        <v>236863.93444167342</v>
      </c>
    </row>
    <row r="4563" spans="1:7" x14ac:dyDescent="0.2">
      <c r="A4563">
        <v>4562</v>
      </c>
      <c r="B4563" s="12">
        <v>3462005.7882249332</v>
      </c>
      <c r="C4563" s="12">
        <v>201975.40256042324</v>
      </c>
      <c r="D4563" s="12">
        <v>159871.52332330676</v>
      </c>
      <c r="E4563" s="12">
        <v>108716.5784540509</v>
      </c>
      <c r="F4563" s="12">
        <v>470563.50433778088</v>
      </c>
      <c r="G4563" s="12">
        <v>248921.48387375334</v>
      </c>
    </row>
    <row r="4564" spans="1:7" x14ac:dyDescent="0.2">
      <c r="A4564">
        <v>4563</v>
      </c>
      <c r="B4564" s="12">
        <v>3564713.8877263605</v>
      </c>
      <c r="C4564" s="12">
        <v>153087.01603287942</v>
      </c>
      <c r="D4564" s="12">
        <v>151001.89416645313</v>
      </c>
      <c r="E4564" s="12">
        <v>255808.80007488382</v>
      </c>
      <c r="F4564" s="12">
        <v>559897.71027421637</v>
      </c>
      <c r="G4564" s="12">
        <v>257275.9246535291</v>
      </c>
    </row>
    <row r="4565" spans="1:7" x14ac:dyDescent="0.2">
      <c r="A4565">
        <v>4564</v>
      </c>
      <c r="B4565" s="12">
        <v>3327916.7569437595</v>
      </c>
      <c r="C4565" s="12">
        <v>149448.98542290714</v>
      </c>
      <c r="D4565" s="12">
        <v>167303.43972643645</v>
      </c>
      <c r="E4565" s="12">
        <v>256599.56501896266</v>
      </c>
      <c r="F4565" s="12">
        <v>573351.99016830628</v>
      </c>
      <c r="G4565" s="12">
        <v>238478.52970931755</v>
      </c>
    </row>
    <row r="4566" spans="1:7" x14ac:dyDescent="0.2">
      <c r="A4566">
        <v>4565</v>
      </c>
      <c r="B4566" s="12">
        <v>3324351.515250931</v>
      </c>
      <c r="C4566" s="12">
        <v>176808.47142615533</v>
      </c>
      <c r="D4566" s="12">
        <v>82552.066187599878</v>
      </c>
      <c r="E4566" s="12">
        <v>176524.837286241</v>
      </c>
      <c r="F4566" s="12">
        <v>435885.37489999621</v>
      </c>
      <c r="G4566" s="12">
        <v>237878.15669065042</v>
      </c>
    </row>
    <row r="4567" spans="1:7" x14ac:dyDescent="0.2">
      <c r="A4567">
        <v>4566</v>
      </c>
      <c r="B4567" s="12">
        <v>3483622.0370839508</v>
      </c>
      <c r="C4567" s="12">
        <v>167692.7482947711</v>
      </c>
      <c r="D4567" s="12">
        <v>150800.76085182952</v>
      </c>
      <c r="E4567" s="12">
        <v>146635.60477879026</v>
      </c>
      <c r="F4567" s="12">
        <v>465129.11392539088</v>
      </c>
      <c r="G4567" s="12">
        <v>250138.29481948138</v>
      </c>
    </row>
    <row r="4568" spans="1:7" x14ac:dyDescent="0.2">
      <c r="A4568">
        <v>4567</v>
      </c>
      <c r="B4568" s="12">
        <v>3369323.3850763733</v>
      </c>
      <c r="C4568" s="12">
        <v>110009.78654737223</v>
      </c>
      <c r="D4568" s="12">
        <v>212415.1787390851</v>
      </c>
      <c r="E4568" s="12">
        <v>191130.0011201473</v>
      </c>
      <c r="F4568" s="12">
        <v>513554.96640660462</v>
      </c>
      <c r="G4568" s="12">
        <v>241732.13137537384</v>
      </c>
    </row>
    <row r="4569" spans="1:7" x14ac:dyDescent="0.2">
      <c r="A4569">
        <v>4568</v>
      </c>
      <c r="B4569" s="12">
        <v>3447210.3425003728</v>
      </c>
      <c r="C4569" s="12">
        <v>170390.41566352904</v>
      </c>
      <c r="D4569" s="12">
        <v>213568.17539173618</v>
      </c>
      <c r="E4569" s="12">
        <v>94751.818158447393</v>
      </c>
      <c r="F4569" s="12">
        <v>478710.40921371261</v>
      </c>
      <c r="G4569" s="12">
        <v>247367.63555132243</v>
      </c>
    </row>
    <row r="4570" spans="1:7" x14ac:dyDescent="0.2">
      <c r="A4570">
        <v>4569</v>
      </c>
      <c r="B4570" s="12">
        <v>3457689.2675908133</v>
      </c>
      <c r="C4570" s="12">
        <v>152052.21108401357</v>
      </c>
      <c r="D4570" s="12">
        <v>172338.79201516951</v>
      </c>
      <c r="E4570" s="12">
        <v>151279.87703265896</v>
      </c>
      <c r="F4570" s="12">
        <v>475670.88013184204</v>
      </c>
      <c r="G4570" s="12">
        <v>248459.87053462819</v>
      </c>
    </row>
    <row r="4571" spans="1:7" x14ac:dyDescent="0.2">
      <c r="A4571">
        <v>4570</v>
      </c>
      <c r="B4571" s="12">
        <v>3300274.3046305953</v>
      </c>
      <c r="C4571" s="12">
        <v>178875.18459676043</v>
      </c>
      <c r="D4571" s="12">
        <v>172024.1673409217</v>
      </c>
      <c r="E4571" s="12">
        <v>147550.81401124096</v>
      </c>
      <c r="F4571" s="12">
        <v>498450.1659489231</v>
      </c>
      <c r="G4571" s="12">
        <v>236174.08599001306</v>
      </c>
    </row>
    <row r="4572" spans="1:7" x14ac:dyDescent="0.2">
      <c r="A4572">
        <v>4571</v>
      </c>
      <c r="B4572" s="12">
        <v>3435197.6521914508</v>
      </c>
      <c r="C4572" s="12">
        <v>152076.90215404646</v>
      </c>
      <c r="D4572" s="12">
        <v>127553.96859857945</v>
      </c>
      <c r="E4572" s="12">
        <v>343317.86277666577</v>
      </c>
      <c r="F4572" s="12">
        <v>622948.7335292917</v>
      </c>
      <c r="G4572" s="12">
        <v>246865.30413193951</v>
      </c>
    </row>
    <row r="4573" spans="1:7" x14ac:dyDescent="0.2">
      <c r="A4573">
        <v>4572</v>
      </c>
      <c r="B4573" s="12">
        <v>3460486.4640021953</v>
      </c>
      <c r="C4573" s="12">
        <v>147341.3056488375</v>
      </c>
      <c r="D4573" s="12">
        <v>122379.83928177225</v>
      </c>
      <c r="E4573" s="12">
        <v>88054.364937847597</v>
      </c>
      <c r="F4573" s="12">
        <v>357775.50986845733</v>
      </c>
      <c r="G4573" s="12">
        <v>249081.05107266485</v>
      </c>
    </row>
    <row r="4574" spans="1:7" x14ac:dyDescent="0.2">
      <c r="A4574">
        <v>4573</v>
      </c>
      <c r="B4574" s="12">
        <v>3460933.5759701198</v>
      </c>
      <c r="C4574" s="12">
        <v>124478.5925624151</v>
      </c>
      <c r="D4574" s="12">
        <v>231227.54240726845</v>
      </c>
      <c r="E4574" s="12">
        <v>177944.95531773008</v>
      </c>
      <c r="F4574" s="12">
        <v>533651.09028741368</v>
      </c>
      <c r="G4574" s="12">
        <v>248901.76472511684</v>
      </c>
    </row>
    <row r="4575" spans="1:7" x14ac:dyDescent="0.2">
      <c r="A4575">
        <v>4574</v>
      </c>
      <c r="B4575" s="12">
        <v>3343817.0065302895</v>
      </c>
      <c r="C4575" s="12">
        <v>174940.06816504244</v>
      </c>
      <c r="D4575" s="12">
        <v>153467.59501137576</v>
      </c>
      <c r="E4575" s="12">
        <v>93764.437248196424</v>
      </c>
      <c r="F4575" s="12">
        <v>422172.10042461462</v>
      </c>
      <c r="G4575" s="12">
        <v>239594.13479780246</v>
      </c>
    </row>
    <row r="4576" spans="1:7" x14ac:dyDescent="0.2">
      <c r="A4576">
        <v>4575</v>
      </c>
      <c r="B4576" s="12">
        <v>3412368.6945904093</v>
      </c>
      <c r="C4576" s="12">
        <v>141219.80107239546</v>
      </c>
      <c r="D4576" s="12">
        <v>158574.88338971219</v>
      </c>
      <c r="E4576" s="12">
        <v>158471.26888269919</v>
      </c>
      <c r="F4576" s="12">
        <v>458265.95334480685</v>
      </c>
      <c r="G4576" s="12">
        <v>244848.9196354177</v>
      </c>
    </row>
    <row r="4577" spans="1:7" x14ac:dyDescent="0.2">
      <c r="A4577">
        <v>4576</v>
      </c>
      <c r="B4577" s="12">
        <v>3381863.1224589585</v>
      </c>
      <c r="C4577" s="12">
        <v>180068.76102340044</v>
      </c>
      <c r="D4577" s="12">
        <v>148170.21535069225</v>
      </c>
      <c r="E4577" s="12">
        <v>74570.767002582768</v>
      </c>
      <c r="F4577" s="12">
        <v>402809.74337667547</v>
      </c>
      <c r="G4577" s="12">
        <v>242834.84781428505</v>
      </c>
    </row>
    <row r="4578" spans="1:7" x14ac:dyDescent="0.2">
      <c r="A4578">
        <v>4577</v>
      </c>
      <c r="B4578" s="12">
        <v>3409260.6496172436</v>
      </c>
      <c r="C4578" s="12">
        <v>154218.72864163778</v>
      </c>
      <c r="D4578" s="12">
        <v>75408.938008444282</v>
      </c>
      <c r="E4578" s="12">
        <v>150347.5334690157</v>
      </c>
      <c r="F4578" s="12">
        <v>379975.20011909772</v>
      </c>
      <c r="G4578" s="12">
        <v>244793.12962296087</v>
      </c>
    </row>
    <row r="4579" spans="1:7" x14ac:dyDescent="0.2">
      <c r="A4579">
        <v>4578</v>
      </c>
      <c r="B4579" s="12">
        <v>3363337.5246955864</v>
      </c>
      <c r="C4579" s="12">
        <v>146568.94346738298</v>
      </c>
      <c r="D4579" s="12">
        <v>98788.692849954183</v>
      </c>
      <c r="E4579" s="12">
        <v>215022.7177733687</v>
      </c>
      <c r="F4579" s="12">
        <v>460380.35409070586</v>
      </c>
      <c r="G4579" s="12">
        <v>241062.71681060232</v>
      </c>
    </row>
    <row r="4580" spans="1:7" x14ac:dyDescent="0.2">
      <c r="A4580">
        <v>4579</v>
      </c>
      <c r="B4580" s="12">
        <v>3599719.0715320236</v>
      </c>
      <c r="C4580" s="12">
        <v>166284.91909526684</v>
      </c>
      <c r="D4580" s="12">
        <v>101688.79358459629</v>
      </c>
      <c r="E4580" s="12">
        <v>432452.01496188459</v>
      </c>
      <c r="F4580" s="12">
        <v>700425.7276417478</v>
      </c>
      <c r="G4580" s="12">
        <v>259167.30423780807</v>
      </c>
    </row>
    <row r="4581" spans="1:7" x14ac:dyDescent="0.2">
      <c r="A4581">
        <v>4580</v>
      </c>
      <c r="B4581" s="12">
        <v>3442244.6906769862</v>
      </c>
      <c r="C4581" s="12">
        <v>176671.16162845257</v>
      </c>
      <c r="D4581" s="12">
        <v>169836.46517936961</v>
      </c>
      <c r="E4581" s="12">
        <v>142704.54330514453</v>
      </c>
      <c r="F4581" s="12">
        <v>489212.17011296668</v>
      </c>
      <c r="G4581" s="12">
        <v>247386.62055348165</v>
      </c>
    </row>
    <row r="4582" spans="1:7" x14ac:dyDescent="0.2">
      <c r="A4582">
        <v>4581</v>
      </c>
      <c r="B4582" s="12">
        <v>3435019.3215633351</v>
      </c>
      <c r="C4582" s="12">
        <v>139067.06089070882</v>
      </c>
      <c r="D4582" s="12">
        <v>145947.40073499212</v>
      </c>
      <c r="E4582" s="12">
        <v>152791.29968738055</v>
      </c>
      <c r="F4582" s="12">
        <v>437805.76131308149</v>
      </c>
      <c r="G4582" s="12">
        <v>246530.07229852333</v>
      </c>
    </row>
    <row r="4583" spans="1:7" x14ac:dyDescent="0.2">
      <c r="A4583">
        <v>4582</v>
      </c>
      <c r="B4583" s="12">
        <v>3341753.0139942267</v>
      </c>
      <c r="C4583" s="12">
        <v>148867.06645201359</v>
      </c>
      <c r="D4583" s="12">
        <v>171426.64154361619</v>
      </c>
      <c r="E4583" s="12">
        <v>114085.5593498589</v>
      </c>
      <c r="F4583" s="12">
        <v>434379.26734548865</v>
      </c>
      <c r="G4583" s="12">
        <v>239335.59743085093</v>
      </c>
    </row>
    <row r="4584" spans="1:7" x14ac:dyDescent="0.2">
      <c r="A4584">
        <v>4583</v>
      </c>
      <c r="B4584" s="12">
        <v>3410939.8300198982</v>
      </c>
      <c r="C4584" s="12">
        <v>155106.68530447851</v>
      </c>
      <c r="D4584" s="12">
        <v>134359.10004395436</v>
      </c>
      <c r="E4584" s="12">
        <v>118406.02558779313</v>
      </c>
      <c r="F4584" s="12">
        <v>407871.81093622599</v>
      </c>
      <c r="G4584" s="12">
        <v>245038.73643054845</v>
      </c>
    </row>
    <row r="4585" spans="1:7" x14ac:dyDescent="0.2">
      <c r="A4585">
        <v>4584</v>
      </c>
      <c r="B4585" s="12">
        <v>3429159.6515627988</v>
      </c>
      <c r="C4585" s="12">
        <v>136363.09271117617</v>
      </c>
      <c r="D4585" s="12">
        <v>160742.97390275841</v>
      </c>
      <c r="E4585" s="12">
        <v>176870.09252632153</v>
      </c>
      <c r="F4585" s="12">
        <v>473976.15914025612</v>
      </c>
      <c r="G4585" s="12">
        <v>246596.70105498302</v>
      </c>
    </row>
    <row r="4586" spans="1:7" x14ac:dyDescent="0.2">
      <c r="A4586">
        <v>4585</v>
      </c>
      <c r="B4586" s="12">
        <v>3459303.6499040672</v>
      </c>
      <c r="C4586" s="12">
        <v>123658.34805691776</v>
      </c>
      <c r="D4586" s="12">
        <v>140105.15435523033</v>
      </c>
      <c r="E4586" s="12">
        <v>170695.09707215827</v>
      </c>
      <c r="F4586" s="12">
        <v>434458.59948430641</v>
      </c>
      <c r="G4586" s="12">
        <v>249052.15415470852</v>
      </c>
    </row>
    <row r="4587" spans="1:7" x14ac:dyDescent="0.2">
      <c r="A4587">
        <v>4586</v>
      </c>
      <c r="B4587" s="12">
        <v>3314046.4071874204</v>
      </c>
      <c r="C4587" s="12">
        <v>136094.21897919229</v>
      </c>
      <c r="D4587" s="12">
        <v>101243.97420811796</v>
      </c>
      <c r="E4587" s="12">
        <v>399533.47617978835</v>
      </c>
      <c r="F4587" s="12">
        <v>636871.6693670986</v>
      </c>
      <c r="G4587" s="12">
        <v>237933.26790809643</v>
      </c>
    </row>
    <row r="4588" spans="1:7" x14ac:dyDescent="0.2">
      <c r="A4588">
        <v>4587</v>
      </c>
      <c r="B4588" s="12">
        <v>3470776.1219234783</v>
      </c>
      <c r="C4588" s="12">
        <v>158940.94858422829</v>
      </c>
      <c r="D4588" s="12">
        <v>152855.58573709201</v>
      </c>
      <c r="E4588" s="12">
        <v>300817.46580298862</v>
      </c>
      <c r="F4588" s="12">
        <v>612614.00012430898</v>
      </c>
      <c r="G4588" s="12">
        <v>249940.83210612589</v>
      </c>
    </row>
    <row r="4589" spans="1:7" x14ac:dyDescent="0.2">
      <c r="A4589">
        <v>4588</v>
      </c>
      <c r="B4589" s="12">
        <v>3640440.1127756513</v>
      </c>
      <c r="C4589" s="12">
        <v>161589.39395605456</v>
      </c>
      <c r="D4589" s="12">
        <v>124645.14685766779</v>
      </c>
      <c r="E4589" s="12">
        <v>151367.24389006902</v>
      </c>
      <c r="F4589" s="12">
        <v>437601.78470379137</v>
      </c>
      <c r="G4589" s="12">
        <v>262934.55427234294</v>
      </c>
    </row>
    <row r="4590" spans="1:7" x14ac:dyDescent="0.2">
      <c r="A4590">
        <v>4589</v>
      </c>
      <c r="B4590" s="12">
        <v>3441374.8921156046</v>
      </c>
      <c r="C4590" s="12">
        <v>134080.51156944671</v>
      </c>
      <c r="D4590" s="12">
        <v>101132.16349619324</v>
      </c>
      <c r="E4590" s="12">
        <v>112719.33582377747</v>
      </c>
      <c r="F4590" s="12">
        <v>347932.01088941743</v>
      </c>
      <c r="G4590" s="12">
        <v>247199.88899941917</v>
      </c>
    </row>
    <row r="4591" spans="1:7" x14ac:dyDescent="0.2">
      <c r="A4591">
        <v>4590</v>
      </c>
      <c r="B4591" s="12">
        <v>3350361.7329759281</v>
      </c>
      <c r="C4591" s="12">
        <v>155317.21705943256</v>
      </c>
      <c r="D4591" s="12">
        <v>78046.085339908343</v>
      </c>
      <c r="E4591" s="12">
        <v>279663.69541825354</v>
      </c>
      <c r="F4591" s="12">
        <v>513026.99781759444</v>
      </c>
      <c r="G4591" s="12">
        <v>240007.41113147102</v>
      </c>
    </row>
    <row r="4592" spans="1:7" x14ac:dyDescent="0.2">
      <c r="A4592">
        <v>4591</v>
      </c>
      <c r="B4592" s="12">
        <v>3442523.2873485014</v>
      </c>
      <c r="C4592" s="12">
        <v>173238.02468036948</v>
      </c>
      <c r="D4592" s="12">
        <v>172071.66802719401</v>
      </c>
      <c r="E4592" s="12">
        <v>286560.10370478017</v>
      </c>
      <c r="F4592" s="12">
        <v>631869.79641234362</v>
      </c>
      <c r="G4592" s="12">
        <v>247552.87179089768</v>
      </c>
    </row>
    <row r="4593" spans="1:7" x14ac:dyDescent="0.2">
      <c r="A4593">
        <v>4592</v>
      </c>
      <c r="B4593" s="12">
        <v>3423650.5994487638</v>
      </c>
      <c r="C4593" s="12">
        <v>146598.19944611439</v>
      </c>
      <c r="D4593" s="12">
        <v>112332.04552974446</v>
      </c>
      <c r="E4593" s="12">
        <v>203761.67586599503</v>
      </c>
      <c r="F4593" s="12">
        <v>462691.92084185383</v>
      </c>
      <c r="G4593" s="12">
        <v>245961.03619992585</v>
      </c>
    </row>
    <row r="4594" spans="1:7" x14ac:dyDescent="0.2">
      <c r="A4594">
        <v>4593</v>
      </c>
      <c r="B4594" s="12">
        <v>3312048.6051260978</v>
      </c>
      <c r="C4594" s="12">
        <v>137616.60136779674</v>
      </c>
      <c r="D4594" s="12">
        <v>129103.17072213342</v>
      </c>
      <c r="E4594" s="12">
        <v>236663.13469473549</v>
      </c>
      <c r="F4594" s="12">
        <v>503382.90678466565</v>
      </c>
      <c r="G4594" s="12">
        <v>237560.32897354796</v>
      </c>
    </row>
    <row r="4595" spans="1:7" x14ac:dyDescent="0.2">
      <c r="A4595">
        <v>4594</v>
      </c>
      <c r="B4595" s="12">
        <v>3405383.2309198491</v>
      </c>
      <c r="C4595" s="12">
        <v>155876.49363996103</v>
      </c>
      <c r="D4595" s="12">
        <v>114902.94969341638</v>
      </c>
      <c r="E4595" s="12">
        <v>231837.4546029722</v>
      </c>
      <c r="F4595" s="12">
        <v>502616.89793634962</v>
      </c>
      <c r="G4595" s="12">
        <v>244890.4786927755</v>
      </c>
    </row>
    <row r="4596" spans="1:7" x14ac:dyDescent="0.2">
      <c r="A4596">
        <v>4595</v>
      </c>
      <c r="B4596" s="12">
        <v>3295440.4938048376</v>
      </c>
      <c r="C4596" s="12">
        <v>180684.92828390881</v>
      </c>
      <c r="D4596" s="12">
        <v>86879.873411574226</v>
      </c>
      <c r="E4596" s="12">
        <v>254526.58378409123</v>
      </c>
      <c r="F4596" s="12">
        <v>522091.38547957427</v>
      </c>
      <c r="G4596" s="12">
        <v>235877.15495828714</v>
      </c>
    </row>
    <row r="4597" spans="1:7" x14ac:dyDescent="0.2">
      <c r="A4597">
        <v>4596</v>
      </c>
      <c r="B4597" s="12">
        <v>3338729.0303328317</v>
      </c>
      <c r="C4597" s="12">
        <v>143647.41356781503</v>
      </c>
      <c r="D4597" s="12">
        <v>191442.40857241408</v>
      </c>
      <c r="E4597" s="12">
        <v>225260.03276294476</v>
      </c>
      <c r="F4597" s="12">
        <v>560349.85490317387</v>
      </c>
      <c r="G4597" s="12">
        <v>239273.42268446091</v>
      </c>
    </row>
    <row r="4598" spans="1:7" x14ac:dyDescent="0.2">
      <c r="A4598">
        <v>4597</v>
      </c>
      <c r="B4598" s="12">
        <v>3360067.8866498997</v>
      </c>
      <c r="C4598" s="12">
        <v>130959.40448499311</v>
      </c>
      <c r="D4598" s="12">
        <v>160466.87005447756</v>
      </c>
      <c r="E4598" s="12">
        <v>145566.72023877013</v>
      </c>
      <c r="F4598" s="12">
        <v>436992.9947782408</v>
      </c>
      <c r="G4598" s="12">
        <v>240842.00785644678</v>
      </c>
    </row>
    <row r="4599" spans="1:7" x14ac:dyDescent="0.2">
      <c r="A4599">
        <v>4598</v>
      </c>
      <c r="B4599" s="12">
        <v>3333959.710475008</v>
      </c>
      <c r="C4599" s="12">
        <v>128571.60344786197</v>
      </c>
      <c r="D4599" s="12">
        <v>172926.17578986287</v>
      </c>
      <c r="E4599" s="12">
        <v>314322.5761083673</v>
      </c>
      <c r="F4599" s="12">
        <v>615820.35534609214</v>
      </c>
      <c r="G4599" s="12">
        <v>238921.87282401897</v>
      </c>
    </row>
    <row r="4600" spans="1:7" x14ac:dyDescent="0.2">
      <c r="A4600">
        <v>4599</v>
      </c>
      <c r="B4600" s="12">
        <v>3253014.3592596091</v>
      </c>
      <c r="C4600" s="12">
        <v>152241.85657455088</v>
      </c>
      <c r="D4600" s="12">
        <v>116614.65788680493</v>
      </c>
      <c r="E4600" s="12">
        <v>162649.54654461771</v>
      </c>
      <c r="F4600" s="12">
        <v>431506.06100597349</v>
      </c>
      <c r="G4600" s="12">
        <v>232658.93821717697</v>
      </c>
    </row>
    <row r="4601" spans="1:7" x14ac:dyDescent="0.2">
      <c r="A4601">
        <v>4600</v>
      </c>
      <c r="B4601" s="12">
        <v>3462108.1662871111</v>
      </c>
      <c r="C4601" s="12">
        <v>161655.05697944268</v>
      </c>
      <c r="D4601" s="12">
        <v>203481.40008580041</v>
      </c>
      <c r="E4601" s="12">
        <v>179399.98820422581</v>
      </c>
      <c r="F4601" s="12">
        <v>544536.44526946894</v>
      </c>
      <c r="G4601" s="12">
        <v>248827.23548504483</v>
      </c>
    </row>
    <row r="4602" spans="1:7" x14ac:dyDescent="0.2">
      <c r="A4602">
        <v>4601</v>
      </c>
      <c r="B4602" s="12">
        <v>3387991.3796051671</v>
      </c>
      <c r="C4602" s="12">
        <v>111872.48882963798</v>
      </c>
      <c r="D4602" s="12">
        <v>102765.22173166183</v>
      </c>
      <c r="E4602" s="12">
        <v>166221.13172421331</v>
      </c>
      <c r="F4602" s="12">
        <v>380858.84228551312</v>
      </c>
      <c r="G4602" s="12">
        <v>243017.58218483205</v>
      </c>
    </row>
    <row r="4603" spans="1:7" x14ac:dyDescent="0.2">
      <c r="A4603">
        <v>4602</v>
      </c>
      <c r="B4603" s="12">
        <v>3390725.1009289548</v>
      </c>
      <c r="C4603" s="12">
        <v>135376.07934948095</v>
      </c>
      <c r="D4603" s="12">
        <v>110889.4665158744</v>
      </c>
      <c r="E4603" s="12">
        <v>107439.99031730281</v>
      </c>
      <c r="F4603" s="12">
        <v>353705.53618265816</v>
      </c>
      <c r="G4603" s="12">
        <v>243336.79842879373</v>
      </c>
    </row>
    <row r="4604" spans="1:7" x14ac:dyDescent="0.2">
      <c r="A4604">
        <v>4603</v>
      </c>
      <c r="B4604" s="12">
        <v>3648955.068763447</v>
      </c>
      <c r="C4604" s="12">
        <v>140768.16756455979</v>
      </c>
      <c r="D4604" s="12">
        <v>147356.14813340723</v>
      </c>
      <c r="E4604" s="12">
        <v>231362.74849282319</v>
      </c>
      <c r="F4604" s="12">
        <v>519487.06419079017</v>
      </c>
      <c r="G4604" s="12">
        <v>263418.40345854807</v>
      </c>
    </row>
    <row r="4605" spans="1:7" x14ac:dyDescent="0.2">
      <c r="A4605">
        <v>4604</v>
      </c>
      <c r="B4605" s="12">
        <v>3360098.822402983</v>
      </c>
      <c r="C4605" s="12">
        <v>152528.84967744627</v>
      </c>
      <c r="D4605" s="12">
        <v>142370.94844926259</v>
      </c>
      <c r="E4605" s="12">
        <v>268885.99243364105</v>
      </c>
      <c r="F4605" s="12">
        <v>563785.79056034982</v>
      </c>
      <c r="G4605" s="12">
        <v>240907.06269218979</v>
      </c>
    </row>
    <row r="4606" spans="1:7" x14ac:dyDescent="0.2">
      <c r="A4606">
        <v>4605</v>
      </c>
      <c r="B4606" s="12">
        <v>3308756.9679284682</v>
      </c>
      <c r="C4606" s="12">
        <v>160681.75302504422</v>
      </c>
      <c r="D4606" s="12">
        <v>176678.19924893932</v>
      </c>
      <c r="E4606" s="12">
        <v>330906.00523046573</v>
      </c>
      <c r="F4606" s="12">
        <v>668265.95750444918</v>
      </c>
      <c r="G4606" s="12">
        <v>236847.9739875783</v>
      </c>
    </row>
    <row r="4607" spans="1:7" x14ac:dyDescent="0.2">
      <c r="A4607">
        <v>4606</v>
      </c>
      <c r="B4607" s="12">
        <v>3382401.8783221846</v>
      </c>
      <c r="C4607" s="12">
        <v>186470.34941347333</v>
      </c>
      <c r="D4607" s="12">
        <v>121430.02293638741</v>
      </c>
      <c r="E4607" s="12">
        <v>242835.81900191811</v>
      </c>
      <c r="F4607" s="12">
        <v>550736.19135177881</v>
      </c>
      <c r="G4607" s="12">
        <v>242268.90745107646</v>
      </c>
    </row>
    <row r="4608" spans="1:7" x14ac:dyDescent="0.2">
      <c r="A4608">
        <v>4607</v>
      </c>
      <c r="B4608" s="12">
        <v>3332937.2501086192</v>
      </c>
      <c r="C4608" s="12">
        <v>150812.32012899485</v>
      </c>
      <c r="D4608" s="12">
        <v>141527.27420971301</v>
      </c>
      <c r="E4608" s="12">
        <v>93959.367403163924</v>
      </c>
      <c r="F4608" s="12">
        <v>386298.96174187178</v>
      </c>
      <c r="G4608" s="12">
        <v>238885.65623817471</v>
      </c>
    </row>
    <row r="4609" spans="1:7" x14ac:dyDescent="0.2">
      <c r="A4609">
        <v>4608</v>
      </c>
      <c r="B4609" s="12">
        <v>3427537.2339246934</v>
      </c>
      <c r="C4609" s="12">
        <v>131091.25038759405</v>
      </c>
      <c r="D4609" s="12">
        <v>198266.43951304175</v>
      </c>
      <c r="E4609" s="12">
        <v>303698.83991111926</v>
      </c>
      <c r="F4609" s="12">
        <v>633056.52981175506</v>
      </c>
      <c r="G4609" s="12">
        <v>245798.64214925346</v>
      </c>
    </row>
    <row r="4610" spans="1:7" x14ac:dyDescent="0.2">
      <c r="A4610">
        <v>4609</v>
      </c>
      <c r="B4610" s="12">
        <v>3442580.5209663007</v>
      </c>
      <c r="C4610" s="12">
        <v>150719.27986557849</v>
      </c>
      <c r="D4610" s="12">
        <v>93265.547764417774</v>
      </c>
      <c r="E4610" s="12">
        <v>495634.55852073169</v>
      </c>
      <c r="F4610" s="12">
        <v>739619.38615072798</v>
      </c>
      <c r="G4610" s="12">
        <v>247437.11664758448</v>
      </c>
    </row>
    <row r="4611" spans="1:7" x14ac:dyDescent="0.2">
      <c r="A4611">
        <v>4610</v>
      </c>
      <c r="B4611" s="12">
        <v>3376971.5227735732</v>
      </c>
      <c r="C4611" s="12">
        <v>146979.59606279267</v>
      </c>
      <c r="D4611" s="12">
        <v>244603.96932137117</v>
      </c>
      <c r="E4611" s="12">
        <v>207426.31472991523</v>
      </c>
      <c r="F4611" s="12">
        <v>599009.8801140791</v>
      </c>
      <c r="G4611" s="12">
        <v>242408.48371465533</v>
      </c>
    </row>
    <row r="4612" spans="1:7" x14ac:dyDescent="0.2">
      <c r="A4612">
        <v>4611</v>
      </c>
      <c r="B4612" s="12">
        <v>3348701.7746034903</v>
      </c>
      <c r="C4612" s="12">
        <v>178717.49869064215</v>
      </c>
      <c r="D4612" s="12">
        <v>206156.23853151442</v>
      </c>
      <c r="E4612" s="12">
        <v>168136.6044918136</v>
      </c>
      <c r="F4612" s="12">
        <v>553010.34171397018</v>
      </c>
      <c r="G4612" s="12">
        <v>239541.64788100967</v>
      </c>
    </row>
    <row r="4613" spans="1:7" x14ac:dyDescent="0.2">
      <c r="A4613">
        <v>4612</v>
      </c>
      <c r="B4613" s="12">
        <v>3511239.6430296181</v>
      </c>
      <c r="C4613" s="12">
        <v>146943.69242736953</v>
      </c>
      <c r="D4613" s="12">
        <v>164880.73179778928</v>
      </c>
      <c r="E4613" s="12">
        <v>250890.4450711103</v>
      </c>
      <c r="F4613" s="12">
        <v>562714.86929626914</v>
      </c>
      <c r="G4613" s="12">
        <v>252774.35372453232</v>
      </c>
    </row>
    <row r="4614" spans="1:7" x14ac:dyDescent="0.2">
      <c r="A4614">
        <v>4613</v>
      </c>
      <c r="B4614" s="12">
        <v>3495005.7272133185</v>
      </c>
      <c r="C4614" s="12">
        <v>138376.8082911105</v>
      </c>
      <c r="D4614" s="12">
        <v>183962.35309776696</v>
      </c>
      <c r="E4614" s="12">
        <v>506421.42432411475</v>
      </c>
      <c r="F4614" s="12">
        <v>828760.58571299212</v>
      </c>
      <c r="G4614" s="12">
        <v>251423.28548838935</v>
      </c>
    </row>
    <row r="4615" spans="1:7" x14ac:dyDescent="0.2">
      <c r="A4615">
        <v>4614</v>
      </c>
      <c r="B4615" s="12">
        <v>3375711.6761655137</v>
      </c>
      <c r="C4615" s="12">
        <v>185163.09083632863</v>
      </c>
      <c r="D4615" s="12">
        <v>132453.77671790283</v>
      </c>
      <c r="E4615" s="12">
        <v>171496.85075460156</v>
      </c>
      <c r="F4615" s="12">
        <v>489113.71830883296</v>
      </c>
      <c r="G4615" s="12">
        <v>242295.67019528651</v>
      </c>
    </row>
    <row r="4616" spans="1:7" x14ac:dyDescent="0.2">
      <c r="A4616">
        <v>4615</v>
      </c>
      <c r="B4616" s="12">
        <v>3381475.4034586176</v>
      </c>
      <c r="C4616" s="12">
        <v>125187.71714941767</v>
      </c>
      <c r="D4616" s="12">
        <v>163730.04975899367</v>
      </c>
      <c r="E4616" s="12">
        <v>77688.048103154579</v>
      </c>
      <c r="F4616" s="12">
        <v>366605.81501156592</v>
      </c>
      <c r="G4616" s="12">
        <v>242573.74007922062</v>
      </c>
    </row>
    <row r="4617" spans="1:7" x14ac:dyDescent="0.2">
      <c r="A4617">
        <v>4616</v>
      </c>
      <c r="B4617" s="12">
        <v>3490009.7160938694</v>
      </c>
      <c r="C4617" s="12">
        <v>153787.22317246173</v>
      </c>
      <c r="D4617" s="12">
        <v>112960.97537368778</v>
      </c>
      <c r="E4617" s="12">
        <v>256969.60034894772</v>
      </c>
      <c r="F4617" s="12">
        <v>523717.79889509722</v>
      </c>
      <c r="G4617" s="12">
        <v>251313.87166961591</v>
      </c>
    </row>
    <row r="4618" spans="1:7" x14ac:dyDescent="0.2">
      <c r="A4618">
        <v>4617</v>
      </c>
      <c r="B4618" s="12">
        <v>3387222.7786140833</v>
      </c>
      <c r="C4618" s="12">
        <v>149110.27625313</v>
      </c>
      <c r="D4618" s="12">
        <v>200526.1231431613</v>
      </c>
      <c r="E4618" s="12">
        <v>201298.30868991764</v>
      </c>
      <c r="F4618" s="12">
        <v>550934.70808620891</v>
      </c>
      <c r="G4618" s="12">
        <v>243396.80908614432</v>
      </c>
    </row>
    <row r="4619" spans="1:7" x14ac:dyDescent="0.2">
      <c r="A4619">
        <v>4618</v>
      </c>
      <c r="B4619" s="12">
        <v>3493018.4835929386</v>
      </c>
      <c r="C4619" s="12">
        <v>167543.86856564315</v>
      </c>
      <c r="D4619" s="12">
        <v>129925.49936475094</v>
      </c>
      <c r="E4619" s="12">
        <v>167216.86484723064</v>
      </c>
      <c r="F4619" s="12">
        <v>464686.23277762474</v>
      </c>
      <c r="G4619" s="12">
        <v>251039.19166009108</v>
      </c>
    </row>
    <row r="4620" spans="1:7" x14ac:dyDescent="0.2">
      <c r="A4620">
        <v>4619</v>
      </c>
      <c r="B4620" s="12">
        <v>3524214.602917721</v>
      </c>
      <c r="C4620" s="12">
        <v>179492.84399284821</v>
      </c>
      <c r="D4620" s="12">
        <v>135610.85105156476</v>
      </c>
      <c r="E4620" s="12">
        <v>91855.228223110505</v>
      </c>
      <c r="F4620" s="12">
        <v>406958.92326752347</v>
      </c>
      <c r="G4620" s="12">
        <v>253803.26423167446</v>
      </c>
    </row>
    <row r="4621" spans="1:7" x14ac:dyDescent="0.2">
      <c r="A4621">
        <v>4620</v>
      </c>
      <c r="B4621" s="12">
        <v>3281868.133012678</v>
      </c>
      <c r="C4621" s="12">
        <v>164388.0414456451</v>
      </c>
      <c r="D4621" s="12">
        <v>162255.09576381161</v>
      </c>
      <c r="E4621" s="12">
        <v>272941.56967280456</v>
      </c>
      <c r="F4621" s="12">
        <v>599584.70688226121</v>
      </c>
      <c r="G4621" s="12">
        <v>235119.68523742486</v>
      </c>
    </row>
    <row r="4622" spans="1:7" x14ac:dyDescent="0.2">
      <c r="A4622">
        <v>4621</v>
      </c>
      <c r="B4622" s="12">
        <v>3429738.9145990894</v>
      </c>
      <c r="C4622" s="12">
        <v>110609.45897330667</v>
      </c>
      <c r="D4622" s="12">
        <v>111774.60063569722</v>
      </c>
      <c r="E4622" s="12">
        <v>108389.57920537824</v>
      </c>
      <c r="F4622" s="12">
        <v>330773.63881438214</v>
      </c>
      <c r="G4622" s="12">
        <v>246542.89457521166</v>
      </c>
    </row>
    <row r="4623" spans="1:7" x14ac:dyDescent="0.2">
      <c r="A4623">
        <v>4622</v>
      </c>
      <c r="B4623" s="12">
        <v>3336478.6072125752</v>
      </c>
      <c r="C4623" s="12">
        <v>137614.35217838144</v>
      </c>
      <c r="D4623" s="12">
        <v>101824.19962612643</v>
      </c>
      <c r="E4623" s="12">
        <v>129824.23897660032</v>
      </c>
      <c r="F4623" s="12">
        <v>369262.7907811082</v>
      </c>
      <c r="G4623" s="12">
        <v>239075.78468445447</v>
      </c>
    </row>
    <row r="4624" spans="1:7" x14ac:dyDescent="0.2">
      <c r="A4624">
        <v>4623</v>
      </c>
      <c r="B4624" s="12">
        <v>3240259.1038981662</v>
      </c>
      <c r="C4624" s="12">
        <v>153920.1787045454</v>
      </c>
      <c r="D4624" s="12">
        <v>97411.282026606597</v>
      </c>
      <c r="E4624" s="12">
        <v>317647.96414360835</v>
      </c>
      <c r="F4624" s="12">
        <v>568979.42487476033</v>
      </c>
      <c r="G4624" s="12">
        <v>231595.00656959059</v>
      </c>
    </row>
    <row r="4625" spans="1:7" x14ac:dyDescent="0.2">
      <c r="A4625">
        <v>4624</v>
      </c>
      <c r="B4625" s="12">
        <v>3307102.6354028312</v>
      </c>
      <c r="C4625" s="12">
        <v>132224.38641619481</v>
      </c>
      <c r="D4625" s="12">
        <v>104513.5456765742</v>
      </c>
      <c r="E4625" s="12">
        <v>96176.212074473282</v>
      </c>
      <c r="F4625" s="12">
        <v>332914.14416724228</v>
      </c>
      <c r="G4625" s="12">
        <v>237179.89076444303</v>
      </c>
    </row>
    <row r="4626" spans="1:7" x14ac:dyDescent="0.2">
      <c r="A4626">
        <v>4625</v>
      </c>
      <c r="B4626" s="12">
        <v>3435922.4114939691</v>
      </c>
      <c r="C4626" s="12">
        <v>137750.70895226827</v>
      </c>
      <c r="D4626" s="12">
        <v>120497.1633956797</v>
      </c>
      <c r="E4626" s="12">
        <v>402767.62779919978</v>
      </c>
      <c r="F4626" s="12">
        <v>661015.5001471478</v>
      </c>
      <c r="G4626" s="12">
        <v>246578.99202161201</v>
      </c>
    </row>
    <row r="4627" spans="1:7" x14ac:dyDescent="0.2">
      <c r="A4627">
        <v>4626</v>
      </c>
      <c r="B4627" s="12">
        <v>3324883.6122718351</v>
      </c>
      <c r="C4627" s="12">
        <v>130893.55653782278</v>
      </c>
      <c r="D4627" s="12">
        <v>95087.403389528117</v>
      </c>
      <c r="E4627" s="12">
        <v>520491.80297173234</v>
      </c>
      <c r="F4627" s="12">
        <v>746472.7628990832</v>
      </c>
      <c r="G4627" s="12">
        <v>238665.58258446312</v>
      </c>
    </row>
    <row r="4628" spans="1:7" x14ac:dyDescent="0.2">
      <c r="A4628">
        <v>4627</v>
      </c>
      <c r="B4628" s="12">
        <v>3496137.6397479479</v>
      </c>
      <c r="C4628" s="12">
        <v>123538.25763752626</v>
      </c>
      <c r="D4628" s="12">
        <v>221572.27731562222</v>
      </c>
      <c r="E4628" s="12">
        <v>104349.45039654283</v>
      </c>
      <c r="F4628" s="12">
        <v>449459.9853496913</v>
      </c>
      <c r="G4628" s="12">
        <v>251632.71894041914</v>
      </c>
    </row>
    <row r="4629" spans="1:7" x14ac:dyDescent="0.2">
      <c r="A4629">
        <v>4628</v>
      </c>
      <c r="B4629" s="12">
        <v>3460010.2574678916</v>
      </c>
      <c r="C4629" s="12">
        <v>174047.87027498888</v>
      </c>
      <c r="D4629" s="12">
        <v>99813.762878057445</v>
      </c>
      <c r="E4629" s="12">
        <v>102999.78807110818</v>
      </c>
      <c r="F4629" s="12">
        <v>376861.42122415447</v>
      </c>
      <c r="G4629" s="12">
        <v>249021.53878913555</v>
      </c>
    </row>
    <row r="4630" spans="1:7" x14ac:dyDescent="0.2">
      <c r="A4630">
        <v>4629</v>
      </c>
      <c r="B4630" s="12">
        <v>3506642.4212947674</v>
      </c>
      <c r="C4630" s="12">
        <v>149746.77950782268</v>
      </c>
      <c r="D4630" s="12">
        <v>246258.33016477458</v>
      </c>
      <c r="E4630" s="12">
        <v>100402.80801431251</v>
      </c>
      <c r="F4630" s="12">
        <v>496407.91768690979</v>
      </c>
      <c r="G4630" s="12">
        <v>252459.96049018248</v>
      </c>
    </row>
    <row r="4631" spans="1:7" x14ac:dyDescent="0.2">
      <c r="A4631">
        <v>4630</v>
      </c>
      <c r="B4631" s="12">
        <v>3420651.6783256968</v>
      </c>
      <c r="C4631" s="12">
        <v>155334.11151701494</v>
      </c>
      <c r="D4631" s="12">
        <v>97431.467090999984</v>
      </c>
      <c r="E4631" s="12">
        <v>333071.8259572399</v>
      </c>
      <c r="F4631" s="12">
        <v>585837.40456525481</v>
      </c>
      <c r="G4631" s="12">
        <v>245527.31077786887</v>
      </c>
    </row>
    <row r="4632" spans="1:7" x14ac:dyDescent="0.2">
      <c r="A4632">
        <v>4631</v>
      </c>
      <c r="B4632" s="12">
        <v>3514622.3210526407</v>
      </c>
      <c r="C4632" s="12">
        <v>185034.06105806923</v>
      </c>
      <c r="D4632" s="12">
        <v>123346.64565065886</v>
      </c>
      <c r="E4632" s="12">
        <v>236782.04236361908</v>
      </c>
      <c r="F4632" s="12">
        <v>545162.74907234719</v>
      </c>
      <c r="G4632" s="12">
        <v>253208.08361836465</v>
      </c>
    </row>
    <row r="4633" spans="1:7" x14ac:dyDescent="0.2">
      <c r="A4633">
        <v>4632</v>
      </c>
      <c r="B4633" s="12">
        <v>3299897.6024297159</v>
      </c>
      <c r="C4633" s="12">
        <v>126843.50169282735</v>
      </c>
      <c r="D4633" s="12">
        <v>86436.8731454792</v>
      </c>
      <c r="E4633" s="12">
        <v>38799.899020241515</v>
      </c>
      <c r="F4633" s="12">
        <v>252080.27385854808</v>
      </c>
      <c r="G4633" s="12">
        <v>236311.34086941226</v>
      </c>
    </row>
    <row r="4634" spans="1:7" x14ac:dyDescent="0.2">
      <c r="A4634">
        <v>4633</v>
      </c>
      <c r="B4634" s="12">
        <v>3305942.8020982444</v>
      </c>
      <c r="C4634" s="12">
        <v>165305.25466703577</v>
      </c>
      <c r="D4634" s="12">
        <v>127644.22702356981</v>
      </c>
      <c r="E4634" s="12">
        <v>265593.79416030127</v>
      </c>
      <c r="F4634" s="12">
        <v>558543.27585090685</v>
      </c>
      <c r="G4634" s="12">
        <v>236707.03407674539</v>
      </c>
    </row>
    <row r="4635" spans="1:7" x14ac:dyDescent="0.2">
      <c r="A4635">
        <v>4634</v>
      </c>
      <c r="B4635" s="12">
        <v>3417140.5701312097</v>
      </c>
      <c r="C4635" s="12">
        <v>153884.19082506766</v>
      </c>
      <c r="D4635" s="12">
        <v>97944.363151783793</v>
      </c>
      <c r="E4635" s="12">
        <v>234981.20311294493</v>
      </c>
      <c r="F4635" s="12">
        <v>486809.75708979636</v>
      </c>
      <c r="G4635" s="12">
        <v>245421.70952741973</v>
      </c>
    </row>
    <row r="4636" spans="1:7" x14ac:dyDescent="0.2">
      <c r="A4636">
        <v>4635</v>
      </c>
      <c r="B4636" s="12">
        <v>3421774.3402950172</v>
      </c>
      <c r="C4636" s="12">
        <v>161406.31297535892</v>
      </c>
      <c r="D4636" s="12">
        <v>181618.46978856123</v>
      </c>
      <c r="E4636" s="12">
        <v>366628.24966615136</v>
      </c>
      <c r="F4636" s="12">
        <v>709653.0324300715</v>
      </c>
      <c r="G4636" s="12">
        <v>245469.91151918381</v>
      </c>
    </row>
    <row r="4637" spans="1:7" x14ac:dyDescent="0.2">
      <c r="A4637">
        <v>4636</v>
      </c>
      <c r="B4637" s="12">
        <v>3307421.4016216677</v>
      </c>
      <c r="C4637" s="12">
        <v>127158.83128572411</v>
      </c>
      <c r="D4637" s="12">
        <v>91475.628046094716</v>
      </c>
      <c r="E4637" s="12">
        <v>164739.56029866452</v>
      </c>
      <c r="F4637" s="12">
        <v>383374.01963048335</v>
      </c>
      <c r="G4637" s="12">
        <v>237302.23048556302</v>
      </c>
    </row>
    <row r="4638" spans="1:7" x14ac:dyDescent="0.2">
      <c r="A4638">
        <v>4637</v>
      </c>
      <c r="B4638" s="12">
        <v>3571129.6782664917</v>
      </c>
      <c r="C4638" s="12">
        <v>143449.50654103671</v>
      </c>
      <c r="D4638" s="12">
        <v>154724.56496016966</v>
      </c>
      <c r="E4638" s="12">
        <v>207742.46456353038</v>
      </c>
      <c r="F4638" s="12">
        <v>505916.53606473678</v>
      </c>
      <c r="G4638" s="12">
        <v>257510.11027142114</v>
      </c>
    </row>
    <row r="4639" spans="1:7" x14ac:dyDescent="0.2">
      <c r="A4639">
        <v>4638</v>
      </c>
      <c r="B4639" s="12">
        <v>3369714.4488904183</v>
      </c>
      <c r="C4639" s="12">
        <v>147359.71492226483</v>
      </c>
      <c r="D4639" s="12">
        <v>82102.443991259206</v>
      </c>
      <c r="E4639" s="12">
        <v>107354.51659524743</v>
      </c>
      <c r="F4639" s="12">
        <v>336816.67550877144</v>
      </c>
      <c r="G4639" s="12">
        <v>241490.57944185287</v>
      </c>
    </row>
    <row r="4640" spans="1:7" x14ac:dyDescent="0.2">
      <c r="A4640">
        <v>4639</v>
      </c>
      <c r="B4640" s="12">
        <v>3464127.5911726761</v>
      </c>
      <c r="C4640" s="12">
        <v>157541.86237711841</v>
      </c>
      <c r="D4640" s="12">
        <v>100173.18966047189</v>
      </c>
      <c r="E4640" s="12">
        <v>136875.32366510818</v>
      </c>
      <c r="F4640" s="12">
        <v>394590.37570269848</v>
      </c>
      <c r="G4640" s="12">
        <v>249142.6470501865</v>
      </c>
    </row>
    <row r="4641" spans="1:7" x14ac:dyDescent="0.2">
      <c r="A4641">
        <v>4640</v>
      </c>
      <c r="B4641" s="12">
        <v>3468411.7740006149</v>
      </c>
      <c r="C4641" s="12">
        <v>159349.01206003322</v>
      </c>
      <c r="D4641" s="12">
        <v>158396.41143150075</v>
      </c>
      <c r="E4641" s="12">
        <v>125206.25395200566</v>
      </c>
      <c r="F4641" s="12">
        <v>442951.67744353961</v>
      </c>
      <c r="G4641" s="12">
        <v>249510.70430107502</v>
      </c>
    </row>
    <row r="4642" spans="1:7" x14ac:dyDescent="0.2">
      <c r="A4642">
        <v>4641</v>
      </c>
      <c r="B4642" s="12">
        <v>3350485.2136997078</v>
      </c>
      <c r="C4642" s="12">
        <v>152563.66959449049</v>
      </c>
      <c r="D4642" s="12">
        <v>141723.3575648235</v>
      </c>
      <c r="E4642" s="12">
        <v>224999.91518011797</v>
      </c>
      <c r="F4642" s="12">
        <v>519286.94233943196</v>
      </c>
      <c r="G4642" s="12">
        <v>239860.49431988102</v>
      </c>
    </row>
    <row r="4643" spans="1:7" x14ac:dyDescent="0.2">
      <c r="A4643">
        <v>4642</v>
      </c>
      <c r="B4643" s="12">
        <v>3414063.1399992108</v>
      </c>
      <c r="C4643" s="12">
        <v>191389.38795455382</v>
      </c>
      <c r="D4643" s="12">
        <v>160576.94272337132</v>
      </c>
      <c r="E4643" s="12">
        <v>67947.71737843538</v>
      </c>
      <c r="F4643" s="12">
        <v>419914.04805636051</v>
      </c>
      <c r="G4643" s="12">
        <v>245140.12200619804</v>
      </c>
    </row>
    <row r="4644" spans="1:7" x14ac:dyDescent="0.2">
      <c r="A4644">
        <v>4643</v>
      </c>
      <c r="B4644" s="12">
        <v>3356797.1155409166</v>
      </c>
      <c r="C4644" s="12">
        <v>153434.35142000022</v>
      </c>
      <c r="D4644" s="12">
        <v>139321.17743523975</v>
      </c>
      <c r="E4644" s="12">
        <v>394180.34527607076</v>
      </c>
      <c r="F4644" s="12">
        <v>686935.87413131073</v>
      </c>
      <c r="G4644" s="12">
        <v>240434.27915578178</v>
      </c>
    </row>
    <row r="4645" spans="1:7" x14ac:dyDescent="0.2">
      <c r="A4645">
        <v>4644</v>
      </c>
      <c r="B4645" s="12">
        <v>3402290.1306383428</v>
      </c>
      <c r="C4645" s="12">
        <v>142433.75322983001</v>
      </c>
      <c r="D4645" s="12">
        <v>234881.07012126033</v>
      </c>
      <c r="E4645" s="12">
        <v>316144.90214289405</v>
      </c>
      <c r="F4645" s="12">
        <v>693459.7254939843</v>
      </c>
      <c r="G4645" s="12">
        <v>243803.66492602794</v>
      </c>
    </row>
    <row r="4646" spans="1:7" x14ac:dyDescent="0.2">
      <c r="A4646">
        <v>4645</v>
      </c>
      <c r="B4646" s="12">
        <v>3453732.7776631797</v>
      </c>
      <c r="C4646" s="12">
        <v>137153.04806332837</v>
      </c>
      <c r="D4646" s="12">
        <v>179674.12124861346</v>
      </c>
      <c r="E4646" s="12">
        <v>187512.68357593883</v>
      </c>
      <c r="F4646" s="12">
        <v>504339.85288788064</v>
      </c>
      <c r="G4646" s="12">
        <v>248830.58858580102</v>
      </c>
    </row>
    <row r="4647" spans="1:7" x14ac:dyDescent="0.2">
      <c r="A4647">
        <v>4646</v>
      </c>
      <c r="B4647" s="12">
        <v>3181365.8073718068</v>
      </c>
      <c r="C4647" s="12">
        <v>125595.22650325616</v>
      </c>
      <c r="D4647" s="12">
        <v>101634.17806291471</v>
      </c>
      <c r="E4647" s="12">
        <v>711072.57219598605</v>
      </c>
      <c r="F4647" s="12">
        <v>938301.97676215693</v>
      </c>
      <c r="G4647" s="12">
        <v>227324.59370605843</v>
      </c>
    </row>
    <row r="4648" spans="1:7" x14ac:dyDescent="0.2">
      <c r="A4648">
        <v>4647</v>
      </c>
      <c r="B4648" s="12">
        <v>3493393.0403478928</v>
      </c>
      <c r="C4648" s="12">
        <v>150424.28320558165</v>
      </c>
      <c r="D4648" s="12">
        <v>191183.73605877801</v>
      </c>
      <c r="E4648" s="12">
        <v>168401.83259908075</v>
      </c>
      <c r="F4648" s="12">
        <v>510009.85186344042</v>
      </c>
      <c r="G4648" s="12">
        <v>251647.6446293593</v>
      </c>
    </row>
    <row r="4649" spans="1:7" x14ac:dyDescent="0.2">
      <c r="A4649">
        <v>4648</v>
      </c>
      <c r="B4649" s="12">
        <v>3415681.6953554647</v>
      </c>
      <c r="C4649" s="12">
        <v>131999.5005365414</v>
      </c>
      <c r="D4649" s="12">
        <v>71918.239628147217</v>
      </c>
      <c r="E4649" s="12">
        <v>99259.012436852092</v>
      </c>
      <c r="F4649" s="12">
        <v>303176.75260154071</v>
      </c>
      <c r="G4649" s="12">
        <v>244988.93778386814</v>
      </c>
    </row>
    <row r="4650" spans="1:7" x14ac:dyDescent="0.2">
      <c r="A4650">
        <v>4649</v>
      </c>
      <c r="B4650" s="12">
        <v>3324030.1545609576</v>
      </c>
      <c r="C4650" s="12">
        <v>156960.39529193615</v>
      </c>
      <c r="D4650" s="12">
        <v>123011.06095809945</v>
      </c>
      <c r="E4650" s="12">
        <v>178805.9923663364</v>
      </c>
      <c r="F4650" s="12">
        <v>458777.44861637201</v>
      </c>
      <c r="G4650" s="12">
        <v>238297.72948550436</v>
      </c>
    </row>
    <row r="4651" spans="1:7" x14ac:dyDescent="0.2">
      <c r="A4651">
        <v>4650</v>
      </c>
      <c r="B4651" s="12">
        <v>3311885.110641642</v>
      </c>
      <c r="C4651" s="12">
        <v>136693.58279211205</v>
      </c>
      <c r="D4651" s="12">
        <v>147405.10874444229</v>
      </c>
      <c r="E4651" s="12">
        <v>942965.74695879885</v>
      </c>
      <c r="F4651" s="12">
        <v>1227064.4384953533</v>
      </c>
      <c r="G4651" s="12">
        <v>237517.14887728923</v>
      </c>
    </row>
    <row r="4652" spans="1:7" x14ac:dyDescent="0.2">
      <c r="A4652">
        <v>4651</v>
      </c>
      <c r="B4652" s="12">
        <v>3304007.0115015749</v>
      </c>
      <c r="C4652" s="12">
        <v>170586.69224494591</v>
      </c>
      <c r="D4652" s="12">
        <v>174823.9336733915</v>
      </c>
      <c r="E4652" s="12">
        <v>326292.35781494353</v>
      </c>
      <c r="F4652" s="12">
        <v>671702.98373328091</v>
      </c>
      <c r="G4652" s="12">
        <v>236241.60438570025</v>
      </c>
    </row>
    <row r="4653" spans="1:7" x14ac:dyDescent="0.2">
      <c r="A4653">
        <v>4652</v>
      </c>
      <c r="B4653" s="12">
        <v>3466876.961329137</v>
      </c>
      <c r="C4653" s="12">
        <v>145392.65959254294</v>
      </c>
      <c r="D4653" s="12">
        <v>149442.04481923295</v>
      </c>
      <c r="E4653" s="12">
        <v>153242.72549911044</v>
      </c>
      <c r="F4653" s="12">
        <v>448077.42991088633</v>
      </c>
      <c r="G4653" s="12">
        <v>248960.06512949552</v>
      </c>
    </row>
    <row r="4654" spans="1:7" x14ac:dyDescent="0.2">
      <c r="A4654">
        <v>4653</v>
      </c>
      <c r="B4654" s="12">
        <v>3439074.1266518948</v>
      </c>
      <c r="C4654" s="12">
        <v>136311.27018659509</v>
      </c>
      <c r="D4654" s="12">
        <v>149847.95181997964</v>
      </c>
      <c r="E4654" s="12">
        <v>78340.827929203922</v>
      </c>
      <c r="F4654" s="12">
        <v>364500.04993577866</v>
      </c>
      <c r="G4654" s="12">
        <v>247293.12016808451</v>
      </c>
    </row>
    <row r="4655" spans="1:7" x14ac:dyDescent="0.2">
      <c r="A4655">
        <v>4654</v>
      </c>
      <c r="B4655" s="12">
        <v>3386744.6506137168</v>
      </c>
      <c r="C4655" s="12">
        <v>183022.32569773277</v>
      </c>
      <c r="D4655" s="12">
        <v>125983.09993837946</v>
      </c>
      <c r="E4655" s="12">
        <v>209391.00360911983</v>
      </c>
      <c r="F4655" s="12">
        <v>518396.42924523202</v>
      </c>
      <c r="G4655" s="12">
        <v>242940.69651503579</v>
      </c>
    </row>
    <row r="4656" spans="1:7" x14ac:dyDescent="0.2">
      <c r="A4656">
        <v>4655</v>
      </c>
      <c r="B4656" s="12">
        <v>3285208.2872956172</v>
      </c>
      <c r="C4656" s="12">
        <v>171985.84667537766</v>
      </c>
      <c r="D4656" s="12">
        <v>217645.64167909915</v>
      </c>
      <c r="E4656" s="12">
        <v>87452.565628495504</v>
      </c>
      <c r="F4656" s="12">
        <v>477084.05398297228</v>
      </c>
      <c r="G4656" s="12">
        <v>235593.44550326816</v>
      </c>
    </row>
    <row r="4657" spans="1:7" x14ac:dyDescent="0.2">
      <c r="A4657">
        <v>4656</v>
      </c>
      <c r="B4657" s="12">
        <v>3469075.4631492686</v>
      </c>
      <c r="C4657" s="12">
        <v>170620.58991353141</v>
      </c>
      <c r="D4657" s="12">
        <v>134555.20563180547</v>
      </c>
      <c r="E4657" s="12">
        <v>278162.30757862754</v>
      </c>
      <c r="F4657" s="12">
        <v>583338.10312396451</v>
      </c>
      <c r="G4657" s="12">
        <v>249602.46951527279</v>
      </c>
    </row>
    <row r="4658" spans="1:7" x14ac:dyDescent="0.2">
      <c r="A4658">
        <v>4657</v>
      </c>
      <c r="B4658" s="12">
        <v>3471552.9629632407</v>
      </c>
      <c r="C4658" s="12">
        <v>155392.70872299842</v>
      </c>
      <c r="D4658" s="12">
        <v>121802.26895979277</v>
      </c>
      <c r="E4658" s="12">
        <v>133879.02177335403</v>
      </c>
      <c r="F4658" s="12">
        <v>411073.99945614522</v>
      </c>
      <c r="G4658" s="12">
        <v>249465.82431526363</v>
      </c>
    </row>
    <row r="4659" spans="1:7" x14ac:dyDescent="0.2">
      <c r="A4659">
        <v>4658</v>
      </c>
      <c r="B4659" s="12">
        <v>3451798.2322052913</v>
      </c>
      <c r="C4659" s="12">
        <v>125870.12851246736</v>
      </c>
      <c r="D4659" s="12">
        <v>132812.83376711057</v>
      </c>
      <c r="E4659" s="12">
        <v>189427.06651077731</v>
      </c>
      <c r="F4659" s="12">
        <v>448110.02879035519</v>
      </c>
      <c r="G4659" s="12">
        <v>248859.11466996951</v>
      </c>
    </row>
    <row r="4660" spans="1:7" x14ac:dyDescent="0.2">
      <c r="A4660">
        <v>4659</v>
      </c>
      <c r="B4660" s="12">
        <v>3573177.6078026262</v>
      </c>
      <c r="C4660" s="12">
        <v>144715.4943251285</v>
      </c>
      <c r="D4660" s="12">
        <v>104680.82591305827</v>
      </c>
      <c r="E4660" s="12">
        <v>129354.21336089764</v>
      </c>
      <c r="F4660" s="12">
        <v>378750.53359908442</v>
      </c>
      <c r="G4660" s="12">
        <v>257560.6035242916</v>
      </c>
    </row>
    <row r="4661" spans="1:7" x14ac:dyDescent="0.2">
      <c r="A4661">
        <v>4660</v>
      </c>
      <c r="B4661" s="12">
        <v>3482989.707847646</v>
      </c>
      <c r="C4661" s="12">
        <v>155675.44295713125</v>
      </c>
      <c r="D4661" s="12">
        <v>141889.68389051582</v>
      </c>
      <c r="E4661" s="12">
        <v>192586.27036544034</v>
      </c>
      <c r="F4661" s="12">
        <v>490151.39721308742</v>
      </c>
      <c r="G4661" s="12">
        <v>250265.7787524141</v>
      </c>
    </row>
    <row r="4662" spans="1:7" x14ac:dyDescent="0.2">
      <c r="A4662">
        <v>4661</v>
      </c>
      <c r="B4662" s="12">
        <v>3398800.3653578297</v>
      </c>
      <c r="C4662" s="12">
        <v>150812.56432364957</v>
      </c>
      <c r="D4662" s="12">
        <v>164425.97666869487</v>
      </c>
      <c r="E4662" s="12">
        <v>213888.83696195885</v>
      </c>
      <c r="F4662" s="12">
        <v>529127.37795430329</v>
      </c>
      <c r="G4662" s="12">
        <v>244029.99079619034</v>
      </c>
    </row>
    <row r="4663" spans="1:7" x14ac:dyDescent="0.2">
      <c r="A4663">
        <v>4662</v>
      </c>
      <c r="B4663" s="12">
        <v>3396930.4172604666</v>
      </c>
      <c r="C4663" s="12">
        <v>137436.06608843405</v>
      </c>
      <c r="D4663" s="12">
        <v>209149.82727495773</v>
      </c>
      <c r="E4663" s="12">
        <v>422173.52797674184</v>
      </c>
      <c r="F4663" s="12">
        <v>768759.42134013353</v>
      </c>
      <c r="G4663" s="12">
        <v>243970.67473646146</v>
      </c>
    </row>
    <row r="4664" spans="1:7" x14ac:dyDescent="0.2">
      <c r="A4664">
        <v>4663</v>
      </c>
      <c r="B4664" s="12">
        <v>3502605.1090784939</v>
      </c>
      <c r="C4664" s="12">
        <v>174198.2866110965</v>
      </c>
      <c r="D4664" s="12">
        <v>183534.41070318568</v>
      </c>
      <c r="E4664" s="12">
        <v>291668.41466181702</v>
      </c>
      <c r="F4664" s="12">
        <v>649401.1119760992</v>
      </c>
      <c r="G4664" s="12">
        <v>252051.76921036569</v>
      </c>
    </row>
    <row r="4665" spans="1:7" x14ac:dyDescent="0.2">
      <c r="A4665">
        <v>4664</v>
      </c>
      <c r="B4665" s="12">
        <v>3544582.7540991358</v>
      </c>
      <c r="C4665" s="12">
        <v>179879.9777733181</v>
      </c>
      <c r="D4665" s="12">
        <v>113709.26952240303</v>
      </c>
      <c r="E4665" s="12">
        <v>140984.17853891072</v>
      </c>
      <c r="F4665" s="12">
        <v>434573.4258346319</v>
      </c>
      <c r="G4665" s="12">
        <v>255157.34123609611</v>
      </c>
    </row>
    <row r="4666" spans="1:7" x14ac:dyDescent="0.2">
      <c r="A4666">
        <v>4665</v>
      </c>
      <c r="B4666" s="12">
        <v>3406470.8776752227</v>
      </c>
      <c r="C4666" s="12">
        <v>149166.12577328211</v>
      </c>
      <c r="D4666" s="12">
        <v>167501.62186541114</v>
      </c>
      <c r="E4666" s="12">
        <v>77392.101207017287</v>
      </c>
      <c r="F4666" s="12">
        <v>394059.84884571051</v>
      </c>
      <c r="G4666" s="12">
        <v>244628.16354885793</v>
      </c>
    </row>
    <row r="4667" spans="1:7" x14ac:dyDescent="0.2">
      <c r="A4667">
        <v>4666</v>
      </c>
      <c r="B4667" s="12">
        <v>3566273.8902322035</v>
      </c>
      <c r="C4667" s="12">
        <v>157867.42153452348</v>
      </c>
      <c r="D4667" s="12">
        <v>170249.10060408802</v>
      </c>
      <c r="E4667" s="12">
        <v>424861.99743074615</v>
      </c>
      <c r="F4667" s="12">
        <v>752978.51956935762</v>
      </c>
      <c r="G4667" s="12">
        <v>256567.60524188096</v>
      </c>
    </row>
    <row r="4668" spans="1:7" x14ac:dyDescent="0.2">
      <c r="A4668">
        <v>4667</v>
      </c>
      <c r="B4668" s="12">
        <v>3343261.7165242583</v>
      </c>
      <c r="C4668" s="12">
        <v>130612.70608727926</v>
      </c>
      <c r="D4668" s="12">
        <v>142908.80380845544</v>
      </c>
      <c r="E4668" s="12">
        <v>120597.95522872897</v>
      </c>
      <c r="F4668" s="12">
        <v>394119.46512446366</v>
      </c>
      <c r="G4668" s="12">
        <v>239449.80991207238</v>
      </c>
    </row>
    <row r="4669" spans="1:7" x14ac:dyDescent="0.2">
      <c r="A4669">
        <v>4668</v>
      </c>
      <c r="B4669" s="12">
        <v>3372503.2028219141</v>
      </c>
      <c r="C4669" s="12">
        <v>152518.57460413044</v>
      </c>
      <c r="D4669" s="12">
        <v>151803.52101219006</v>
      </c>
      <c r="E4669" s="12">
        <v>184847.51247612966</v>
      </c>
      <c r="F4669" s="12">
        <v>489169.60809245019</v>
      </c>
      <c r="G4669" s="12">
        <v>242188.60208210404</v>
      </c>
    </row>
    <row r="4670" spans="1:7" x14ac:dyDescent="0.2">
      <c r="A4670">
        <v>4669</v>
      </c>
      <c r="B4670" s="12">
        <v>3313963.238094429</v>
      </c>
      <c r="C4670" s="12">
        <v>153852.87712855317</v>
      </c>
      <c r="D4670" s="12">
        <v>125391.17654797842</v>
      </c>
      <c r="E4670" s="12">
        <v>233198.39511566336</v>
      </c>
      <c r="F4670" s="12">
        <v>512442.44879219495</v>
      </c>
      <c r="G4670" s="12">
        <v>237398.92700850128</v>
      </c>
    </row>
    <row r="4671" spans="1:7" x14ac:dyDescent="0.2">
      <c r="A4671">
        <v>4670</v>
      </c>
      <c r="B4671" s="12">
        <v>3224392.0811369978</v>
      </c>
      <c r="C4671" s="12">
        <v>114592.37404250771</v>
      </c>
      <c r="D4671" s="12">
        <v>139401.45577233334</v>
      </c>
      <c r="E4671" s="12">
        <v>210335.45426380375</v>
      </c>
      <c r="F4671" s="12">
        <v>464329.28407864482</v>
      </c>
      <c r="G4671" s="12">
        <v>230458.19326071194</v>
      </c>
    </row>
    <row r="4672" spans="1:7" x14ac:dyDescent="0.2">
      <c r="A4672">
        <v>4671</v>
      </c>
      <c r="B4672" s="12">
        <v>3552263.8641641596</v>
      </c>
      <c r="C4672" s="12">
        <v>144495.38081413653</v>
      </c>
      <c r="D4672" s="12">
        <v>191530.75512213036</v>
      </c>
      <c r="E4672" s="12">
        <v>168654.10598367499</v>
      </c>
      <c r="F4672" s="12">
        <v>504680.24191994185</v>
      </c>
      <c r="G4672" s="12">
        <v>255900.83637407827</v>
      </c>
    </row>
    <row r="4673" spans="1:7" x14ac:dyDescent="0.2">
      <c r="A4673">
        <v>4672</v>
      </c>
      <c r="B4673" s="12">
        <v>3454877.6926246923</v>
      </c>
      <c r="C4673" s="12">
        <v>142350.39264644825</v>
      </c>
      <c r="D4673" s="12">
        <v>106884.59224876591</v>
      </c>
      <c r="E4673" s="12">
        <v>255575.51921412142</v>
      </c>
      <c r="F4673" s="12">
        <v>504810.5041093356</v>
      </c>
      <c r="G4673" s="12">
        <v>248004.06188310156</v>
      </c>
    </row>
    <row r="4674" spans="1:7" x14ac:dyDescent="0.2">
      <c r="A4674">
        <v>4673</v>
      </c>
      <c r="B4674" s="12">
        <v>3425020.4981051721</v>
      </c>
      <c r="C4674" s="12">
        <v>134645.01966191764</v>
      </c>
      <c r="D4674" s="12">
        <v>177793.76083676392</v>
      </c>
      <c r="E4674" s="12">
        <v>115343.31128582367</v>
      </c>
      <c r="F4674" s="12">
        <v>427782.09178450529</v>
      </c>
      <c r="G4674" s="12">
        <v>245609.24052123216</v>
      </c>
    </row>
    <row r="4675" spans="1:7" x14ac:dyDescent="0.2">
      <c r="A4675">
        <v>4674</v>
      </c>
      <c r="B4675" s="12">
        <v>3543730.6392856757</v>
      </c>
      <c r="C4675" s="12">
        <v>158824.19222440879</v>
      </c>
      <c r="D4675" s="12">
        <v>152484.65683392237</v>
      </c>
      <c r="E4675" s="12">
        <v>178828.18006699451</v>
      </c>
      <c r="F4675" s="12">
        <v>490137.02912532567</v>
      </c>
      <c r="G4675" s="12">
        <v>255094.4870003167</v>
      </c>
    </row>
    <row r="4676" spans="1:7" x14ac:dyDescent="0.2">
      <c r="A4676">
        <v>4675</v>
      </c>
      <c r="B4676" s="12">
        <v>3342171.4970324459</v>
      </c>
      <c r="C4676" s="12">
        <v>135549.46095366031</v>
      </c>
      <c r="D4676" s="12">
        <v>140813.18847706314</v>
      </c>
      <c r="E4676" s="12">
        <v>70804.813674803605</v>
      </c>
      <c r="F4676" s="12">
        <v>347167.46310552704</v>
      </c>
      <c r="G4676" s="12">
        <v>239877.53523494425</v>
      </c>
    </row>
    <row r="4677" spans="1:7" x14ac:dyDescent="0.2">
      <c r="A4677">
        <v>4676</v>
      </c>
      <c r="B4677" s="12">
        <v>3450144.2156020021</v>
      </c>
      <c r="C4677" s="12">
        <v>150209.35026078703</v>
      </c>
      <c r="D4677" s="12">
        <v>230779.02457659869</v>
      </c>
      <c r="E4677" s="12">
        <v>289443.76210616512</v>
      </c>
      <c r="F4677" s="12">
        <v>670432.13694355078</v>
      </c>
      <c r="G4677" s="12">
        <v>248133.59184574263</v>
      </c>
    </row>
    <row r="4678" spans="1:7" x14ac:dyDescent="0.2">
      <c r="A4678">
        <v>4677</v>
      </c>
      <c r="B4678" s="12">
        <v>3406720.2901463755</v>
      </c>
      <c r="C4678" s="12">
        <v>154240.0885645182</v>
      </c>
      <c r="D4678" s="12">
        <v>205337.49375097392</v>
      </c>
      <c r="E4678" s="12">
        <v>135488.96617642077</v>
      </c>
      <c r="F4678" s="12">
        <v>495066.54849191289</v>
      </c>
      <c r="G4678" s="12">
        <v>244695.27648576442</v>
      </c>
    </row>
    <row r="4679" spans="1:7" x14ac:dyDescent="0.2">
      <c r="A4679">
        <v>4678</v>
      </c>
      <c r="B4679" s="12">
        <v>3348747.9924818496</v>
      </c>
      <c r="C4679" s="12">
        <v>134736.2663468821</v>
      </c>
      <c r="D4679" s="12">
        <v>157062.56284629123</v>
      </c>
      <c r="E4679" s="12">
        <v>122361.8720508439</v>
      </c>
      <c r="F4679" s="12">
        <v>414160.70124401723</v>
      </c>
      <c r="G4679" s="12">
        <v>239796.69594586809</v>
      </c>
    </row>
    <row r="4680" spans="1:7" x14ac:dyDescent="0.2">
      <c r="A4680">
        <v>4679</v>
      </c>
      <c r="B4680" s="12">
        <v>3331296.1796288798</v>
      </c>
      <c r="C4680" s="12">
        <v>152614.90263663462</v>
      </c>
      <c r="D4680" s="12">
        <v>148523.75608132451</v>
      </c>
      <c r="E4680" s="12">
        <v>206910.58374074451</v>
      </c>
      <c r="F4680" s="12">
        <v>508049.24245870364</v>
      </c>
      <c r="G4680" s="12">
        <v>239027.02604376627</v>
      </c>
    </row>
    <row r="4681" spans="1:7" x14ac:dyDescent="0.2">
      <c r="A4681">
        <v>4680</v>
      </c>
      <c r="B4681" s="12">
        <v>3370078.8563981336</v>
      </c>
      <c r="C4681" s="12">
        <v>147121.03600864793</v>
      </c>
      <c r="D4681" s="12">
        <v>197165.11725051317</v>
      </c>
      <c r="E4681" s="12">
        <v>295283.67348930601</v>
      </c>
      <c r="F4681" s="12">
        <v>639569.82674846705</v>
      </c>
      <c r="G4681" s="12">
        <v>241772.18971499059</v>
      </c>
    </row>
    <row r="4682" spans="1:7" x14ac:dyDescent="0.2">
      <c r="A4682">
        <v>4681</v>
      </c>
      <c r="B4682" s="12">
        <v>3463147.3589010774</v>
      </c>
      <c r="C4682" s="12">
        <v>120930.38922718147</v>
      </c>
      <c r="D4682" s="12">
        <v>93076.572729751671</v>
      </c>
      <c r="E4682" s="12">
        <v>93257.708909947076</v>
      </c>
      <c r="F4682" s="12">
        <v>307264.67086688022</v>
      </c>
      <c r="G4682" s="12">
        <v>248999.42885749767</v>
      </c>
    </row>
    <row r="4683" spans="1:7" x14ac:dyDescent="0.2">
      <c r="A4683">
        <v>4682</v>
      </c>
      <c r="B4683" s="12">
        <v>3438074.8795889537</v>
      </c>
      <c r="C4683" s="12">
        <v>147691.27311009381</v>
      </c>
      <c r="D4683" s="12">
        <v>114691.42196573038</v>
      </c>
      <c r="E4683" s="12">
        <v>728531.55851087521</v>
      </c>
      <c r="F4683" s="12">
        <v>990914.25358669937</v>
      </c>
      <c r="G4683" s="12">
        <v>247365.2088731309</v>
      </c>
    </row>
    <row r="4684" spans="1:7" x14ac:dyDescent="0.2">
      <c r="A4684">
        <v>4683</v>
      </c>
      <c r="B4684" s="12">
        <v>3493763.6497609704</v>
      </c>
      <c r="C4684" s="12">
        <v>171471.24846287497</v>
      </c>
      <c r="D4684" s="12">
        <v>86131.230246675972</v>
      </c>
      <c r="E4684" s="12">
        <v>497653.05932980462</v>
      </c>
      <c r="F4684" s="12">
        <v>755255.53803935554</v>
      </c>
      <c r="G4684" s="12">
        <v>251388.2885485923</v>
      </c>
    </row>
    <row r="4685" spans="1:7" x14ac:dyDescent="0.2">
      <c r="A4685">
        <v>4684</v>
      </c>
      <c r="B4685" s="12">
        <v>3504087.3033849527</v>
      </c>
      <c r="C4685" s="12">
        <v>180186.01888776844</v>
      </c>
      <c r="D4685" s="12">
        <v>181612.95782876349</v>
      </c>
      <c r="E4685" s="12">
        <v>180231.21754725699</v>
      </c>
      <c r="F4685" s="12">
        <v>542030.19426378887</v>
      </c>
      <c r="G4685" s="12">
        <v>252069.81900051207</v>
      </c>
    </row>
    <row r="4686" spans="1:7" x14ac:dyDescent="0.2">
      <c r="A4686">
        <v>4685</v>
      </c>
      <c r="B4686" s="12">
        <v>3579540.2762378044</v>
      </c>
      <c r="C4686" s="12">
        <v>158520.80056756016</v>
      </c>
      <c r="D4686" s="12">
        <v>222510.9865953853</v>
      </c>
      <c r="E4686" s="12">
        <v>155873.06120279053</v>
      </c>
      <c r="F4686" s="12">
        <v>536904.84836573596</v>
      </c>
      <c r="G4686" s="12">
        <v>257988.36763380858</v>
      </c>
    </row>
    <row r="4687" spans="1:7" x14ac:dyDescent="0.2">
      <c r="A4687">
        <v>4686</v>
      </c>
      <c r="B4687" s="12">
        <v>3345273.827616842</v>
      </c>
      <c r="C4687" s="12">
        <v>138728.38288398623</v>
      </c>
      <c r="D4687" s="12">
        <v>132644.37045401678</v>
      </c>
      <c r="E4687" s="12">
        <v>163423.7537423113</v>
      </c>
      <c r="F4687" s="12">
        <v>434796.50708031433</v>
      </c>
      <c r="G4687" s="12">
        <v>239699.08002263607</v>
      </c>
    </row>
    <row r="4688" spans="1:7" x14ac:dyDescent="0.2">
      <c r="A4688">
        <v>4687</v>
      </c>
      <c r="B4688" s="12">
        <v>3367700.6255846554</v>
      </c>
      <c r="C4688" s="12">
        <v>155538.93598548239</v>
      </c>
      <c r="D4688" s="12">
        <v>64309.563833245978</v>
      </c>
      <c r="E4688" s="12">
        <v>267287.27449765924</v>
      </c>
      <c r="F4688" s="12">
        <v>487135.7743163876</v>
      </c>
      <c r="G4688" s="12">
        <v>241758.797545393</v>
      </c>
    </row>
    <row r="4689" spans="1:7" x14ac:dyDescent="0.2">
      <c r="A4689">
        <v>4688</v>
      </c>
      <c r="B4689" s="12">
        <v>3345768.4760883488</v>
      </c>
      <c r="C4689" s="12">
        <v>158648.93294442273</v>
      </c>
      <c r="D4689" s="12">
        <v>133694.49659603782</v>
      </c>
      <c r="E4689" s="12">
        <v>289963.58968905901</v>
      </c>
      <c r="F4689" s="12">
        <v>582307.01922951965</v>
      </c>
      <c r="G4689" s="12">
        <v>239863.5122435212</v>
      </c>
    </row>
    <row r="4690" spans="1:7" x14ac:dyDescent="0.2">
      <c r="A4690">
        <v>4689</v>
      </c>
      <c r="B4690" s="12">
        <v>3339940.0449037948</v>
      </c>
      <c r="C4690" s="12">
        <v>144302.09455992214</v>
      </c>
      <c r="D4690" s="12">
        <v>129410.62077156603</v>
      </c>
      <c r="E4690" s="12">
        <v>225335.06055742659</v>
      </c>
      <c r="F4690" s="12">
        <v>499047.77588891477</v>
      </c>
      <c r="G4690" s="12">
        <v>239389.90296982185</v>
      </c>
    </row>
    <row r="4691" spans="1:7" x14ac:dyDescent="0.2">
      <c r="A4691">
        <v>4690</v>
      </c>
      <c r="B4691" s="12">
        <v>3471300.3474393031</v>
      </c>
      <c r="C4691" s="12">
        <v>174009.90109568712</v>
      </c>
      <c r="D4691" s="12">
        <v>256566.23111610755</v>
      </c>
      <c r="E4691" s="12">
        <v>690010.80009677459</v>
      </c>
      <c r="F4691" s="12">
        <v>1120586.9323085693</v>
      </c>
      <c r="G4691" s="12">
        <v>249402.53710037863</v>
      </c>
    </row>
    <row r="4692" spans="1:7" x14ac:dyDescent="0.2">
      <c r="A4692">
        <v>4691</v>
      </c>
      <c r="B4692" s="12">
        <v>3366950.0436611488</v>
      </c>
      <c r="C4692" s="12">
        <v>130088.59632143989</v>
      </c>
      <c r="D4692" s="12">
        <v>136153.84793415773</v>
      </c>
      <c r="E4692" s="12">
        <v>56863.933101117698</v>
      </c>
      <c r="F4692" s="12">
        <v>323106.37735671538</v>
      </c>
      <c r="G4692" s="12">
        <v>241951.01404349422</v>
      </c>
    </row>
    <row r="4693" spans="1:7" x14ac:dyDescent="0.2">
      <c r="A4693">
        <v>4692</v>
      </c>
      <c r="B4693" s="12">
        <v>3465308.7111777426</v>
      </c>
      <c r="C4693" s="12">
        <v>128613.29558121781</v>
      </c>
      <c r="D4693" s="12">
        <v>91249.868341302121</v>
      </c>
      <c r="E4693" s="12">
        <v>472712.02955224481</v>
      </c>
      <c r="F4693" s="12">
        <v>692575.1934747647</v>
      </c>
      <c r="G4693" s="12">
        <v>249305.44969569283</v>
      </c>
    </row>
    <row r="4694" spans="1:7" x14ac:dyDescent="0.2">
      <c r="A4694">
        <v>4693</v>
      </c>
      <c r="B4694" s="12">
        <v>3432614.3091064454</v>
      </c>
      <c r="C4694" s="12">
        <v>113048.40903139256</v>
      </c>
      <c r="D4694" s="12">
        <v>165681.19004781308</v>
      </c>
      <c r="E4694" s="12">
        <v>251224.49902454024</v>
      </c>
      <c r="F4694" s="12">
        <v>529954.09810374584</v>
      </c>
      <c r="G4694" s="12">
        <v>246246.87797968718</v>
      </c>
    </row>
    <row r="4695" spans="1:7" x14ac:dyDescent="0.2">
      <c r="A4695">
        <v>4694</v>
      </c>
      <c r="B4695" s="12">
        <v>3402512.5980543806</v>
      </c>
      <c r="C4695" s="12">
        <v>129468.36187663439</v>
      </c>
      <c r="D4695" s="12">
        <v>118388.76009063411</v>
      </c>
      <c r="E4695" s="12">
        <v>97369.717694860388</v>
      </c>
      <c r="F4695" s="12">
        <v>345226.83966212888</v>
      </c>
      <c r="G4695" s="12">
        <v>244242.67567814724</v>
      </c>
    </row>
    <row r="4696" spans="1:7" x14ac:dyDescent="0.2">
      <c r="A4696">
        <v>4695</v>
      </c>
      <c r="B4696" s="12">
        <v>3399555.1427289848</v>
      </c>
      <c r="C4696" s="12">
        <v>168174.44889326539</v>
      </c>
      <c r="D4696" s="12">
        <v>174351.46919729217</v>
      </c>
      <c r="E4696" s="12">
        <v>84798.11602774635</v>
      </c>
      <c r="F4696" s="12">
        <v>427324.03411830391</v>
      </c>
      <c r="G4696" s="12">
        <v>244154.55395701251</v>
      </c>
    </row>
    <row r="4697" spans="1:7" x14ac:dyDescent="0.2">
      <c r="A4697">
        <v>4696</v>
      </c>
      <c r="B4697" s="12">
        <v>3399744.9316318193</v>
      </c>
      <c r="C4697" s="12">
        <v>135545.29997415343</v>
      </c>
      <c r="D4697" s="12">
        <v>132276.47076326128</v>
      </c>
      <c r="E4697" s="12">
        <v>80578.728612822684</v>
      </c>
      <c r="F4697" s="12">
        <v>348400.49935023743</v>
      </c>
      <c r="G4697" s="12">
        <v>244012.77370726521</v>
      </c>
    </row>
    <row r="4698" spans="1:7" x14ac:dyDescent="0.2">
      <c r="A4698">
        <v>4697</v>
      </c>
      <c r="B4698" s="12">
        <v>3406045.8375279629</v>
      </c>
      <c r="C4698" s="12">
        <v>118830.71893081552</v>
      </c>
      <c r="D4698" s="12">
        <v>149517.16076061601</v>
      </c>
      <c r="E4698" s="12">
        <v>156322.01147975834</v>
      </c>
      <c r="F4698" s="12">
        <v>424669.89117118984</v>
      </c>
      <c r="G4698" s="12">
        <v>244401.81433936543</v>
      </c>
    </row>
    <row r="4699" spans="1:7" x14ac:dyDescent="0.2">
      <c r="A4699">
        <v>4698</v>
      </c>
      <c r="B4699" s="12">
        <v>3461725.7646758826</v>
      </c>
      <c r="C4699" s="12">
        <v>166640.44870324366</v>
      </c>
      <c r="D4699" s="12">
        <v>147727.01095822387</v>
      </c>
      <c r="E4699" s="12">
        <v>201442.35272618762</v>
      </c>
      <c r="F4699" s="12">
        <v>515809.81238765514</v>
      </c>
      <c r="G4699" s="12">
        <v>249328.77618499324</v>
      </c>
    </row>
    <row r="4700" spans="1:7" x14ac:dyDescent="0.2">
      <c r="A4700">
        <v>4699</v>
      </c>
      <c r="B4700" s="12">
        <v>3425408.9405044033</v>
      </c>
      <c r="C4700" s="12">
        <v>159184.94619012534</v>
      </c>
      <c r="D4700" s="12">
        <v>93370.516304651144</v>
      </c>
      <c r="E4700" s="12">
        <v>232146.51222504425</v>
      </c>
      <c r="F4700" s="12">
        <v>484701.97471982072</v>
      </c>
      <c r="G4700" s="12">
        <v>246526.67466480471</v>
      </c>
    </row>
    <row r="4701" spans="1:7" x14ac:dyDescent="0.2">
      <c r="A4701">
        <v>4700</v>
      </c>
      <c r="B4701" s="12">
        <v>3313599.7303125765</v>
      </c>
      <c r="C4701" s="12">
        <v>122763.04304601665</v>
      </c>
      <c r="D4701" s="12">
        <v>159304.68668436928</v>
      </c>
      <c r="E4701" s="12">
        <v>48123.09061793716</v>
      </c>
      <c r="F4701" s="12">
        <v>330190.82034832309</v>
      </c>
      <c r="G4701" s="12">
        <v>236848.98360129073</v>
      </c>
    </row>
    <row r="4702" spans="1:7" x14ac:dyDescent="0.2">
      <c r="A4702">
        <v>4701</v>
      </c>
      <c r="B4702" s="12">
        <v>3489359.4923801781</v>
      </c>
      <c r="C4702" s="12">
        <v>128580.42254790179</v>
      </c>
      <c r="D4702" s="12">
        <v>125340.04605337125</v>
      </c>
      <c r="E4702" s="12">
        <v>166704.717769279</v>
      </c>
      <c r="F4702" s="12">
        <v>420625.18637055205</v>
      </c>
      <c r="G4702" s="12">
        <v>251005.29167489638</v>
      </c>
    </row>
    <row r="4703" spans="1:7" x14ac:dyDescent="0.2">
      <c r="A4703">
        <v>4702</v>
      </c>
      <c r="B4703" s="12">
        <v>3263732.7560759997</v>
      </c>
      <c r="C4703" s="12">
        <v>124087.04013566993</v>
      </c>
      <c r="D4703" s="12">
        <v>216937.06388441817</v>
      </c>
      <c r="E4703" s="12">
        <v>75119.615175106417</v>
      </c>
      <c r="F4703" s="12">
        <v>416143.71919519454</v>
      </c>
      <c r="G4703" s="12">
        <v>233445.6000108842</v>
      </c>
    </row>
    <row r="4704" spans="1:7" x14ac:dyDescent="0.2">
      <c r="A4704">
        <v>4703</v>
      </c>
      <c r="B4704" s="12">
        <v>3461008.6318053058</v>
      </c>
      <c r="C4704" s="12">
        <v>172972.43664087681</v>
      </c>
      <c r="D4704" s="12">
        <v>218334.66750049376</v>
      </c>
      <c r="E4704" s="12">
        <v>151776.57038355723</v>
      </c>
      <c r="F4704" s="12">
        <v>543083.67452492774</v>
      </c>
      <c r="G4704" s="12">
        <v>248750.29059672396</v>
      </c>
    </row>
    <row r="4705" spans="1:7" x14ac:dyDescent="0.2">
      <c r="A4705">
        <v>4704</v>
      </c>
      <c r="B4705" s="12">
        <v>3289989.89787295</v>
      </c>
      <c r="C4705" s="12">
        <v>122969.68674429695</v>
      </c>
      <c r="D4705" s="12">
        <v>126467.789180276</v>
      </c>
      <c r="E4705" s="12">
        <v>68546.616078715291</v>
      </c>
      <c r="F4705" s="12">
        <v>317984.09200328827</v>
      </c>
      <c r="G4705" s="12">
        <v>235639.40256597611</v>
      </c>
    </row>
    <row r="4706" spans="1:7" x14ac:dyDescent="0.2">
      <c r="A4706">
        <v>4705</v>
      </c>
      <c r="B4706" s="12">
        <v>3485554.11020461</v>
      </c>
      <c r="C4706" s="12">
        <v>159848.36584308252</v>
      </c>
      <c r="D4706" s="12">
        <v>147617.19465264407</v>
      </c>
      <c r="E4706" s="12">
        <v>205405.82086784774</v>
      </c>
      <c r="F4706" s="12">
        <v>512871.3813635743</v>
      </c>
      <c r="G4706" s="12">
        <v>250612.04522690983</v>
      </c>
    </row>
    <row r="4707" spans="1:7" x14ac:dyDescent="0.2">
      <c r="A4707">
        <v>4706</v>
      </c>
      <c r="B4707" s="12">
        <v>3409149.5797941191</v>
      </c>
      <c r="C4707" s="12">
        <v>145702.26977879653</v>
      </c>
      <c r="D4707" s="12">
        <v>213043.33287291988</v>
      </c>
      <c r="E4707" s="12">
        <v>101292.20627560993</v>
      </c>
      <c r="F4707" s="12">
        <v>460037.80892732635</v>
      </c>
      <c r="G4707" s="12">
        <v>244927.69550484448</v>
      </c>
    </row>
    <row r="4708" spans="1:7" x14ac:dyDescent="0.2">
      <c r="A4708">
        <v>4707</v>
      </c>
      <c r="B4708" s="12">
        <v>3598453.7552026818</v>
      </c>
      <c r="C4708" s="12">
        <v>140566.4125310886</v>
      </c>
      <c r="D4708" s="12">
        <v>69103.99911938404</v>
      </c>
      <c r="E4708" s="12">
        <v>127417.1240129158</v>
      </c>
      <c r="F4708" s="12">
        <v>337087.53566338844</v>
      </c>
      <c r="G4708" s="12">
        <v>259624.80032544886</v>
      </c>
    </row>
    <row r="4709" spans="1:7" x14ac:dyDescent="0.2">
      <c r="A4709">
        <v>4708</v>
      </c>
      <c r="B4709" s="12">
        <v>3411719.8664764282</v>
      </c>
      <c r="C4709" s="12">
        <v>152357.89846405343</v>
      </c>
      <c r="D4709" s="12">
        <v>178359.72029777564</v>
      </c>
      <c r="E4709" s="12">
        <v>182995.24453203875</v>
      </c>
      <c r="F4709" s="12">
        <v>513712.86329386785</v>
      </c>
      <c r="G4709" s="12">
        <v>244705.19436987382</v>
      </c>
    </row>
    <row r="4710" spans="1:7" x14ac:dyDescent="0.2">
      <c r="A4710">
        <v>4709</v>
      </c>
      <c r="B4710" s="12">
        <v>3127197.030557699</v>
      </c>
      <c r="C4710" s="12">
        <v>141306.68831286745</v>
      </c>
      <c r="D4710" s="12">
        <v>165483.61625201805</v>
      </c>
      <c r="E4710" s="12">
        <v>178097.19627370275</v>
      </c>
      <c r="F4710" s="12">
        <v>484887.50083858822</v>
      </c>
      <c r="G4710" s="12">
        <v>222481.59162000328</v>
      </c>
    </row>
    <row r="4711" spans="1:7" x14ac:dyDescent="0.2">
      <c r="A4711">
        <v>4710</v>
      </c>
      <c r="B4711" s="12">
        <v>3389721.0430927183</v>
      </c>
      <c r="C4711" s="12">
        <v>155489.99911741912</v>
      </c>
      <c r="D4711" s="12">
        <v>84973.399036714036</v>
      </c>
      <c r="E4711" s="12">
        <v>143667.34977563427</v>
      </c>
      <c r="F4711" s="12">
        <v>384130.74792976747</v>
      </c>
      <c r="G4711" s="12">
        <v>243006.23222889603</v>
      </c>
    </row>
    <row r="4712" spans="1:7" x14ac:dyDescent="0.2">
      <c r="A4712">
        <v>4711</v>
      </c>
      <c r="B4712" s="12">
        <v>3308400.4763490073</v>
      </c>
      <c r="C4712" s="12">
        <v>165631.49561429111</v>
      </c>
      <c r="D4712" s="12">
        <v>183257.81426318147</v>
      </c>
      <c r="E4712" s="12">
        <v>128595.35979086184</v>
      </c>
      <c r="F4712" s="12">
        <v>477484.66966833442</v>
      </c>
      <c r="G4712" s="12">
        <v>237185.74588960994</v>
      </c>
    </row>
    <row r="4713" spans="1:7" x14ac:dyDescent="0.2">
      <c r="A4713">
        <v>4712</v>
      </c>
      <c r="B4713" s="12">
        <v>3399409.8962197676</v>
      </c>
      <c r="C4713" s="12">
        <v>125539.57916687347</v>
      </c>
      <c r="D4713" s="12">
        <v>152243.24157954991</v>
      </c>
      <c r="E4713" s="12">
        <v>117696.86797636817</v>
      </c>
      <c r="F4713" s="12">
        <v>395479.68872279156</v>
      </c>
      <c r="G4713" s="12">
        <v>243915.13343779312</v>
      </c>
    </row>
    <row r="4714" spans="1:7" x14ac:dyDescent="0.2">
      <c r="A4714">
        <v>4713</v>
      </c>
      <c r="B4714" s="12">
        <v>3286408.3096316224</v>
      </c>
      <c r="C4714" s="12">
        <v>144286.39322363908</v>
      </c>
      <c r="D4714" s="12">
        <v>121834.98891008327</v>
      </c>
      <c r="E4714" s="12">
        <v>229837.59798014781</v>
      </c>
      <c r="F4714" s="12">
        <v>495958.98011387017</v>
      </c>
      <c r="G4714" s="12">
        <v>235529.40424067213</v>
      </c>
    </row>
    <row r="4715" spans="1:7" x14ac:dyDescent="0.2">
      <c r="A4715">
        <v>4714</v>
      </c>
      <c r="B4715" s="12">
        <v>3441866.1605624738</v>
      </c>
      <c r="C4715" s="12">
        <v>132741.79966100777</v>
      </c>
      <c r="D4715" s="12">
        <v>102692.71673809549</v>
      </c>
      <c r="E4715" s="12">
        <v>150463.0651374521</v>
      </c>
      <c r="F4715" s="12">
        <v>385897.58153655537</v>
      </c>
      <c r="G4715" s="12">
        <v>247885.24903870944</v>
      </c>
    </row>
    <row r="4716" spans="1:7" x14ac:dyDescent="0.2">
      <c r="A4716">
        <v>4715</v>
      </c>
      <c r="B4716" s="12">
        <v>3421268.9869893603</v>
      </c>
      <c r="C4716" s="12">
        <v>167175.70154359887</v>
      </c>
      <c r="D4716" s="12">
        <v>133764.37951541616</v>
      </c>
      <c r="E4716" s="12">
        <v>123937.1839495805</v>
      </c>
      <c r="F4716" s="12">
        <v>424877.26500859554</v>
      </c>
      <c r="G4716" s="12">
        <v>245468.01290009642</v>
      </c>
    </row>
    <row r="4717" spans="1:7" x14ac:dyDescent="0.2">
      <c r="A4717">
        <v>4716</v>
      </c>
      <c r="B4717" s="12">
        <v>3526637.0561615601</v>
      </c>
      <c r="C4717" s="12">
        <v>144334.74199167278</v>
      </c>
      <c r="D4717" s="12">
        <v>145728.89970607884</v>
      </c>
      <c r="E4717" s="12">
        <v>120959.67446540226</v>
      </c>
      <c r="F4717" s="12">
        <v>411023.31616315385</v>
      </c>
      <c r="G4717" s="12">
        <v>253819.08531319612</v>
      </c>
    </row>
    <row r="4718" spans="1:7" x14ac:dyDescent="0.2">
      <c r="A4718">
        <v>4717</v>
      </c>
      <c r="B4718" s="12">
        <v>3503187.4192420221</v>
      </c>
      <c r="C4718" s="12">
        <v>192553.74427864372</v>
      </c>
      <c r="D4718" s="12">
        <v>197737.13870991126</v>
      </c>
      <c r="E4718" s="12">
        <v>77479.992280884617</v>
      </c>
      <c r="F4718" s="12">
        <v>467770.87526943965</v>
      </c>
      <c r="G4718" s="12">
        <v>252326.50734668391</v>
      </c>
    </row>
    <row r="4719" spans="1:7" x14ac:dyDescent="0.2">
      <c r="A4719">
        <v>4718</v>
      </c>
      <c r="B4719" s="12">
        <v>3453870.4725511749</v>
      </c>
      <c r="C4719" s="12">
        <v>148896.41954712584</v>
      </c>
      <c r="D4719" s="12">
        <v>116760.17896556728</v>
      </c>
      <c r="E4719" s="12">
        <v>656947.81727054284</v>
      </c>
      <c r="F4719" s="12">
        <v>922604.41578323604</v>
      </c>
      <c r="G4719" s="12">
        <v>248384.72929707755</v>
      </c>
    </row>
    <row r="4720" spans="1:7" x14ac:dyDescent="0.2">
      <c r="A4720">
        <v>4719</v>
      </c>
      <c r="B4720" s="12">
        <v>3372790.4870789824</v>
      </c>
      <c r="C4720" s="12">
        <v>173164.6210082066</v>
      </c>
      <c r="D4720" s="12">
        <v>169304.59297046944</v>
      </c>
      <c r="E4720" s="12">
        <v>160862.97768537255</v>
      </c>
      <c r="F4720" s="12">
        <v>503332.19166404859</v>
      </c>
      <c r="G4720" s="12">
        <v>241554.49105546754</v>
      </c>
    </row>
    <row r="4721" spans="1:7" x14ac:dyDescent="0.2">
      <c r="A4721">
        <v>4720</v>
      </c>
      <c r="B4721" s="12">
        <v>3562009.5997841638</v>
      </c>
      <c r="C4721" s="12">
        <v>134514.0824184682</v>
      </c>
      <c r="D4721" s="12">
        <v>150568.93247798234</v>
      </c>
      <c r="E4721" s="12">
        <v>340810.6120877018</v>
      </c>
      <c r="F4721" s="12">
        <v>625893.62698415236</v>
      </c>
      <c r="G4721" s="12">
        <v>257053.75472429272</v>
      </c>
    </row>
    <row r="4722" spans="1:7" x14ac:dyDescent="0.2">
      <c r="A4722">
        <v>4721</v>
      </c>
      <c r="B4722" s="12">
        <v>3384738.1052412125</v>
      </c>
      <c r="C4722" s="12">
        <v>105604.86024086182</v>
      </c>
      <c r="D4722" s="12">
        <v>129486.14240534218</v>
      </c>
      <c r="E4722" s="12">
        <v>315725.43749116035</v>
      </c>
      <c r="F4722" s="12">
        <v>550816.44013736432</v>
      </c>
      <c r="G4722" s="12">
        <v>242875.15197871672</v>
      </c>
    </row>
    <row r="4723" spans="1:7" x14ac:dyDescent="0.2">
      <c r="A4723">
        <v>4722</v>
      </c>
      <c r="B4723" s="12">
        <v>3418317.7348430422</v>
      </c>
      <c r="C4723" s="12">
        <v>145542.89695988232</v>
      </c>
      <c r="D4723" s="12">
        <v>157467.89958921605</v>
      </c>
      <c r="E4723" s="12">
        <v>137931.93735441714</v>
      </c>
      <c r="F4723" s="12">
        <v>440942.7339035155</v>
      </c>
      <c r="G4723" s="12">
        <v>245358.04701505031</v>
      </c>
    </row>
    <row r="4724" spans="1:7" x14ac:dyDescent="0.2">
      <c r="A4724">
        <v>4723</v>
      </c>
      <c r="B4724" s="12">
        <v>3475621.1010987954</v>
      </c>
      <c r="C4724" s="12">
        <v>159867.1702388112</v>
      </c>
      <c r="D4724" s="12">
        <v>128126.07068320952</v>
      </c>
      <c r="E4724" s="12">
        <v>255342.26493219633</v>
      </c>
      <c r="F4724" s="12">
        <v>543335.5058542171</v>
      </c>
      <c r="G4724" s="12">
        <v>249487.73524482443</v>
      </c>
    </row>
    <row r="4725" spans="1:7" x14ac:dyDescent="0.2">
      <c r="A4725">
        <v>4724</v>
      </c>
      <c r="B4725" s="12">
        <v>3365491.0103954878</v>
      </c>
      <c r="C4725" s="12">
        <v>121200.55228461584</v>
      </c>
      <c r="D4725" s="12">
        <v>162615.13283000269</v>
      </c>
      <c r="E4725" s="12">
        <v>138671.99734980889</v>
      </c>
      <c r="F4725" s="12">
        <v>422487.68246442743</v>
      </c>
      <c r="G4725" s="12">
        <v>241248.51506906541</v>
      </c>
    </row>
    <row r="4726" spans="1:7" x14ac:dyDescent="0.2">
      <c r="A4726">
        <v>4725</v>
      </c>
      <c r="B4726" s="12">
        <v>3446952.926299403</v>
      </c>
      <c r="C4726" s="12">
        <v>137922.08939054824</v>
      </c>
      <c r="D4726" s="12">
        <v>120814.87565324875</v>
      </c>
      <c r="E4726" s="12">
        <v>158085.71193672801</v>
      </c>
      <c r="F4726" s="12">
        <v>416822.67698052502</v>
      </c>
      <c r="G4726" s="12">
        <v>247490.35221979965</v>
      </c>
    </row>
    <row r="4727" spans="1:7" x14ac:dyDescent="0.2">
      <c r="A4727">
        <v>4726</v>
      </c>
      <c r="B4727" s="12">
        <v>3452734.888120906</v>
      </c>
      <c r="C4727" s="12">
        <v>158926.64165155869</v>
      </c>
      <c r="D4727" s="12">
        <v>99585.661431447705</v>
      </c>
      <c r="E4727" s="12">
        <v>319325.60368589457</v>
      </c>
      <c r="F4727" s="12">
        <v>577837.90676890104</v>
      </c>
      <c r="G4727" s="12">
        <v>248239.17331269261</v>
      </c>
    </row>
    <row r="4728" spans="1:7" x14ac:dyDescent="0.2">
      <c r="A4728">
        <v>4727</v>
      </c>
      <c r="B4728" s="12">
        <v>3509474.9210859919</v>
      </c>
      <c r="C4728" s="12">
        <v>160170.62323142201</v>
      </c>
      <c r="D4728" s="12">
        <v>178706.76079352465</v>
      </c>
      <c r="E4728" s="12">
        <v>160935.91642545414</v>
      </c>
      <c r="F4728" s="12">
        <v>499813.3004504008</v>
      </c>
      <c r="G4728" s="12">
        <v>252872.51968458568</v>
      </c>
    </row>
    <row r="4729" spans="1:7" x14ac:dyDescent="0.2">
      <c r="A4729">
        <v>4728</v>
      </c>
      <c r="B4729" s="12">
        <v>3378187.9482954475</v>
      </c>
      <c r="C4729" s="12">
        <v>172355.74174763108</v>
      </c>
      <c r="D4729" s="12">
        <v>160107.86615984107</v>
      </c>
      <c r="E4729" s="12">
        <v>288971.80446544517</v>
      </c>
      <c r="F4729" s="12">
        <v>621435.4123729174</v>
      </c>
      <c r="G4729" s="12">
        <v>242492.89707242587</v>
      </c>
    </row>
    <row r="4730" spans="1:7" x14ac:dyDescent="0.2">
      <c r="A4730">
        <v>4729</v>
      </c>
      <c r="B4730" s="12">
        <v>3352456.9374847552</v>
      </c>
      <c r="C4730" s="12">
        <v>133379.49182582035</v>
      </c>
      <c r="D4730" s="12">
        <v>102709.75752355473</v>
      </c>
      <c r="E4730" s="12">
        <v>339197.71870331455</v>
      </c>
      <c r="F4730" s="12">
        <v>575286.96805268968</v>
      </c>
      <c r="G4730" s="12">
        <v>240398.42857036032</v>
      </c>
    </row>
    <row r="4731" spans="1:7" x14ac:dyDescent="0.2">
      <c r="A4731">
        <v>4730</v>
      </c>
      <c r="B4731" s="12">
        <v>3429195.427889497</v>
      </c>
      <c r="C4731" s="12">
        <v>139085.86701781268</v>
      </c>
      <c r="D4731" s="12">
        <v>199327.38071739516</v>
      </c>
      <c r="E4731" s="12">
        <v>112438.54525666274</v>
      </c>
      <c r="F4731" s="12">
        <v>450851.79299187055</v>
      </c>
      <c r="G4731" s="12">
        <v>246309.71774584454</v>
      </c>
    </row>
    <row r="4732" spans="1:7" x14ac:dyDescent="0.2">
      <c r="A4732">
        <v>4731</v>
      </c>
      <c r="B4732" s="12">
        <v>3370151.7431121953</v>
      </c>
      <c r="C4732" s="12">
        <v>143209.08861265052</v>
      </c>
      <c r="D4732" s="12">
        <v>86629.76124786165</v>
      </c>
      <c r="E4732" s="12">
        <v>103233.36593989722</v>
      </c>
      <c r="F4732" s="12">
        <v>333072.21580040944</v>
      </c>
      <c r="G4732" s="12">
        <v>241855.5435810503</v>
      </c>
    </row>
    <row r="4733" spans="1:7" x14ac:dyDescent="0.2">
      <c r="A4733">
        <v>4732</v>
      </c>
      <c r="B4733" s="12">
        <v>3362061.673489131</v>
      </c>
      <c r="C4733" s="12">
        <v>166308.44648810438</v>
      </c>
      <c r="D4733" s="12">
        <v>121733.59371047138</v>
      </c>
      <c r="E4733" s="12">
        <v>79410.161811114027</v>
      </c>
      <c r="F4733" s="12">
        <v>367452.20200968976</v>
      </c>
      <c r="G4733" s="12">
        <v>241569.67844769792</v>
      </c>
    </row>
    <row r="4734" spans="1:7" x14ac:dyDescent="0.2">
      <c r="A4734">
        <v>4733</v>
      </c>
      <c r="B4734" s="12">
        <v>3364479.8965039924</v>
      </c>
      <c r="C4734" s="12">
        <v>172403.29771679387</v>
      </c>
      <c r="D4734" s="12">
        <v>110211.4446689079</v>
      </c>
      <c r="E4734" s="12">
        <v>399537.35498817445</v>
      </c>
      <c r="F4734" s="12">
        <v>682152.09737387626</v>
      </c>
      <c r="G4734" s="12">
        <v>241322.15866069566</v>
      </c>
    </row>
    <row r="4735" spans="1:7" x14ac:dyDescent="0.2">
      <c r="A4735">
        <v>4734</v>
      </c>
      <c r="B4735" s="12">
        <v>3329845.7834982616</v>
      </c>
      <c r="C4735" s="12">
        <v>152251.44889068141</v>
      </c>
      <c r="D4735" s="12">
        <v>161973.68128478946</v>
      </c>
      <c r="E4735" s="12">
        <v>468396.49424090813</v>
      </c>
      <c r="F4735" s="12">
        <v>782621.62441637903</v>
      </c>
      <c r="G4735" s="12">
        <v>238992.48989287214</v>
      </c>
    </row>
    <row r="4736" spans="1:7" x14ac:dyDescent="0.2">
      <c r="A4736">
        <v>4735</v>
      </c>
      <c r="B4736" s="12">
        <v>3531780.9698960087</v>
      </c>
      <c r="C4736" s="12">
        <v>150042.58824139246</v>
      </c>
      <c r="D4736" s="12">
        <v>122443.49021901785</v>
      </c>
      <c r="E4736" s="12">
        <v>402865.34184369526</v>
      </c>
      <c r="F4736" s="12">
        <v>675351.42030410562</v>
      </c>
      <c r="G4736" s="12">
        <v>254169.51366749642</v>
      </c>
    </row>
    <row r="4737" spans="1:7" x14ac:dyDescent="0.2">
      <c r="A4737">
        <v>4736</v>
      </c>
      <c r="B4737" s="12">
        <v>3534930.5774709363</v>
      </c>
      <c r="C4737" s="12">
        <v>154651.65997949493</v>
      </c>
      <c r="D4737" s="12">
        <v>135545.04248447233</v>
      </c>
      <c r="E4737" s="12">
        <v>301054.75527891872</v>
      </c>
      <c r="F4737" s="12">
        <v>591251.45774288592</v>
      </c>
      <c r="G4737" s="12">
        <v>254854.20089472848</v>
      </c>
    </row>
    <row r="4738" spans="1:7" x14ac:dyDescent="0.2">
      <c r="A4738">
        <v>4737</v>
      </c>
      <c r="B4738" s="12">
        <v>3430019.0969458246</v>
      </c>
      <c r="C4738" s="12">
        <v>130225.31935057059</v>
      </c>
      <c r="D4738" s="12">
        <v>121673.89549295935</v>
      </c>
      <c r="E4738" s="12">
        <v>192937.36560766853</v>
      </c>
      <c r="F4738" s="12">
        <v>444836.58045119845</v>
      </c>
      <c r="G4738" s="12">
        <v>246080.18201091039</v>
      </c>
    </row>
    <row r="4739" spans="1:7" x14ac:dyDescent="0.2">
      <c r="A4739">
        <v>4738</v>
      </c>
      <c r="B4739" s="12">
        <v>3440089.7448537219</v>
      </c>
      <c r="C4739" s="12">
        <v>167591.22120510368</v>
      </c>
      <c r="D4739" s="12">
        <v>246129.11598404459</v>
      </c>
      <c r="E4739" s="12">
        <v>363674.79652581061</v>
      </c>
      <c r="F4739" s="12">
        <v>777395.13371495891</v>
      </c>
      <c r="G4739" s="12">
        <v>246832.54605439561</v>
      </c>
    </row>
    <row r="4740" spans="1:7" x14ac:dyDescent="0.2">
      <c r="A4740">
        <v>4739</v>
      </c>
      <c r="B4740" s="12">
        <v>3436975.2685373756</v>
      </c>
      <c r="C4740" s="12">
        <v>118456.85820678419</v>
      </c>
      <c r="D4740" s="12">
        <v>218644.02119218878</v>
      </c>
      <c r="E4740" s="12">
        <v>105213.0418162213</v>
      </c>
      <c r="F4740" s="12">
        <v>442313.92121519428</v>
      </c>
      <c r="G4740" s="12">
        <v>246552.4198197136</v>
      </c>
    </row>
    <row r="4741" spans="1:7" x14ac:dyDescent="0.2">
      <c r="A4741">
        <v>4740</v>
      </c>
      <c r="B4741" s="12">
        <v>3616615.4057690431</v>
      </c>
      <c r="C4741" s="12">
        <v>124303.0789711894</v>
      </c>
      <c r="D4741" s="12">
        <v>227521.54057817199</v>
      </c>
      <c r="E4741" s="12">
        <v>340070.15162126126</v>
      </c>
      <c r="F4741" s="12">
        <v>691894.77117062267</v>
      </c>
      <c r="G4741" s="12">
        <v>260843.67308164318</v>
      </c>
    </row>
    <row r="4742" spans="1:7" x14ac:dyDescent="0.2">
      <c r="A4742">
        <v>4741</v>
      </c>
      <c r="B4742" s="12">
        <v>3448363.0831420925</v>
      </c>
      <c r="C4742" s="12">
        <v>167570.32146906017</v>
      </c>
      <c r="D4742" s="12">
        <v>118136.33137758679</v>
      </c>
      <c r="E4742" s="12">
        <v>157521.83949082985</v>
      </c>
      <c r="F4742" s="12">
        <v>443228.49233747681</v>
      </c>
      <c r="G4742" s="12">
        <v>247867.83972564875</v>
      </c>
    </row>
    <row r="4743" spans="1:7" x14ac:dyDescent="0.2">
      <c r="A4743">
        <v>4742</v>
      </c>
      <c r="B4743" s="12">
        <v>3401968.0590274353</v>
      </c>
      <c r="C4743" s="12">
        <v>139735.55739347899</v>
      </c>
      <c r="D4743" s="12">
        <v>303623.88289494679</v>
      </c>
      <c r="E4743" s="12">
        <v>326906.66732357908</v>
      </c>
      <c r="F4743" s="12">
        <v>770266.10761200485</v>
      </c>
      <c r="G4743" s="12">
        <v>244308.13959520179</v>
      </c>
    </row>
    <row r="4744" spans="1:7" x14ac:dyDescent="0.2">
      <c r="A4744">
        <v>4743</v>
      </c>
      <c r="B4744" s="12">
        <v>3404637.7506050658</v>
      </c>
      <c r="C4744" s="12">
        <v>129684.685745643</v>
      </c>
      <c r="D4744" s="12">
        <v>152959.00162137323</v>
      </c>
      <c r="E4744" s="12">
        <v>387406.96173107164</v>
      </c>
      <c r="F4744" s="12">
        <v>670050.6490980878</v>
      </c>
      <c r="G4744" s="12">
        <v>244909.70971498083</v>
      </c>
    </row>
    <row r="4745" spans="1:7" x14ac:dyDescent="0.2">
      <c r="A4745">
        <v>4744</v>
      </c>
      <c r="B4745" s="12">
        <v>3381465.2093832707</v>
      </c>
      <c r="C4745" s="12">
        <v>114339.54956045373</v>
      </c>
      <c r="D4745" s="12">
        <v>129107.00295002207</v>
      </c>
      <c r="E4745" s="12">
        <v>137574.84611152048</v>
      </c>
      <c r="F4745" s="12">
        <v>381021.39862199628</v>
      </c>
      <c r="G4745" s="12">
        <v>242487.81233245521</v>
      </c>
    </row>
    <row r="4746" spans="1:7" x14ac:dyDescent="0.2">
      <c r="A4746">
        <v>4745</v>
      </c>
      <c r="B4746" s="12">
        <v>3452832.8600987429</v>
      </c>
      <c r="C4746" s="12">
        <v>202083.63793591209</v>
      </c>
      <c r="D4746" s="12">
        <v>133047.52530912982</v>
      </c>
      <c r="E4746" s="12">
        <v>88155.761606926011</v>
      </c>
      <c r="F4746" s="12">
        <v>423286.92485196795</v>
      </c>
      <c r="G4746" s="12">
        <v>248678.61306541145</v>
      </c>
    </row>
    <row r="4747" spans="1:7" x14ac:dyDescent="0.2">
      <c r="A4747">
        <v>4746</v>
      </c>
      <c r="B4747" s="12">
        <v>3467124.4427528493</v>
      </c>
      <c r="C4747" s="12">
        <v>145834.20404963894</v>
      </c>
      <c r="D4747" s="12">
        <v>177064.64839759097</v>
      </c>
      <c r="E4747" s="12">
        <v>426224.78559695528</v>
      </c>
      <c r="F4747" s="12">
        <v>749123.63804418524</v>
      </c>
      <c r="G4747" s="12">
        <v>249374.17301853703</v>
      </c>
    </row>
    <row r="4748" spans="1:7" x14ac:dyDescent="0.2">
      <c r="A4748">
        <v>4747</v>
      </c>
      <c r="B4748" s="12">
        <v>3458173.6638238854</v>
      </c>
      <c r="C4748" s="12">
        <v>157595.98112064798</v>
      </c>
      <c r="D4748" s="12">
        <v>171738.39968638559</v>
      </c>
      <c r="E4748" s="12">
        <v>327650.09999973333</v>
      </c>
      <c r="F4748" s="12">
        <v>656984.48080676689</v>
      </c>
      <c r="G4748" s="12">
        <v>248913.69127711936</v>
      </c>
    </row>
    <row r="4749" spans="1:7" x14ac:dyDescent="0.2">
      <c r="A4749">
        <v>4748</v>
      </c>
      <c r="B4749" s="12">
        <v>3441572.808295785</v>
      </c>
      <c r="C4749" s="12">
        <v>158675.11550818424</v>
      </c>
      <c r="D4749" s="12">
        <v>82076.550309351995</v>
      </c>
      <c r="E4749" s="12">
        <v>178335.16884226006</v>
      </c>
      <c r="F4749" s="12">
        <v>419086.83465979632</v>
      </c>
      <c r="G4749" s="12">
        <v>247036.95057440191</v>
      </c>
    </row>
    <row r="4750" spans="1:7" x14ac:dyDescent="0.2">
      <c r="A4750">
        <v>4749</v>
      </c>
      <c r="B4750" s="12">
        <v>3396787.5646742424</v>
      </c>
      <c r="C4750" s="12">
        <v>150105.73839112406</v>
      </c>
      <c r="D4750" s="12">
        <v>95202.108894042205</v>
      </c>
      <c r="E4750" s="12">
        <v>133246.63997035864</v>
      </c>
      <c r="F4750" s="12">
        <v>378554.4872555249</v>
      </c>
      <c r="G4750" s="12">
        <v>243506.58674262621</v>
      </c>
    </row>
    <row r="4751" spans="1:7" x14ac:dyDescent="0.2">
      <c r="A4751">
        <v>4750</v>
      </c>
      <c r="B4751" s="12">
        <v>3392642.9473767243</v>
      </c>
      <c r="C4751" s="12">
        <v>157623.63109597797</v>
      </c>
      <c r="D4751" s="12">
        <v>129296.71348812203</v>
      </c>
      <c r="E4751" s="12">
        <v>146736.75685246845</v>
      </c>
      <c r="F4751" s="12">
        <v>433657.10143656842</v>
      </c>
      <c r="G4751" s="12">
        <v>243489.94175875525</v>
      </c>
    </row>
    <row r="4752" spans="1:7" x14ac:dyDescent="0.2">
      <c r="A4752">
        <v>4751</v>
      </c>
      <c r="B4752" s="12">
        <v>3432636.339841905</v>
      </c>
      <c r="C4752" s="12">
        <v>145955.87447753944</v>
      </c>
      <c r="D4752" s="12">
        <v>86152.350886292319</v>
      </c>
      <c r="E4752" s="12">
        <v>364635.36800912872</v>
      </c>
      <c r="F4752" s="12">
        <v>596743.59337296046</v>
      </c>
      <c r="G4752" s="12">
        <v>246565.8214657018</v>
      </c>
    </row>
    <row r="4753" spans="1:7" x14ac:dyDescent="0.2">
      <c r="A4753">
        <v>4752</v>
      </c>
      <c r="B4753" s="12">
        <v>3439360.6329953703</v>
      </c>
      <c r="C4753" s="12">
        <v>165808.46512081655</v>
      </c>
      <c r="D4753" s="12">
        <v>119312.4908124206</v>
      </c>
      <c r="E4753" s="12">
        <v>246413.07542166911</v>
      </c>
      <c r="F4753" s="12">
        <v>531534.03135490627</v>
      </c>
      <c r="G4753" s="12">
        <v>246922.13302792207</v>
      </c>
    </row>
    <row r="4754" spans="1:7" x14ac:dyDescent="0.2">
      <c r="A4754">
        <v>4753</v>
      </c>
      <c r="B4754" s="12">
        <v>3473987.3733896543</v>
      </c>
      <c r="C4754" s="12">
        <v>153984.255927327</v>
      </c>
      <c r="D4754" s="12">
        <v>97429.828727275366</v>
      </c>
      <c r="E4754" s="12">
        <v>105492.84427688537</v>
      </c>
      <c r="F4754" s="12">
        <v>356906.92893148772</v>
      </c>
      <c r="G4754" s="12">
        <v>249650.10714609537</v>
      </c>
    </row>
    <row r="4755" spans="1:7" x14ac:dyDescent="0.2">
      <c r="A4755">
        <v>4754</v>
      </c>
      <c r="B4755" s="12">
        <v>3410381.5431348626</v>
      </c>
      <c r="C4755" s="12">
        <v>157311.27342754041</v>
      </c>
      <c r="D4755" s="12">
        <v>117659.94000596258</v>
      </c>
      <c r="E4755" s="12">
        <v>447566.96948171931</v>
      </c>
      <c r="F4755" s="12">
        <v>722538.18291522237</v>
      </c>
      <c r="G4755" s="12">
        <v>244525.83310247326</v>
      </c>
    </row>
    <row r="4756" spans="1:7" x14ac:dyDescent="0.2">
      <c r="A4756">
        <v>4755</v>
      </c>
      <c r="B4756" s="12">
        <v>3385109.8540234878</v>
      </c>
      <c r="C4756" s="12">
        <v>120406.25532703672</v>
      </c>
      <c r="D4756" s="12">
        <v>95266.457360825414</v>
      </c>
      <c r="E4756" s="12">
        <v>174677.82659082959</v>
      </c>
      <c r="F4756" s="12">
        <v>390350.53927869175</v>
      </c>
      <c r="G4756" s="12">
        <v>243149.03033299962</v>
      </c>
    </row>
    <row r="4757" spans="1:7" x14ac:dyDescent="0.2">
      <c r="A4757">
        <v>4756</v>
      </c>
      <c r="B4757" s="12">
        <v>3357770.8356552487</v>
      </c>
      <c r="C4757" s="12">
        <v>106934.73442418411</v>
      </c>
      <c r="D4757" s="12">
        <v>145150.86508717103</v>
      </c>
      <c r="E4757" s="12">
        <v>154181.56584593595</v>
      </c>
      <c r="F4757" s="12">
        <v>406267.16535729112</v>
      </c>
      <c r="G4757" s="12">
        <v>240842.07229408197</v>
      </c>
    </row>
    <row r="4758" spans="1:7" x14ac:dyDescent="0.2">
      <c r="A4758">
        <v>4757</v>
      </c>
      <c r="B4758" s="12">
        <v>3256712.0916709532</v>
      </c>
      <c r="C4758" s="12">
        <v>148522.4885589747</v>
      </c>
      <c r="D4758" s="12">
        <v>140529.74787725497</v>
      </c>
      <c r="E4758" s="12">
        <v>133041.05282886064</v>
      </c>
      <c r="F4758" s="12">
        <v>422093.28926509031</v>
      </c>
      <c r="G4758" s="12">
        <v>233121.66585330086</v>
      </c>
    </row>
    <row r="4759" spans="1:7" x14ac:dyDescent="0.2">
      <c r="A4759">
        <v>4758</v>
      </c>
      <c r="B4759" s="12">
        <v>3339799.6648216243</v>
      </c>
      <c r="C4759" s="12">
        <v>144073.26872264873</v>
      </c>
      <c r="D4759" s="12">
        <v>76277.367478562257</v>
      </c>
      <c r="E4759" s="12">
        <v>250497.54229913745</v>
      </c>
      <c r="F4759" s="12">
        <v>470848.17850034847</v>
      </c>
      <c r="G4759" s="12">
        <v>239717.11970792167</v>
      </c>
    </row>
    <row r="4760" spans="1:7" x14ac:dyDescent="0.2">
      <c r="A4760">
        <v>4759</v>
      </c>
      <c r="B4760" s="12">
        <v>3332168.2577305911</v>
      </c>
      <c r="C4760" s="12">
        <v>166976.13249908265</v>
      </c>
      <c r="D4760" s="12">
        <v>109885.18738247674</v>
      </c>
      <c r="E4760" s="12">
        <v>143173.7581582545</v>
      </c>
      <c r="F4760" s="12">
        <v>420035.0780398139</v>
      </c>
      <c r="G4760" s="12">
        <v>238656.42022812963</v>
      </c>
    </row>
    <row r="4761" spans="1:7" x14ac:dyDescent="0.2">
      <c r="A4761">
        <v>4760</v>
      </c>
      <c r="B4761" s="12">
        <v>3344091.3716967697</v>
      </c>
      <c r="C4761" s="12">
        <v>128180.49219615737</v>
      </c>
      <c r="D4761" s="12">
        <v>111754.40532700553</v>
      </c>
      <c r="E4761" s="12">
        <v>283429.14595275081</v>
      </c>
      <c r="F4761" s="12">
        <v>523364.0434759137</v>
      </c>
      <c r="G4761" s="12">
        <v>239195.54708895748</v>
      </c>
    </row>
    <row r="4762" spans="1:7" x14ac:dyDescent="0.2">
      <c r="A4762">
        <v>4761</v>
      </c>
      <c r="B4762" s="12">
        <v>3523781.2132451665</v>
      </c>
      <c r="C4762" s="12">
        <v>180413.14852325773</v>
      </c>
      <c r="D4762" s="12">
        <v>280006.64514944615</v>
      </c>
      <c r="E4762" s="12">
        <v>73584.837472732834</v>
      </c>
      <c r="F4762" s="12">
        <v>534004.63114543678</v>
      </c>
      <c r="G4762" s="12">
        <v>253488.16466542639</v>
      </c>
    </row>
    <row r="4763" spans="1:7" x14ac:dyDescent="0.2">
      <c r="A4763">
        <v>4762</v>
      </c>
      <c r="B4763" s="12">
        <v>3485249.0743627576</v>
      </c>
      <c r="C4763" s="12">
        <v>122255.23653031248</v>
      </c>
      <c r="D4763" s="12">
        <v>151527.16989640787</v>
      </c>
      <c r="E4763" s="12">
        <v>327204.46730278921</v>
      </c>
      <c r="F4763" s="12">
        <v>600986.87372950953</v>
      </c>
      <c r="G4763" s="12">
        <v>250515.2678587712</v>
      </c>
    </row>
    <row r="4764" spans="1:7" x14ac:dyDescent="0.2">
      <c r="A4764">
        <v>4763</v>
      </c>
      <c r="B4764" s="12">
        <v>3444564.9338885811</v>
      </c>
      <c r="C4764" s="12">
        <v>140966.1898774202</v>
      </c>
      <c r="D4764" s="12">
        <v>133578.09291132304</v>
      </c>
      <c r="E4764" s="12">
        <v>77670.820247964803</v>
      </c>
      <c r="F4764" s="12">
        <v>352215.10303670808</v>
      </c>
      <c r="G4764" s="12">
        <v>247283.66298528764</v>
      </c>
    </row>
    <row r="4765" spans="1:7" x14ac:dyDescent="0.2">
      <c r="A4765">
        <v>4764</v>
      </c>
      <c r="B4765" s="12">
        <v>3381417.7693905192</v>
      </c>
      <c r="C4765" s="12">
        <v>122656.97936568817</v>
      </c>
      <c r="D4765" s="12">
        <v>154188.56554134589</v>
      </c>
      <c r="E4765" s="12">
        <v>187567.03925992531</v>
      </c>
      <c r="F4765" s="12">
        <v>464412.58416695934</v>
      </c>
      <c r="G4765" s="12">
        <v>242621.40396892271</v>
      </c>
    </row>
    <row r="4766" spans="1:7" x14ac:dyDescent="0.2">
      <c r="A4766">
        <v>4765</v>
      </c>
      <c r="B4766" s="12">
        <v>3509009.3200939768</v>
      </c>
      <c r="C4766" s="12">
        <v>140825.46714994204</v>
      </c>
      <c r="D4766" s="12">
        <v>103049.94748584434</v>
      </c>
      <c r="E4766" s="12">
        <v>1015831.1948240565</v>
      </c>
      <c r="F4766" s="12">
        <v>1259706.6094598428</v>
      </c>
      <c r="G4766" s="12">
        <v>252379.36838890659</v>
      </c>
    </row>
    <row r="4767" spans="1:7" x14ac:dyDescent="0.2">
      <c r="A4767">
        <v>4766</v>
      </c>
      <c r="B4767" s="12">
        <v>3494423.4794176454</v>
      </c>
      <c r="C4767" s="12">
        <v>135403.10122572939</v>
      </c>
      <c r="D4767" s="12">
        <v>204229.81427937903</v>
      </c>
      <c r="E4767" s="12">
        <v>213674.24650275597</v>
      </c>
      <c r="F4767" s="12">
        <v>553307.16200786433</v>
      </c>
      <c r="G4767" s="12">
        <v>251753.84136111167</v>
      </c>
    </row>
    <row r="4768" spans="1:7" x14ac:dyDescent="0.2">
      <c r="A4768">
        <v>4767</v>
      </c>
      <c r="B4768" s="12">
        <v>3515833.141733442</v>
      </c>
      <c r="C4768" s="12">
        <v>151340.20551327645</v>
      </c>
      <c r="D4768" s="12">
        <v>130182.79164323308</v>
      </c>
      <c r="E4768" s="12">
        <v>230914.0832387408</v>
      </c>
      <c r="F4768" s="12">
        <v>512437.08039525035</v>
      </c>
      <c r="G4768" s="12">
        <v>253009.12973120422</v>
      </c>
    </row>
    <row r="4769" spans="1:7" x14ac:dyDescent="0.2">
      <c r="A4769">
        <v>4768</v>
      </c>
      <c r="B4769" s="12">
        <v>3381335.6245188979</v>
      </c>
      <c r="C4769" s="12">
        <v>140978.19286040051</v>
      </c>
      <c r="D4769" s="12">
        <v>138565.66969004623</v>
      </c>
      <c r="E4769" s="12">
        <v>392656.81611857429</v>
      </c>
      <c r="F4769" s="12">
        <v>672200.678669021</v>
      </c>
      <c r="G4769" s="12">
        <v>242429.80840411977</v>
      </c>
    </row>
    <row r="4770" spans="1:7" x14ac:dyDescent="0.2">
      <c r="A4770">
        <v>4769</v>
      </c>
      <c r="B4770" s="12">
        <v>3408316.7323822719</v>
      </c>
      <c r="C4770" s="12">
        <v>130805.50638500243</v>
      </c>
      <c r="D4770" s="12">
        <v>135910.17899302545</v>
      </c>
      <c r="E4770" s="12">
        <v>85823.637249147301</v>
      </c>
      <c r="F4770" s="12">
        <v>352539.32262717513</v>
      </c>
      <c r="G4770" s="12">
        <v>245008.92939858694</v>
      </c>
    </row>
    <row r="4771" spans="1:7" x14ac:dyDescent="0.2">
      <c r="A4771">
        <v>4770</v>
      </c>
      <c r="B4771" s="12">
        <v>3454666.5915627149</v>
      </c>
      <c r="C4771" s="12">
        <v>180890.8095531736</v>
      </c>
      <c r="D4771" s="12">
        <v>160088.19447620271</v>
      </c>
      <c r="E4771" s="12">
        <v>296261.00770408346</v>
      </c>
      <c r="F4771" s="12">
        <v>637240.01173345977</v>
      </c>
      <c r="G4771" s="12">
        <v>248419.04199790355</v>
      </c>
    </row>
    <row r="4772" spans="1:7" x14ac:dyDescent="0.2">
      <c r="A4772">
        <v>4771</v>
      </c>
      <c r="B4772" s="12">
        <v>3370265.7595949126</v>
      </c>
      <c r="C4772" s="12">
        <v>111858.86215210595</v>
      </c>
      <c r="D4772" s="12">
        <v>142522.45808853439</v>
      </c>
      <c r="E4772" s="12">
        <v>92625.314546148817</v>
      </c>
      <c r="F4772" s="12">
        <v>347006.63478678919</v>
      </c>
      <c r="G4772" s="12">
        <v>241567.28028823689</v>
      </c>
    </row>
    <row r="4773" spans="1:7" x14ac:dyDescent="0.2">
      <c r="A4773">
        <v>4772</v>
      </c>
      <c r="B4773" s="12">
        <v>3442848.0277590025</v>
      </c>
      <c r="C4773" s="12">
        <v>165976.69702591008</v>
      </c>
      <c r="D4773" s="12">
        <v>188415.6191703098</v>
      </c>
      <c r="E4773" s="12">
        <v>355109.29813758173</v>
      </c>
      <c r="F4773" s="12">
        <v>709501.61433380167</v>
      </c>
      <c r="G4773" s="12">
        <v>247319.39276139648</v>
      </c>
    </row>
    <row r="4774" spans="1:7" x14ac:dyDescent="0.2">
      <c r="A4774">
        <v>4773</v>
      </c>
      <c r="B4774" s="12">
        <v>3509204.5958726709</v>
      </c>
      <c r="C4774" s="12">
        <v>144759.93182964047</v>
      </c>
      <c r="D4774" s="12">
        <v>136247.61745978639</v>
      </c>
      <c r="E4774" s="12">
        <v>392749.48677098344</v>
      </c>
      <c r="F4774" s="12">
        <v>673757.03606041032</v>
      </c>
      <c r="G4774" s="12">
        <v>252926.26239209183</v>
      </c>
    </row>
    <row r="4775" spans="1:7" x14ac:dyDescent="0.2">
      <c r="A4775">
        <v>4774</v>
      </c>
      <c r="B4775" s="12">
        <v>3431307.5429426306</v>
      </c>
      <c r="C4775" s="12">
        <v>146470.31991690586</v>
      </c>
      <c r="D4775" s="12">
        <v>171716.22493443498</v>
      </c>
      <c r="E4775" s="12">
        <v>172396.54432460939</v>
      </c>
      <c r="F4775" s="12">
        <v>490583.08917595021</v>
      </c>
      <c r="G4775" s="12">
        <v>246582.16537526829</v>
      </c>
    </row>
    <row r="4776" spans="1:7" x14ac:dyDescent="0.2">
      <c r="A4776">
        <v>4775</v>
      </c>
      <c r="B4776" s="12">
        <v>3432978.1310535637</v>
      </c>
      <c r="C4776" s="12">
        <v>139226.16102190045</v>
      </c>
      <c r="D4776" s="12">
        <v>107684.37501292207</v>
      </c>
      <c r="E4776" s="12">
        <v>169198.98796280814</v>
      </c>
      <c r="F4776" s="12">
        <v>416109.52399763069</v>
      </c>
      <c r="G4776" s="12">
        <v>246397.03048724422</v>
      </c>
    </row>
    <row r="4777" spans="1:7" x14ac:dyDescent="0.2">
      <c r="A4777">
        <v>4776</v>
      </c>
      <c r="B4777" s="12">
        <v>3445287.8971688058</v>
      </c>
      <c r="C4777" s="12">
        <v>149241.50249520529</v>
      </c>
      <c r="D4777" s="12">
        <v>214783.49001368965</v>
      </c>
      <c r="E4777" s="12">
        <v>191581.23363867172</v>
      </c>
      <c r="F4777" s="12">
        <v>555606.22614756669</v>
      </c>
      <c r="G4777" s="12">
        <v>247612.97091332375</v>
      </c>
    </row>
    <row r="4778" spans="1:7" x14ac:dyDescent="0.2">
      <c r="A4778">
        <v>4777</v>
      </c>
      <c r="B4778" s="12">
        <v>3361464.8754992867</v>
      </c>
      <c r="C4778" s="12">
        <v>115542.51940147048</v>
      </c>
      <c r="D4778" s="12">
        <v>122468.03871677308</v>
      </c>
      <c r="E4778" s="12">
        <v>99246.263140232477</v>
      </c>
      <c r="F4778" s="12">
        <v>337256.821258476</v>
      </c>
      <c r="G4778" s="12">
        <v>240890.95778300866</v>
      </c>
    </row>
    <row r="4779" spans="1:7" x14ac:dyDescent="0.2">
      <c r="A4779">
        <v>4778</v>
      </c>
      <c r="B4779" s="12">
        <v>3318318.9768265374</v>
      </c>
      <c r="C4779" s="12">
        <v>175564.02053728525</v>
      </c>
      <c r="D4779" s="12">
        <v>197197.21317098176</v>
      </c>
      <c r="E4779" s="12">
        <v>105295.78530331259</v>
      </c>
      <c r="F4779" s="12">
        <v>478057.01901157957</v>
      </c>
      <c r="G4779" s="12">
        <v>237951.74382572703</v>
      </c>
    </row>
    <row r="4780" spans="1:7" x14ac:dyDescent="0.2">
      <c r="A4780">
        <v>4779</v>
      </c>
      <c r="B4780" s="12">
        <v>3362754.1543250484</v>
      </c>
      <c r="C4780" s="12">
        <v>148288.1594929916</v>
      </c>
      <c r="D4780" s="12">
        <v>115456.84125045629</v>
      </c>
      <c r="E4780" s="12">
        <v>93033.201518401518</v>
      </c>
      <c r="F4780" s="12">
        <v>356778.20226184942</v>
      </c>
      <c r="G4780" s="12">
        <v>241190.86062879255</v>
      </c>
    </row>
    <row r="4781" spans="1:7" x14ac:dyDescent="0.2">
      <c r="A4781">
        <v>4780</v>
      </c>
      <c r="B4781" s="12">
        <v>3339372.9364755056</v>
      </c>
      <c r="C4781" s="12">
        <v>149237.25044869524</v>
      </c>
      <c r="D4781" s="12">
        <v>167828.04301237603</v>
      </c>
      <c r="E4781" s="12">
        <v>299796.03427776799</v>
      </c>
      <c r="F4781" s="12">
        <v>616861.3277388392</v>
      </c>
      <c r="G4781" s="12">
        <v>239617.94832512049</v>
      </c>
    </row>
    <row r="4782" spans="1:7" x14ac:dyDescent="0.2">
      <c r="A4782">
        <v>4781</v>
      </c>
      <c r="B4782" s="12">
        <v>3367934.4372091559</v>
      </c>
      <c r="C4782" s="12">
        <v>146551.66390443599</v>
      </c>
      <c r="D4782" s="12">
        <v>175604.96732687249</v>
      </c>
      <c r="E4782" s="12">
        <v>257489.58119673666</v>
      </c>
      <c r="F4782" s="12">
        <v>579646.21242804511</v>
      </c>
      <c r="G4782" s="12">
        <v>241537.83319878564</v>
      </c>
    </row>
    <row r="4783" spans="1:7" x14ac:dyDescent="0.2">
      <c r="A4783">
        <v>4782</v>
      </c>
      <c r="B4783" s="12">
        <v>3442582.8912610495</v>
      </c>
      <c r="C4783" s="12">
        <v>123117.23639703302</v>
      </c>
      <c r="D4783" s="12">
        <v>245102.31927949749</v>
      </c>
      <c r="E4783" s="12">
        <v>322932.22965560062</v>
      </c>
      <c r="F4783" s="12">
        <v>691151.7853321312</v>
      </c>
      <c r="G4783" s="12">
        <v>247418.15525285853</v>
      </c>
    </row>
    <row r="4784" spans="1:7" x14ac:dyDescent="0.2">
      <c r="A4784">
        <v>4783</v>
      </c>
      <c r="B4784" s="12">
        <v>3425412.2735851463</v>
      </c>
      <c r="C4784" s="12">
        <v>159134.21515239423</v>
      </c>
      <c r="D4784" s="12">
        <v>137513.31878929964</v>
      </c>
      <c r="E4784" s="12">
        <v>146003.34990163438</v>
      </c>
      <c r="F4784" s="12">
        <v>442650.88384332822</v>
      </c>
      <c r="G4784" s="12">
        <v>245939.90488570239</v>
      </c>
    </row>
    <row r="4785" spans="1:7" x14ac:dyDescent="0.2">
      <c r="A4785">
        <v>4784</v>
      </c>
      <c r="B4785" s="12">
        <v>3511107.9520391785</v>
      </c>
      <c r="C4785" s="12">
        <v>162657.36764137281</v>
      </c>
      <c r="D4785" s="12">
        <v>172125.45308398266</v>
      </c>
      <c r="E4785" s="12">
        <v>268979.84760734322</v>
      </c>
      <c r="F4785" s="12">
        <v>603762.66833269875</v>
      </c>
      <c r="G4785" s="12">
        <v>252295.77039811577</v>
      </c>
    </row>
    <row r="4786" spans="1:7" x14ac:dyDescent="0.2">
      <c r="A4786">
        <v>4785</v>
      </c>
      <c r="B4786" s="12">
        <v>3526649.0778041133</v>
      </c>
      <c r="C4786" s="12">
        <v>165520.80545082031</v>
      </c>
      <c r="D4786" s="12">
        <v>184115.98184923106</v>
      </c>
      <c r="E4786" s="12">
        <v>149716.35372977657</v>
      </c>
      <c r="F4786" s="12">
        <v>499353.14102982794</v>
      </c>
      <c r="G4786" s="12">
        <v>254063.91394422433</v>
      </c>
    </row>
    <row r="4787" spans="1:7" x14ac:dyDescent="0.2">
      <c r="A4787">
        <v>4786</v>
      </c>
      <c r="B4787" s="12">
        <v>3389491.287335922</v>
      </c>
      <c r="C4787" s="12">
        <v>126023.36021139986</v>
      </c>
      <c r="D4787" s="12">
        <v>80144.011482067392</v>
      </c>
      <c r="E4787" s="12">
        <v>141167.47178982987</v>
      </c>
      <c r="F4787" s="12">
        <v>347334.84348329715</v>
      </c>
      <c r="G4787" s="12">
        <v>243126.87256558944</v>
      </c>
    </row>
    <row r="4788" spans="1:7" x14ac:dyDescent="0.2">
      <c r="A4788">
        <v>4787</v>
      </c>
      <c r="B4788" s="12">
        <v>3199635.0272135464</v>
      </c>
      <c r="C4788" s="12">
        <v>159336.29953948414</v>
      </c>
      <c r="D4788" s="12">
        <v>129611.49702054138</v>
      </c>
      <c r="E4788" s="12">
        <v>89693.294376554055</v>
      </c>
      <c r="F4788" s="12">
        <v>378641.09093657963</v>
      </c>
      <c r="G4788" s="12">
        <v>228613.25728347007</v>
      </c>
    </row>
    <row r="4789" spans="1:7" x14ac:dyDescent="0.2">
      <c r="A4789">
        <v>4788</v>
      </c>
      <c r="B4789" s="12">
        <v>3366132.5726071429</v>
      </c>
      <c r="C4789" s="12">
        <v>137830.52457805484</v>
      </c>
      <c r="D4789" s="12">
        <v>151424.10140760706</v>
      </c>
      <c r="E4789" s="12">
        <v>219749.68013501074</v>
      </c>
      <c r="F4789" s="12">
        <v>509004.30612067261</v>
      </c>
      <c r="G4789" s="12">
        <v>241215.7631587814</v>
      </c>
    </row>
    <row r="4790" spans="1:7" x14ac:dyDescent="0.2">
      <c r="A4790">
        <v>4789</v>
      </c>
      <c r="B4790" s="12">
        <v>3502742.2260241457</v>
      </c>
      <c r="C4790" s="12">
        <v>143062.98703775546</v>
      </c>
      <c r="D4790" s="12">
        <v>157435.76884549676</v>
      </c>
      <c r="E4790" s="12">
        <v>178832.81717784097</v>
      </c>
      <c r="F4790" s="12">
        <v>479331.57306109322</v>
      </c>
      <c r="G4790" s="12">
        <v>251947.52483812976</v>
      </c>
    </row>
    <row r="4791" spans="1:7" x14ac:dyDescent="0.2">
      <c r="A4791">
        <v>4790</v>
      </c>
      <c r="B4791" s="12">
        <v>3408899.7220931537</v>
      </c>
      <c r="C4791" s="12">
        <v>150731.75207238612</v>
      </c>
      <c r="D4791" s="12">
        <v>88729.194731245181</v>
      </c>
      <c r="E4791" s="12">
        <v>404493.45338854141</v>
      </c>
      <c r="F4791" s="12">
        <v>643954.40019217273</v>
      </c>
      <c r="G4791" s="12">
        <v>244717.80402553908</v>
      </c>
    </row>
    <row r="4792" spans="1:7" x14ac:dyDescent="0.2">
      <c r="A4792">
        <v>4791</v>
      </c>
      <c r="B4792" s="12">
        <v>3435012.2468409478</v>
      </c>
      <c r="C4792" s="12">
        <v>144966.78206628084</v>
      </c>
      <c r="D4792" s="12">
        <v>107866.70924780905</v>
      </c>
      <c r="E4792" s="12">
        <v>266853.43227809848</v>
      </c>
      <c r="F4792" s="12">
        <v>519686.9235921884</v>
      </c>
      <c r="G4792" s="12">
        <v>246335.16624149837</v>
      </c>
    </row>
    <row r="4793" spans="1:7" x14ac:dyDescent="0.2">
      <c r="A4793">
        <v>4792</v>
      </c>
      <c r="B4793" s="12">
        <v>3380324.2585097058</v>
      </c>
      <c r="C4793" s="12">
        <v>148291.6562356569</v>
      </c>
      <c r="D4793" s="12">
        <v>132875.16312932956</v>
      </c>
      <c r="E4793" s="12">
        <v>44409.123815632542</v>
      </c>
      <c r="F4793" s="12">
        <v>325575.94318061904</v>
      </c>
      <c r="G4793" s="12">
        <v>242313.86386909385</v>
      </c>
    </row>
    <row r="4794" spans="1:7" x14ac:dyDescent="0.2">
      <c r="A4794">
        <v>4793</v>
      </c>
      <c r="B4794" s="12">
        <v>3418370.4320797701</v>
      </c>
      <c r="C4794" s="12">
        <v>140976.70265157378</v>
      </c>
      <c r="D4794" s="12">
        <v>160557.81259220143</v>
      </c>
      <c r="E4794" s="12">
        <v>260638.92868994578</v>
      </c>
      <c r="F4794" s="12">
        <v>562173.44393372093</v>
      </c>
      <c r="G4794" s="12">
        <v>245038.02798797458</v>
      </c>
    </row>
    <row r="4795" spans="1:7" x14ac:dyDescent="0.2">
      <c r="A4795">
        <v>4794</v>
      </c>
      <c r="B4795" s="12">
        <v>3485058.796949775</v>
      </c>
      <c r="C4795" s="12">
        <v>147005.23909341337</v>
      </c>
      <c r="D4795" s="12">
        <v>165061.97766402498</v>
      </c>
      <c r="E4795" s="12">
        <v>198844.44671249742</v>
      </c>
      <c r="F4795" s="12">
        <v>510911.66346993577</v>
      </c>
      <c r="G4795" s="12">
        <v>250342.53620118948</v>
      </c>
    </row>
    <row r="4796" spans="1:7" x14ac:dyDescent="0.2">
      <c r="A4796">
        <v>4795</v>
      </c>
      <c r="B4796" s="12">
        <v>3484465.7985385475</v>
      </c>
      <c r="C4796" s="12">
        <v>160352.21832748177</v>
      </c>
      <c r="D4796" s="12">
        <v>111947.72967638059</v>
      </c>
      <c r="E4796" s="12">
        <v>490712.70303114568</v>
      </c>
      <c r="F4796" s="12">
        <v>763012.65103500802</v>
      </c>
      <c r="G4796" s="12">
        <v>251008.06702969564</v>
      </c>
    </row>
    <row r="4797" spans="1:7" x14ac:dyDescent="0.2">
      <c r="A4797">
        <v>4796</v>
      </c>
      <c r="B4797" s="12">
        <v>3514755.9794830764</v>
      </c>
      <c r="C4797" s="12">
        <v>170370.26842557735</v>
      </c>
      <c r="D4797" s="12">
        <v>119089.56095685971</v>
      </c>
      <c r="E4797" s="12">
        <v>102991.04884437952</v>
      </c>
      <c r="F4797" s="12">
        <v>392450.87822681654</v>
      </c>
      <c r="G4797" s="12">
        <v>252875.67759887452</v>
      </c>
    </row>
    <row r="4798" spans="1:7" x14ac:dyDescent="0.2">
      <c r="A4798">
        <v>4797</v>
      </c>
      <c r="B4798" s="12">
        <v>3397206.1595998062</v>
      </c>
      <c r="C4798" s="12">
        <v>131803.07203518986</v>
      </c>
      <c r="D4798" s="12">
        <v>173853.95700113912</v>
      </c>
      <c r="E4798" s="12">
        <v>393063.20473914884</v>
      </c>
      <c r="F4798" s="12">
        <v>698720.23377547786</v>
      </c>
      <c r="G4798" s="12">
        <v>243306.23537896195</v>
      </c>
    </row>
    <row r="4799" spans="1:7" x14ac:dyDescent="0.2">
      <c r="A4799">
        <v>4798</v>
      </c>
      <c r="B4799" s="12">
        <v>3360426.1729104915</v>
      </c>
      <c r="C4799" s="12">
        <v>135145.60961407656</v>
      </c>
      <c r="D4799" s="12">
        <v>138064.99585911227</v>
      </c>
      <c r="E4799" s="12">
        <v>243235.60800388132</v>
      </c>
      <c r="F4799" s="12">
        <v>516446.21347707009</v>
      </c>
      <c r="G4799" s="12">
        <v>240519.25464147297</v>
      </c>
    </row>
    <row r="4800" spans="1:7" x14ac:dyDescent="0.2">
      <c r="A4800">
        <v>4799</v>
      </c>
      <c r="B4800" s="12">
        <v>3423173.0666027591</v>
      </c>
      <c r="C4800" s="12">
        <v>149918.20124415899</v>
      </c>
      <c r="D4800" s="12">
        <v>142895.35130739829</v>
      </c>
      <c r="E4800" s="12">
        <v>331313.60124597634</v>
      </c>
      <c r="F4800" s="12">
        <v>624127.1537975336</v>
      </c>
      <c r="G4800" s="12">
        <v>245890.46088891788</v>
      </c>
    </row>
    <row r="4801" spans="1:7" x14ac:dyDescent="0.2">
      <c r="A4801">
        <v>4800</v>
      </c>
      <c r="B4801" s="12">
        <v>3409319.982858012</v>
      </c>
      <c r="C4801" s="12">
        <v>106149.68962767359</v>
      </c>
      <c r="D4801" s="12">
        <v>123176.77909295587</v>
      </c>
      <c r="E4801" s="12">
        <v>86849.267657280187</v>
      </c>
      <c r="F4801" s="12">
        <v>316175.73637790966</v>
      </c>
      <c r="G4801" s="12">
        <v>244358.60868557187</v>
      </c>
    </row>
    <row r="4802" spans="1:7" x14ac:dyDescent="0.2">
      <c r="A4802">
        <v>4801</v>
      </c>
      <c r="B4802" s="12">
        <v>3304719.5654436243</v>
      </c>
      <c r="C4802" s="12">
        <v>139417.62182133461</v>
      </c>
      <c r="D4802" s="12">
        <v>230445.6954482143</v>
      </c>
      <c r="E4802" s="12">
        <v>65884.507758552951</v>
      </c>
      <c r="F4802" s="12">
        <v>435747.82502810186</v>
      </c>
      <c r="G4802" s="12">
        <v>236777.69290179206</v>
      </c>
    </row>
    <row r="4803" spans="1:7" x14ac:dyDescent="0.2">
      <c r="A4803">
        <v>4802</v>
      </c>
      <c r="B4803" s="12">
        <v>3468266.4316769908</v>
      </c>
      <c r="C4803" s="12">
        <v>130585.87070815064</v>
      </c>
      <c r="D4803" s="12">
        <v>159414.51553091989</v>
      </c>
      <c r="E4803" s="12">
        <v>163908.65838283452</v>
      </c>
      <c r="F4803" s="12">
        <v>453909.04462190508</v>
      </c>
      <c r="G4803" s="12">
        <v>249246.19035739891</v>
      </c>
    </row>
    <row r="4804" spans="1:7" x14ac:dyDescent="0.2">
      <c r="A4804">
        <v>4803</v>
      </c>
      <c r="B4804" s="12">
        <v>3403011.8484400869</v>
      </c>
      <c r="C4804" s="12">
        <v>135385.88449431519</v>
      </c>
      <c r="D4804" s="12">
        <v>259371.87923791827</v>
      </c>
      <c r="E4804" s="12">
        <v>177495.20846963895</v>
      </c>
      <c r="F4804" s="12">
        <v>572252.97220187238</v>
      </c>
      <c r="G4804" s="12">
        <v>244037.70018225862</v>
      </c>
    </row>
    <row r="4805" spans="1:7" x14ac:dyDescent="0.2">
      <c r="A4805">
        <v>4804</v>
      </c>
      <c r="B4805" s="12">
        <v>3280742.250536134</v>
      </c>
      <c r="C4805" s="12">
        <v>141134.74148849232</v>
      </c>
      <c r="D4805" s="12">
        <v>95656.718866325275</v>
      </c>
      <c r="E4805" s="12">
        <v>163527.27416161707</v>
      </c>
      <c r="F4805" s="12">
        <v>400318.73451643466</v>
      </c>
      <c r="G4805" s="12">
        <v>234346.32001370375</v>
      </c>
    </row>
    <row r="4806" spans="1:7" x14ac:dyDescent="0.2">
      <c r="A4806">
        <v>4805</v>
      </c>
      <c r="B4806" s="12">
        <v>3336993.4779494768</v>
      </c>
      <c r="C4806" s="12">
        <v>134834.6380723356</v>
      </c>
      <c r="D4806" s="12">
        <v>126189.213438169</v>
      </c>
      <c r="E4806" s="12">
        <v>1313149.236190164</v>
      </c>
      <c r="F4806" s="12">
        <v>1574173.0877006687</v>
      </c>
      <c r="G4806" s="12">
        <v>239384.75176936874</v>
      </c>
    </row>
    <row r="4807" spans="1:7" x14ac:dyDescent="0.2">
      <c r="A4807">
        <v>4806</v>
      </c>
      <c r="B4807" s="12">
        <v>3403021.5370650315</v>
      </c>
      <c r="C4807" s="12">
        <v>153783.18651860667</v>
      </c>
      <c r="D4807" s="12">
        <v>137246.66197879094</v>
      </c>
      <c r="E4807" s="12">
        <v>88402.572822137401</v>
      </c>
      <c r="F4807" s="12">
        <v>379432.421319535</v>
      </c>
      <c r="G4807" s="12">
        <v>244309.42306548439</v>
      </c>
    </row>
    <row r="4808" spans="1:7" x14ac:dyDescent="0.2">
      <c r="A4808">
        <v>4807</v>
      </c>
      <c r="B4808" s="12">
        <v>3398600.5960636791</v>
      </c>
      <c r="C4808" s="12">
        <v>168128.12270021031</v>
      </c>
      <c r="D4808" s="12">
        <v>112679.97325873692</v>
      </c>
      <c r="E4808" s="12">
        <v>133609.20404350859</v>
      </c>
      <c r="F4808" s="12">
        <v>414417.30000245583</v>
      </c>
      <c r="G4808" s="12">
        <v>244275.71546704174</v>
      </c>
    </row>
    <row r="4809" spans="1:7" x14ac:dyDescent="0.2">
      <c r="A4809">
        <v>4808</v>
      </c>
      <c r="B4809" s="12">
        <v>3329088.0265762024</v>
      </c>
      <c r="C4809" s="12">
        <v>115763.99902166107</v>
      </c>
      <c r="D4809" s="12">
        <v>127367.33221532163</v>
      </c>
      <c r="E4809" s="12">
        <v>55326.337525490897</v>
      </c>
      <c r="F4809" s="12">
        <v>298457.66876247362</v>
      </c>
      <c r="G4809" s="12">
        <v>238195.89538679973</v>
      </c>
    </row>
    <row r="4810" spans="1:7" x14ac:dyDescent="0.2">
      <c r="A4810">
        <v>4809</v>
      </c>
      <c r="B4810" s="12">
        <v>3443696.7525772196</v>
      </c>
      <c r="C4810" s="12">
        <v>154192.61149264965</v>
      </c>
      <c r="D4810" s="12">
        <v>115610.09085040462</v>
      </c>
      <c r="E4810" s="12">
        <v>93130.8690937012</v>
      </c>
      <c r="F4810" s="12">
        <v>362933.57143675548</v>
      </c>
      <c r="G4810" s="12">
        <v>247717.66030282303</v>
      </c>
    </row>
    <row r="4811" spans="1:7" x14ac:dyDescent="0.2">
      <c r="A4811">
        <v>4810</v>
      </c>
      <c r="B4811" s="12">
        <v>3388359.0279360171</v>
      </c>
      <c r="C4811" s="12">
        <v>149973.07796505812</v>
      </c>
      <c r="D4811" s="12">
        <v>146736.13982903506</v>
      </c>
      <c r="E4811" s="12">
        <v>111327.4391300806</v>
      </c>
      <c r="F4811" s="12">
        <v>408036.65692417382</v>
      </c>
      <c r="G4811" s="12">
        <v>243662.49071870226</v>
      </c>
    </row>
    <row r="4812" spans="1:7" x14ac:dyDescent="0.2">
      <c r="A4812">
        <v>4811</v>
      </c>
      <c r="B4812" s="12">
        <v>3389399.206506703</v>
      </c>
      <c r="C4812" s="12">
        <v>128327.76440161421</v>
      </c>
      <c r="D4812" s="12">
        <v>149588.6885207484</v>
      </c>
      <c r="E4812" s="12">
        <v>282857.16846098925</v>
      </c>
      <c r="F4812" s="12">
        <v>560773.62138335186</v>
      </c>
      <c r="G4812" s="12">
        <v>243462.2485587394</v>
      </c>
    </row>
    <row r="4813" spans="1:7" x14ac:dyDescent="0.2">
      <c r="A4813">
        <v>4812</v>
      </c>
      <c r="B4813" s="12">
        <v>3439709.6007113103</v>
      </c>
      <c r="C4813" s="12">
        <v>158172.80107620923</v>
      </c>
      <c r="D4813" s="12">
        <v>163653.05342124533</v>
      </c>
      <c r="E4813" s="12">
        <v>343138.48982489551</v>
      </c>
      <c r="F4813" s="12">
        <v>664964.34432235011</v>
      </c>
      <c r="G4813" s="12">
        <v>247258.48724473483</v>
      </c>
    </row>
    <row r="4814" spans="1:7" x14ac:dyDescent="0.2">
      <c r="A4814">
        <v>4813</v>
      </c>
      <c r="B4814" s="12">
        <v>3420770.750321324</v>
      </c>
      <c r="C4814" s="12">
        <v>148906.17054086961</v>
      </c>
      <c r="D4814" s="12">
        <v>94326.927133084158</v>
      </c>
      <c r="E4814" s="12">
        <v>156436.47527917297</v>
      </c>
      <c r="F4814" s="12">
        <v>399669.57295312674</v>
      </c>
      <c r="G4814" s="12">
        <v>246151.35099235404</v>
      </c>
    </row>
    <row r="4815" spans="1:7" x14ac:dyDescent="0.2">
      <c r="A4815">
        <v>4814</v>
      </c>
      <c r="B4815" s="12">
        <v>3352853.285613697</v>
      </c>
      <c r="C4815" s="12">
        <v>152307.73467421965</v>
      </c>
      <c r="D4815" s="12">
        <v>137314.23524548527</v>
      </c>
      <c r="E4815" s="12">
        <v>319053.90248983528</v>
      </c>
      <c r="F4815" s="12">
        <v>608675.87240954023</v>
      </c>
      <c r="G4815" s="12">
        <v>240045.93421287849</v>
      </c>
    </row>
    <row r="4816" spans="1:7" x14ac:dyDescent="0.2">
      <c r="A4816">
        <v>4815</v>
      </c>
      <c r="B4816" s="12">
        <v>3343737.2373810252</v>
      </c>
      <c r="C4816" s="12">
        <v>129073.06910387838</v>
      </c>
      <c r="D4816" s="12">
        <v>227195.20203123995</v>
      </c>
      <c r="E4816" s="12">
        <v>626294.05444404075</v>
      </c>
      <c r="F4816" s="12">
        <v>982562.32557915908</v>
      </c>
      <c r="G4816" s="12">
        <v>239550.71813024583</v>
      </c>
    </row>
    <row r="4817" spans="1:7" x14ac:dyDescent="0.2">
      <c r="A4817">
        <v>4816</v>
      </c>
      <c r="B4817" s="12">
        <v>3376010.5627369122</v>
      </c>
      <c r="C4817" s="12">
        <v>168957.16828650184</v>
      </c>
      <c r="D4817" s="12">
        <v>149919.89066500819</v>
      </c>
      <c r="E4817" s="12">
        <v>492185.63716170599</v>
      </c>
      <c r="F4817" s="12">
        <v>811062.69611321599</v>
      </c>
      <c r="G4817" s="12">
        <v>241883.22171585658</v>
      </c>
    </row>
    <row r="4818" spans="1:7" x14ac:dyDescent="0.2">
      <c r="A4818">
        <v>4817</v>
      </c>
      <c r="B4818" s="12">
        <v>3439639.429484264</v>
      </c>
      <c r="C4818" s="12">
        <v>157807.88145366483</v>
      </c>
      <c r="D4818" s="12">
        <v>162613.68125154023</v>
      </c>
      <c r="E4818" s="12">
        <v>106973.47552770424</v>
      </c>
      <c r="F4818" s="12">
        <v>427395.03823290928</v>
      </c>
      <c r="G4818" s="12">
        <v>246928.95037768717</v>
      </c>
    </row>
    <row r="4819" spans="1:7" x14ac:dyDescent="0.2">
      <c r="A4819">
        <v>4818</v>
      </c>
      <c r="B4819" s="12">
        <v>3401553.8979348685</v>
      </c>
      <c r="C4819" s="12">
        <v>128855.42194720768</v>
      </c>
      <c r="D4819" s="12">
        <v>206137.09692021474</v>
      </c>
      <c r="E4819" s="12">
        <v>36201.695328141548</v>
      </c>
      <c r="F4819" s="12">
        <v>371194.21419556398</v>
      </c>
      <c r="G4819" s="12">
        <v>243926.31929930177</v>
      </c>
    </row>
    <row r="4820" spans="1:7" x14ac:dyDescent="0.2">
      <c r="A4820">
        <v>4819</v>
      </c>
      <c r="B4820" s="12">
        <v>3378445.5001437878</v>
      </c>
      <c r="C4820" s="12">
        <v>174878.61033323666</v>
      </c>
      <c r="D4820" s="12">
        <v>107353.24856847667</v>
      </c>
      <c r="E4820" s="12">
        <v>124093.9486102346</v>
      </c>
      <c r="F4820" s="12">
        <v>406325.80751194793</v>
      </c>
      <c r="G4820" s="12">
        <v>242547.58416237746</v>
      </c>
    </row>
    <row r="4821" spans="1:7" x14ac:dyDescent="0.2">
      <c r="A4821">
        <v>4820</v>
      </c>
      <c r="B4821" s="12">
        <v>3387566.5564022707</v>
      </c>
      <c r="C4821" s="12">
        <v>124656.00502383665</v>
      </c>
      <c r="D4821" s="12">
        <v>80969.025504213816</v>
      </c>
      <c r="E4821" s="12">
        <v>230336.67650665971</v>
      </c>
      <c r="F4821" s="12">
        <v>435961.70703471021</v>
      </c>
      <c r="G4821" s="12">
        <v>243043.98122392819</v>
      </c>
    </row>
    <row r="4822" spans="1:7" x14ac:dyDescent="0.2">
      <c r="A4822">
        <v>4821</v>
      </c>
      <c r="B4822" s="12">
        <v>3366275.8141577579</v>
      </c>
      <c r="C4822" s="12">
        <v>139996.52550618083</v>
      </c>
      <c r="D4822" s="12">
        <v>194982.11818018666</v>
      </c>
      <c r="E4822" s="12">
        <v>168509.93135461764</v>
      </c>
      <c r="F4822" s="12">
        <v>503488.57504098513</v>
      </c>
      <c r="G4822" s="12">
        <v>241454.71889464883</v>
      </c>
    </row>
    <row r="4823" spans="1:7" x14ac:dyDescent="0.2">
      <c r="A4823">
        <v>4822</v>
      </c>
      <c r="B4823" s="12">
        <v>3287613.4693606799</v>
      </c>
      <c r="C4823" s="12">
        <v>124494.62532908937</v>
      </c>
      <c r="D4823" s="12">
        <v>161125.63735390652</v>
      </c>
      <c r="E4823" s="12">
        <v>219887.43438181662</v>
      </c>
      <c r="F4823" s="12">
        <v>505507.69706481253</v>
      </c>
      <c r="G4823" s="12">
        <v>235271.00798637938</v>
      </c>
    </row>
    <row r="4824" spans="1:7" x14ac:dyDescent="0.2">
      <c r="A4824">
        <v>4823</v>
      </c>
      <c r="B4824" s="12">
        <v>3465828.7240822408</v>
      </c>
      <c r="C4824" s="12">
        <v>177208.45212279647</v>
      </c>
      <c r="D4824" s="12">
        <v>124915.0660869601</v>
      </c>
      <c r="E4824" s="12">
        <v>65052.950773070173</v>
      </c>
      <c r="F4824" s="12">
        <v>367176.46898282674</v>
      </c>
      <c r="G4824" s="12">
        <v>249018.90828369744</v>
      </c>
    </row>
    <row r="4825" spans="1:7" x14ac:dyDescent="0.2">
      <c r="A4825">
        <v>4824</v>
      </c>
      <c r="B4825" s="12">
        <v>3333788.0433949125</v>
      </c>
      <c r="C4825" s="12">
        <v>141807.94742055141</v>
      </c>
      <c r="D4825" s="12">
        <v>142737.97653990853</v>
      </c>
      <c r="E4825" s="12">
        <v>198215.62660902247</v>
      </c>
      <c r="F4825" s="12">
        <v>482761.55056948238</v>
      </c>
      <c r="G4825" s="12">
        <v>238920.96528487664</v>
      </c>
    </row>
    <row r="4826" spans="1:7" x14ac:dyDescent="0.2">
      <c r="A4826">
        <v>4825</v>
      </c>
      <c r="B4826" s="12">
        <v>3443055.1176254535</v>
      </c>
      <c r="C4826" s="12">
        <v>122415.7829989579</v>
      </c>
      <c r="D4826" s="12">
        <v>142189.07119082066</v>
      </c>
      <c r="E4826" s="12">
        <v>255569.61828749569</v>
      </c>
      <c r="F4826" s="12">
        <v>520174.47247727425</v>
      </c>
      <c r="G4826" s="12">
        <v>247073.37818937068</v>
      </c>
    </row>
    <row r="4827" spans="1:7" x14ac:dyDescent="0.2">
      <c r="A4827">
        <v>4826</v>
      </c>
      <c r="B4827" s="12">
        <v>3466582.2933842456</v>
      </c>
      <c r="C4827" s="12">
        <v>180809.14651020549</v>
      </c>
      <c r="D4827" s="12">
        <v>97708.442121340224</v>
      </c>
      <c r="E4827" s="12">
        <v>287549.70285055542</v>
      </c>
      <c r="F4827" s="12">
        <v>566067.29148210119</v>
      </c>
      <c r="G4827" s="12">
        <v>249175.60413811091</v>
      </c>
    </row>
    <row r="4828" spans="1:7" x14ac:dyDescent="0.2">
      <c r="A4828">
        <v>4827</v>
      </c>
      <c r="B4828" s="12">
        <v>3433627.0708691827</v>
      </c>
      <c r="C4828" s="12">
        <v>106794.06737567412</v>
      </c>
      <c r="D4828" s="12">
        <v>180741.88737771136</v>
      </c>
      <c r="E4828" s="12">
        <v>457214.5127068556</v>
      </c>
      <c r="F4828" s="12">
        <v>744750.46746024117</v>
      </c>
      <c r="G4828" s="12">
        <v>247045.3311237903</v>
      </c>
    </row>
    <row r="4829" spans="1:7" x14ac:dyDescent="0.2">
      <c r="A4829">
        <v>4828</v>
      </c>
      <c r="B4829" s="12">
        <v>3441443.6728515178</v>
      </c>
      <c r="C4829" s="12">
        <v>155861.00807232282</v>
      </c>
      <c r="D4829" s="12">
        <v>133771.29939187833</v>
      </c>
      <c r="E4829" s="12">
        <v>149499.5621367447</v>
      </c>
      <c r="F4829" s="12">
        <v>439131.86960094585</v>
      </c>
      <c r="G4829" s="12">
        <v>246967.43402454478</v>
      </c>
    </row>
    <row r="4830" spans="1:7" x14ac:dyDescent="0.2">
      <c r="A4830">
        <v>4829</v>
      </c>
      <c r="B4830" s="12">
        <v>3307770.0560535276</v>
      </c>
      <c r="C4830" s="12">
        <v>121131.06366897638</v>
      </c>
      <c r="D4830" s="12">
        <v>134684.09847934503</v>
      </c>
      <c r="E4830" s="12">
        <v>613432.21400093497</v>
      </c>
      <c r="F4830" s="12">
        <v>869247.37614925636</v>
      </c>
      <c r="G4830" s="12">
        <v>236684.32848308911</v>
      </c>
    </row>
    <row r="4831" spans="1:7" x14ac:dyDescent="0.2">
      <c r="A4831">
        <v>4830</v>
      </c>
      <c r="B4831" s="12">
        <v>3418817.1690328508</v>
      </c>
      <c r="C4831" s="12">
        <v>213280.28011381553</v>
      </c>
      <c r="D4831" s="12">
        <v>103527.52456438576</v>
      </c>
      <c r="E4831" s="12">
        <v>201151.26127068137</v>
      </c>
      <c r="F4831" s="12">
        <v>517959.06594888272</v>
      </c>
      <c r="G4831" s="12">
        <v>245434.48172289616</v>
      </c>
    </row>
    <row r="4832" spans="1:7" x14ac:dyDescent="0.2">
      <c r="A4832">
        <v>4831</v>
      </c>
      <c r="B4832" s="12">
        <v>3288144.0977974678</v>
      </c>
      <c r="C4832" s="12">
        <v>120902.74244824199</v>
      </c>
      <c r="D4832" s="12">
        <v>99994.983027703624</v>
      </c>
      <c r="E4832" s="12">
        <v>197834.411592335</v>
      </c>
      <c r="F4832" s="12">
        <v>418732.1370682806</v>
      </c>
      <c r="G4832" s="12">
        <v>235261.44124805668</v>
      </c>
    </row>
    <row r="4833" spans="1:7" x14ac:dyDescent="0.2">
      <c r="A4833">
        <v>4832</v>
      </c>
      <c r="B4833" s="12">
        <v>3436301.0423537288</v>
      </c>
      <c r="C4833" s="12">
        <v>165528.85031523375</v>
      </c>
      <c r="D4833" s="12">
        <v>145279.74027487385</v>
      </c>
      <c r="E4833" s="12">
        <v>358314.81246868579</v>
      </c>
      <c r="F4833" s="12">
        <v>669123.4030587934</v>
      </c>
      <c r="G4833" s="12">
        <v>246217.41791076871</v>
      </c>
    </row>
    <row r="4834" spans="1:7" x14ac:dyDescent="0.2">
      <c r="A4834">
        <v>4833</v>
      </c>
      <c r="B4834" s="12">
        <v>3342589.8764483505</v>
      </c>
      <c r="C4834" s="12">
        <v>163169.25581524862</v>
      </c>
      <c r="D4834" s="12">
        <v>195182.67764929289</v>
      </c>
      <c r="E4834" s="12">
        <v>76675.401700671238</v>
      </c>
      <c r="F4834" s="12">
        <v>435027.33516521275</v>
      </c>
      <c r="G4834" s="12">
        <v>239453.65388481147</v>
      </c>
    </row>
    <row r="4835" spans="1:7" x14ac:dyDescent="0.2">
      <c r="A4835">
        <v>4834</v>
      </c>
      <c r="B4835" s="12">
        <v>3353180.7737624021</v>
      </c>
      <c r="C4835" s="12">
        <v>110694.72609284281</v>
      </c>
      <c r="D4835" s="12">
        <v>145094.93521711932</v>
      </c>
      <c r="E4835" s="12">
        <v>247570.23012912995</v>
      </c>
      <c r="F4835" s="12">
        <v>503359.89143909211</v>
      </c>
      <c r="G4835" s="12">
        <v>240074.46218382104</v>
      </c>
    </row>
    <row r="4836" spans="1:7" x14ac:dyDescent="0.2">
      <c r="A4836">
        <v>4835</v>
      </c>
      <c r="B4836" s="12">
        <v>3303529.9697569665</v>
      </c>
      <c r="C4836" s="12">
        <v>142224.54973861421</v>
      </c>
      <c r="D4836" s="12">
        <v>158864.59778971493</v>
      </c>
      <c r="E4836" s="12">
        <v>342864.36452670617</v>
      </c>
      <c r="F4836" s="12">
        <v>643953.51205503533</v>
      </c>
      <c r="G4836" s="12">
        <v>236688.54349171845</v>
      </c>
    </row>
    <row r="4837" spans="1:7" x14ac:dyDescent="0.2">
      <c r="A4837">
        <v>4836</v>
      </c>
      <c r="B4837" s="12">
        <v>3467177.2721573319</v>
      </c>
      <c r="C4837" s="12">
        <v>144200.20720542845</v>
      </c>
      <c r="D4837" s="12">
        <v>102691.56645958652</v>
      </c>
      <c r="E4837" s="12">
        <v>88798.769303806665</v>
      </c>
      <c r="F4837" s="12">
        <v>335690.54296882165</v>
      </c>
      <c r="G4837" s="12">
        <v>249186.02048671004</v>
      </c>
    </row>
    <row r="4838" spans="1:7" x14ac:dyDescent="0.2">
      <c r="A4838">
        <v>4837</v>
      </c>
      <c r="B4838" s="12">
        <v>3379336.6214159178</v>
      </c>
      <c r="C4838" s="12">
        <v>138877.19018655489</v>
      </c>
      <c r="D4838" s="12">
        <v>124817.64490953072</v>
      </c>
      <c r="E4838" s="12">
        <v>180694.30983362021</v>
      </c>
      <c r="F4838" s="12">
        <v>444389.14492970583</v>
      </c>
      <c r="G4838" s="12">
        <v>242277.5300744008</v>
      </c>
    </row>
    <row r="4839" spans="1:7" x14ac:dyDescent="0.2">
      <c r="A4839">
        <v>4838</v>
      </c>
      <c r="B4839" s="12">
        <v>3387793.9662251812</v>
      </c>
      <c r="C4839" s="12">
        <v>167837.19613043783</v>
      </c>
      <c r="D4839" s="12">
        <v>134158.89491790647</v>
      </c>
      <c r="E4839" s="12">
        <v>113459.61814290917</v>
      </c>
      <c r="F4839" s="12">
        <v>415455.70919125341</v>
      </c>
      <c r="G4839" s="12">
        <v>242887.26347655617</v>
      </c>
    </row>
    <row r="4840" spans="1:7" x14ac:dyDescent="0.2">
      <c r="A4840">
        <v>4839</v>
      </c>
      <c r="B4840" s="12">
        <v>3314262.2225278225</v>
      </c>
      <c r="C4840" s="12">
        <v>129751.33899299019</v>
      </c>
      <c r="D4840" s="12">
        <v>152358.85024825265</v>
      </c>
      <c r="E4840" s="12">
        <v>361429.40344787005</v>
      </c>
      <c r="F4840" s="12">
        <v>643539.59268911288</v>
      </c>
      <c r="G4840" s="12">
        <v>237120.36800517779</v>
      </c>
    </row>
    <row r="4841" spans="1:7" x14ac:dyDescent="0.2">
      <c r="A4841">
        <v>4840</v>
      </c>
      <c r="B4841" s="12">
        <v>3537736.7796603912</v>
      </c>
      <c r="C4841" s="12">
        <v>129063.15240503488</v>
      </c>
      <c r="D4841" s="12">
        <v>115237.03832455284</v>
      </c>
      <c r="E4841" s="12">
        <v>209308.06206929253</v>
      </c>
      <c r="F4841" s="12">
        <v>453608.25279888022</v>
      </c>
      <c r="G4841" s="12">
        <v>254894.65808673381</v>
      </c>
    </row>
    <row r="4842" spans="1:7" x14ac:dyDescent="0.2">
      <c r="A4842">
        <v>4841</v>
      </c>
      <c r="B4842" s="12">
        <v>3428036.8156820177</v>
      </c>
      <c r="C4842" s="12">
        <v>140466.2832060857</v>
      </c>
      <c r="D4842" s="12">
        <v>144669.52844873205</v>
      </c>
      <c r="E4842" s="12">
        <v>111236.71929768608</v>
      </c>
      <c r="F4842" s="12">
        <v>396372.53095250385</v>
      </c>
      <c r="G4842" s="12">
        <v>246908.21753497917</v>
      </c>
    </row>
    <row r="4843" spans="1:7" x14ac:dyDescent="0.2">
      <c r="A4843">
        <v>4842</v>
      </c>
      <c r="B4843" s="12">
        <v>3372490.5611824207</v>
      </c>
      <c r="C4843" s="12">
        <v>152161.22302504294</v>
      </c>
      <c r="D4843" s="12">
        <v>97784.706916498471</v>
      </c>
      <c r="E4843" s="12">
        <v>156890.29702093141</v>
      </c>
      <c r="F4843" s="12">
        <v>406836.22696247278</v>
      </c>
      <c r="G4843" s="12">
        <v>241832.06110982236</v>
      </c>
    </row>
    <row r="4844" spans="1:7" x14ac:dyDescent="0.2">
      <c r="A4844">
        <v>4843</v>
      </c>
      <c r="B4844" s="12">
        <v>3362711.3318595127</v>
      </c>
      <c r="C4844" s="12">
        <v>148833.40811426225</v>
      </c>
      <c r="D4844" s="12">
        <v>167663.24362644216</v>
      </c>
      <c r="E4844" s="12">
        <v>78523.214236123269</v>
      </c>
      <c r="F4844" s="12">
        <v>395019.86597682768</v>
      </c>
      <c r="G4844" s="12">
        <v>241577.67197941517</v>
      </c>
    </row>
    <row r="4845" spans="1:7" x14ac:dyDescent="0.2">
      <c r="A4845">
        <v>4844</v>
      </c>
      <c r="B4845" s="12">
        <v>3435433.5684915627</v>
      </c>
      <c r="C4845" s="12">
        <v>148821.62575335015</v>
      </c>
      <c r="D4845" s="12">
        <v>280737.90839013597</v>
      </c>
      <c r="E4845" s="12">
        <v>168992.87727126633</v>
      </c>
      <c r="F4845" s="12">
        <v>598552.41141475248</v>
      </c>
      <c r="G4845" s="12">
        <v>246681.92795120599</v>
      </c>
    </row>
    <row r="4846" spans="1:7" x14ac:dyDescent="0.2">
      <c r="A4846">
        <v>4845</v>
      </c>
      <c r="B4846" s="12">
        <v>3456642.1554752518</v>
      </c>
      <c r="C4846" s="12">
        <v>123226.37534974357</v>
      </c>
      <c r="D4846" s="12">
        <v>215123.30842283071</v>
      </c>
      <c r="E4846" s="12">
        <v>104579.29673262674</v>
      </c>
      <c r="F4846" s="12">
        <v>442928.98050520103</v>
      </c>
      <c r="G4846" s="12">
        <v>248610.62310150225</v>
      </c>
    </row>
    <row r="4847" spans="1:7" x14ac:dyDescent="0.2">
      <c r="A4847">
        <v>4846</v>
      </c>
      <c r="B4847" s="12">
        <v>3436610.6772405226</v>
      </c>
      <c r="C4847" s="12">
        <v>191721.76755781181</v>
      </c>
      <c r="D4847" s="12">
        <v>66167.827447595526</v>
      </c>
      <c r="E4847" s="12">
        <v>81699.386807900228</v>
      </c>
      <c r="F4847" s="12">
        <v>339588.98181330756</v>
      </c>
      <c r="G4847" s="12">
        <v>246514.27732317967</v>
      </c>
    </row>
    <row r="4848" spans="1:7" x14ac:dyDescent="0.2">
      <c r="A4848">
        <v>4847</v>
      </c>
      <c r="B4848" s="12">
        <v>3412059.7112524803</v>
      </c>
      <c r="C4848" s="12">
        <v>161759.01533129407</v>
      </c>
      <c r="D4848" s="12">
        <v>188245.44999699946</v>
      </c>
      <c r="E4848" s="12">
        <v>157678.62382238064</v>
      </c>
      <c r="F4848" s="12">
        <v>507683.08915067418</v>
      </c>
      <c r="G4848" s="12">
        <v>245081.30257751831</v>
      </c>
    </row>
    <row r="4849" spans="1:7" x14ac:dyDescent="0.2">
      <c r="A4849">
        <v>4848</v>
      </c>
      <c r="B4849" s="12">
        <v>3420446.3173036114</v>
      </c>
      <c r="C4849" s="12">
        <v>155061.93504863346</v>
      </c>
      <c r="D4849" s="12">
        <v>98495.964393223825</v>
      </c>
      <c r="E4849" s="12">
        <v>146610.28354532545</v>
      </c>
      <c r="F4849" s="12">
        <v>400168.18298718275</v>
      </c>
      <c r="G4849" s="12">
        <v>245670.08275109524</v>
      </c>
    </row>
    <row r="4850" spans="1:7" x14ac:dyDescent="0.2">
      <c r="A4850">
        <v>4849</v>
      </c>
      <c r="B4850" s="12">
        <v>3340825.6403234238</v>
      </c>
      <c r="C4850" s="12">
        <v>182671.90789694153</v>
      </c>
      <c r="D4850" s="12">
        <v>175064.16365357855</v>
      </c>
      <c r="E4850" s="12">
        <v>203365.46802292872</v>
      </c>
      <c r="F4850" s="12">
        <v>561101.53957344883</v>
      </c>
      <c r="G4850" s="12">
        <v>239442.31475743023</v>
      </c>
    </row>
    <row r="4851" spans="1:7" x14ac:dyDescent="0.2">
      <c r="A4851">
        <v>4850</v>
      </c>
      <c r="B4851" s="12">
        <v>3467804.0020417641</v>
      </c>
      <c r="C4851" s="12">
        <v>159663.13305135613</v>
      </c>
      <c r="D4851" s="12">
        <v>102543.68426370446</v>
      </c>
      <c r="E4851" s="12">
        <v>98784.60308955847</v>
      </c>
      <c r="F4851" s="12">
        <v>360991.42040461907</v>
      </c>
      <c r="G4851" s="12">
        <v>249270.73997707889</v>
      </c>
    </row>
    <row r="4852" spans="1:7" x14ac:dyDescent="0.2">
      <c r="A4852">
        <v>4851</v>
      </c>
      <c r="B4852" s="12">
        <v>3435594.5458840556</v>
      </c>
      <c r="C4852" s="12">
        <v>119951.94350416934</v>
      </c>
      <c r="D4852" s="12">
        <v>210637.88628205343</v>
      </c>
      <c r="E4852" s="12">
        <v>243898.98665544167</v>
      </c>
      <c r="F4852" s="12">
        <v>574488.81644166447</v>
      </c>
      <c r="G4852" s="12">
        <v>246765.48068519094</v>
      </c>
    </row>
    <row r="4853" spans="1:7" x14ac:dyDescent="0.2">
      <c r="A4853">
        <v>4852</v>
      </c>
      <c r="B4853" s="12">
        <v>3424199.9393003606</v>
      </c>
      <c r="C4853" s="12">
        <v>128706.68366982142</v>
      </c>
      <c r="D4853" s="12">
        <v>96152.781021439543</v>
      </c>
      <c r="E4853" s="12">
        <v>69456.488342977653</v>
      </c>
      <c r="F4853" s="12">
        <v>294315.9530342386</v>
      </c>
      <c r="G4853" s="12">
        <v>245647.88814162934</v>
      </c>
    </row>
    <row r="4854" spans="1:7" x14ac:dyDescent="0.2">
      <c r="A4854">
        <v>4853</v>
      </c>
      <c r="B4854" s="12">
        <v>3400017.9519233583</v>
      </c>
      <c r="C4854" s="12">
        <v>112976.03129865247</v>
      </c>
      <c r="D4854" s="12">
        <v>239395.66400749778</v>
      </c>
      <c r="E4854" s="12">
        <v>220542.3688298302</v>
      </c>
      <c r="F4854" s="12">
        <v>572914.06413598044</v>
      </c>
      <c r="G4854" s="12">
        <v>243869.80235473422</v>
      </c>
    </row>
    <row r="4855" spans="1:7" x14ac:dyDescent="0.2">
      <c r="A4855">
        <v>4854</v>
      </c>
      <c r="B4855" s="12">
        <v>3447972.6438089642</v>
      </c>
      <c r="C4855" s="12">
        <v>161513.69951238376</v>
      </c>
      <c r="D4855" s="12">
        <v>155709.24017694592</v>
      </c>
      <c r="E4855" s="12">
        <v>201821.04483271608</v>
      </c>
      <c r="F4855" s="12">
        <v>519043.98452204582</v>
      </c>
      <c r="G4855" s="12">
        <v>247827.84667362846</v>
      </c>
    </row>
    <row r="4856" spans="1:7" x14ac:dyDescent="0.2">
      <c r="A4856">
        <v>4855</v>
      </c>
      <c r="B4856" s="12">
        <v>3438665.8609869624</v>
      </c>
      <c r="C4856" s="12">
        <v>158819.86330016537</v>
      </c>
      <c r="D4856" s="12">
        <v>74697.778086371298</v>
      </c>
      <c r="E4856" s="12">
        <v>376443.36319171794</v>
      </c>
      <c r="F4856" s="12">
        <v>609961.00457825465</v>
      </c>
      <c r="G4856" s="12">
        <v>247020.97962540473</v>
      </c>
    </row>
    <row r="4857" spans="1:7" x14ac:dyDescent="0.2">
      <c r="A4857">
        <v>4856</v>
      </c>
      <c r="B4857" s="12">
        <v>3487296.9248316288</v>
      </c>
      <c r="C4857" s="12">
        <v>151716.55515126153</v>
      </c>
      <c r="D4857" s="12">
        <v>192716.6271722762</v>
      </c>
      <c r="E4857" s="12">
        <v>299256.68718963099</v>
      </c>
      <c r="F4857" s="12">
        <v>643689.8695131687</v>
      </c>
      <c r="G4857" s="12">
        <v>250829.14455534684</v>
      </c>
    </row>
    <row r="4858" spans="1:7" x14ac:dyDescent="0.2">
      <c r="A4858">
        <v>4857</v>
      </c>
      <c r="B4858" s="12">
        <v>3583003.6816571369</v>
      </c>
      <c r="C4858" s="12">
        <v>185689.19188291984</v>
      </c>
      <c r="D4858" s="12">
        <v>99539.597203150057</v>
      </c>
      <c r="E4858" s="12">
        <v>195210.12302416019</v>
      </c>
      <c r="F4858" s="12">
        <v>480438.91211023007</v>
      </c>
      <c r="G4858" s="12">
        <v>258079.30658287313</v>
      </c>
    </row>
    <row r="4859" spans="1:7" x14ac:dyDescent="0.2">
      <c r="A4859">
        <v>4858</v>
      </c>
      <c r="B4859" s="12">
        <v>3427455.3888151222</v>
      </c>
      <c r="C4859" s="12">
        <v>134776.71755671117</v>
      </c>
      <c r="D4859" s="12">
        <v>195484.39540835391</v>
      </c>
      <c r="E4859" s="12">
        <v>77929.870246537874</v>
      </c>
      <c r="F4859" s="12">
        <v>408190.9832116029</v>
      </c>
      <c r="G4859" s="12">
        <v>245646.02995527236</v>
      </c>
    </row>
    <row r="4860" spans="1:7" x14ac:dyDescent="0.2">
      <c r="A4860">
        <v>4859</v>
      </c>
      <c r="B4860" s="12">
        <v>3529903.4905355726</v>
      </c>
      <c r="C4860" s="12">
        <v>147515.62961220622</v>
      </c>
      <c r="D4860" s="12">
        <v>127367.44103285135</v>
      </c>
      <c r="E4860" s="12">
        <v>85781.03532872074</v>
      </c>
      <c r="F4860" s="12">
        <v>360664.10597377835</v>
      </c>
      <c r="G4860" s="12">
        <v>254260.19044116489</v>
      </c>
    </row>
    <row r="4861" spans="1:7" x14ac:dyDescent="0.2">
      <c r="A4861">
        <v>4860</v>
      </c>
      <c r="B4861" s="12">
        <v>3296553.3606161317</v>
      </c>
      <c r="C4861" s="12">
        <v>138966.30618612975</v>
      </c>
      <c r="D4861" s="12">
        <v>117095.323047841</v>
      </c>
      <c r="E4861" s="12">
        <v>75343.17863320891</v>
      </c>
      <c r="F4861" s="12">
        <v>331404.80786717962</v>
      </c>
      <c r="G4861" s="12">
        <v>236293.42091654908</v>
      </c>
    </row>
    <row r="4862" spans="1:7" x14ac:dyDescent="0.2">
      <c r="A4862">
        <v>4861</v>
      </c>
      <c r="B4862" s="12">
        <v>3318825.0049975682</v>
      </c>
      <c r="C4862" s="12">
        <v>135192.95477868785</v>
      </c>
      <c r="D4862" s="12">
        <v>135774.07016340387</v>
      </c>
      <c r="E4862" s="12">
        <v>70920.349153341114</v>
      </c>
      <c r="F4862" s="12">
        <v>341887.37409543281</v>
      </c>
      <c r="G4862" s="12">
        <v>237928.851009776</v>
      </c>
    </row>
    <row r="4863" spans="1:7" x14ac:dyDescent="0.2">
      <c r="A4863">
        <v>4862</v>
      </c>
      <c r="B4863" s="12">
        <v>3440820.1616677903</v>
      </c>
      <c r="C4863" s="12">
        <v>145980.64448027252</v>
      </c>
      <c r="D4863" s="12">
        <v>142093.97001525699</v>
      </c>
      <c r="E4863" s="12">
        <v>61828.849205130777</v>
      </c>
      <c r="F4863" s="12">
        <v>349903.46370066027</v>
      </c>
      <c r="G4863" s="12">
        <v>247165.37314946071</v>
      </c>
    </row>
    <row r="4864" spans="1:7" x14ac:dyDescent="0.2">
      <c r="A4864">
        <v>4863</v>
      </c>
      <c r="B4864" s="12">
        <v>3322192.5076863528</v>
      </c>
      <c r="C4864" s="12">
        <v>141722.6098692067</v>
      </c>
      <c r="D4864" s="12">
        <v>207818.5630360725</v>
      </c>
      <c r="E4864" s="12">
        <v>101483.00475003349</v>
      </c>
      <c r="F4864" s="12">
        <v>451024.1776553127</v>
      </c>
      <c r="G4864" s="12">
        <v>237950.82509486459</v>
      </c>
    </row>
    <row r="4865" spans="1:7" x14ac:dyDescent="0.2">
      <c r="A4865">
        <v>4864</v>
      </c>
      <c r="B4865" s="12">
        <v>3352075.688225924</v>
      </c>
      <c r="C4865" s="12">
        <v>151968.57788299478</v>
      </c>
      <c r="D4865" s="12">
        <v>172127.76906197198</v>
      </c>
      <c r="E4865" s="12">
        <v>90202.138927976688</v>
      </c>
      <c r="F4865" s="12">
        <v>414298.48587294342</v>
      </c>
      <c r="G4865" s="12">
        <v>240101.80689165261</v>
      </c>
    </row>
    <row r="4866" spans="1:7" x14ac:dyDescent="0.2">
      <c r="A4866">
        <v>4865</v>
      </c>
      <c r="B4866" s="12">
        <v>3325725.9335780651</v>
      </c>
      <c r="C4866" s="12">
        <v>133070.59970570396</v>
      </c>
      <c r="D4866" s="12">
        <v>149924.48272889323</v>
      </c>
      <c r="E4866" s="12">
        <v>104436.11156578592</v>
      </c>
      <c r="F4866" s="12">
        <v>387431.19400038314</v>
      </c>
      <c r="G4866" s="12">
        <v>238129.20269246155</v>
      </c>
    </row>
    <row r="4867" spans="1:7" x14ac:dyDescent="0.2">
      <c r="A4867">
        <v>4866</v>
      </c>
      <c r="B4867" s="12">
        <v>3344745.428681483</v>
      </c>
      <c r="C4867" s="12">
        <v>154004.1749613492</v>
      </c>
      <c r="D4867" s="12">
        <v>82464.154176714917</v>
      </c>
      <c r="E4867" s="12">
        <v>550683.13247763307</v>
      </c>
      <c r="F4867" s="12">
        <v>787151.46161569725</v>
      </c>
      <c r="G4867" s="12">
        <v>239823.58526433675</v>
      </c>
    </row>
    <row r="4868" spans="1:7" x14ac:dyDescent="0.2">
      <c r="A4868">
        <v>4867</v>
      </c>
      <c r="B4868" s="12">
        <v>3538750.642797655</v>
      </c>
      <c r="C4868" s="12">
        <v>149574.10120875313</v>
      </c>
      <c r="D4868" s="12">
        <v>135648.88571399779</v>
      </c>
      <c r="E4868" s="12">
        <v>244249.77141088119</v>
      </c>
      <c r="F4868" s="12">
        <v>529472.75833363214</v>
      </c>
      <c r="G4868" s="12">
        <v>254854.88328900485</v>
      </c>
    </row>
    <row r="4869" spans="1:7" x14ac:dyDescent="0.2">
      <c r="A4869">
        <v>4868</v>
      </c>
      <c r="B4869" s="12">
        <v>3367002.2586152023</v>
      </c>
      <c r="C4869" s="12">
        <v>130910.839798177</v>
      </c>
      <c r="D4869" s="12">
        <v>195282.00830562261</v>
      </c>
      <c r="E4869" s="12">
        <v>98852.061528571154</v>
      </c>
      <c r="F4869" s="12">
        <v>425044.90963237081</v>
      </c>
      <c r="G4869" s="12">
        <v>241737.91030480477</v>
      </c>
    </row>
    <row r="4870" spans="1:7" x14ac:dyDescent="0.2">
      <c r="A4870">
        <v>4869</v>
      </c>
      <c r="B4870" s="12">
        <v>3507605.6260824557</v>
      </c>
      <c r="C4870" s="12">
        <v>134863.87902592102</v>
      </c>
      <c r="D4870" s="12">
        <v>190844.11918363185</v>
      </c>
      <c r="E4870" s="12">
        <v>132740.52398541482</v>
      </c>
      <c r="F4870" s="12">
        <v>458448.52219496766</v>
      </c>
      <c r="G4870" s="12">
        <v>252414.38073312223</v>
      </c>
    </row>
    <row r="4871" spans="1:7" x14ac:dyDescent="0.2">
      <c r="A4871">
        <v>4870</v>
      </c>
      <c r="B4871" s="12">
        <v>3427786.1224916591</v>
      </c>
      <c r="C4871" s="12">
        <v>134846.2958755125</v>
      </c>
      <c r="D4871" s="12">
        <v>82228.090590041655</v>
      </c>
      <c r="E4871" s="12">
        <v>258584.6462249652</v>
      </c>
      <c r="F4871" s="12">
        <v>475659.03269051935</v>
      </c>
      <c r="G4871" s="12">
        <v>246188.42743590122</v>
      </c>
    </row>
    <row r="4872" spans="1:7" x14ac:dyDescent="0.2">
      <c r="A4872">
        <v>4871</v>
      </c>
      <c r="B4872" s="12">
        <v>3450899.3653154788</v>
      </c>
      <c r="C4872" s="12">
        <v>158021.44290228095</v>
      </c>
      <c r="D4872" s="12">
        <v>157129.96875896497</v>
      </c>
      <c r="E4872" s="12">
        <v>197471.29660128753</v>
      </c>
      <c r="F4872" s="12">
        <v>512622.70826253342</v>
      </c>
      <c r="G4872" s="12">
        <v>248165.04991072696</v>
      </c>
    </row>
    <row r="4873" spans="1:7" x14ac:dyDescent="0.2">
      <c r="A4873">
        <v>4872</v>
      </c>
      <c r="B4873" s="12">
        <v>3241259.8240169012</v>
      </c>
      <c r="C4873" s="12">
        <v>140671.76574394925</v>
      </c>
      <c r="D4873" s="12">
        <v>119152.15892284906</v>
      </c>
      <c r="E4873" s="12">
        <v>396112.89143647149</v>
      </c>
      <c r="F4873" s="12">
        <v>655936.81610326981</v>
      </c>
      <c r="G4873" s="12">
        <v>231752.60730526343</v>
      </c>
    </row>
    <row r="4874" spans="1:7" x14ac:dyDescent="0.2">
      <c r="A4874">
        <v>4873</v>
      </c>
      <c r="B4874" s="12">
        <v>3366043.2416725694</v>
      </c>
      <c r="C4874" s="12">
        <v>126997.88507678681</v>
      </c>
      <c r="D4874" s="12">
        <v>164704.7535387846</v>
      </c>
      <c r="E4874" s="12">
        <v>89998.321764266177</v>
      </c>
      <c r="F4874" s="12">
        <v>381700.9603798376</v>
      </c>
      <c r="G4874" s="12">
        <v>241492.46547809031</v>
      </c>
    </row>
    <row r="4875" spans="1:7" x14ac:dyDescent="0.2">
      <c r="A4875">
        <v>4874</v>
      </c>
      <c r="B4875" s="12">
        <v>3393835.1932808631</v>
      </c>
      <c r="C4875" s="12">
        <v>169108.08585039782</v>
      </c>
      <c r="D4875" s="12">
        <v>275102.17906738247</v>
      </c>
      <c r="E4875" s="12">
        <v>108812.72227084103</v>
      </c>
      <c r="F4875" s="12">
        <v>553022.98718862131</v>
      </c>
      <c r="G4875" s="12">
        <v>243532.5743336594</v>
      </c>
    </row>
    <row r="4876" spans="1:7" x14ac:dyDescent="0.2">
      <c r="A4876">
        <v>4875</v>
      </c>
      <c r="B4876" s="12">
        <v>3380200.1878090417</v>
      </c>
      <c r="C4876" s="12">
        <v>180058.55183787277</v>
      </c>
      <c r="D4876" s="12">
        <v>198258.74654326233</v>
      </c>
      <c r="E4876" s="12">
        <v>517664.62862517789</v>
      </c>
      <c r="F4876" s="12">
        <v>895981.927006313</v>
      </c>
      <c r="G4876" s="12">
        <v>242677.42955031269</v>
      </c>
    </row>
    <row r="4877" spans="1:7" x14ac:dyDescent="0.2">
      <c r="A4877">
        <v>4876</v>
      </c>
      <c r="B4877" s="12">
        <v>3352303.3769327551</v>
      </c>
      <c r="C4877" s="12">
        <v>118444.71156785026</v>
      </c>
      <c r="D4877" s="12">
        <v>127645.51351952978</v>
      </c>
      <c r="E4877" s="12">
        <v>287723.28457288939</v>
      </c>
      <c r="F4877" s="12">
        <v>533813.50966026937</v>
      </c>
      <c r="G4877" s="12">
        <v>240559.37886583444</v>
      </c>
    </row>
    <row r="4878" spans="1:7" x14ac:dyDescent="0.2">
      <c r="A4878">
        <v>4877</v>
      </c>
      <c r="B4878" s="12">
        <v>3573090.775036592</v>
      </c>
      <c r="C4878" s="12">
        <v>148694.01925482499</v>
      </c>
      <c r="D4878" s="12">
        <v>121531.25067254761</v>
      </c>
      <c r="E4878" s="12">
        <v>303707.46352769283</v>
      </c>
      <c r="F4878" s="12">
        <v>573932.7334550654</v>
      </c>
      <c r="G4878" s="12">
        <v>257598.16636942609</v>
      </c>
    </row>
    <row r="4879" spans="1:7" x14ac:dyDescent="0.2">
      <c r="A4879">
        <v>4878</v>
      </c>
      <c r="B4879" s="12">
        <v>3337039.5778274024</v>
      </c>
      <c r="C4879" s="12">
        <v>154119.61214573524</v>
      </c>
      <c r="D4879" s="12">
        <v>121285.43178266277</v>
      </c>
      <c r="E4879" s="12">
        <v>138287.77251381706</v>
      </c>
      <c r="F4879" s="12">
        <v>413692.81644221506</v>
      </c>
      <c r="G4879" s="12">
        <v>239447.5082369679</v>
      </c>
    </row>
    <row r="4880" spans="1:7" x14ac:dyDescent="0.2">
      <c r="A4880">
        <v>4879</v>
      </c>
      <c r="B4880" s="12">
        <v>3369634.4718601992</v>
      </c>
      <c r="C4880" s="12">
        <v>124541.08781313145</v>
      </c>
      <c r="D4880" s="12">
        <v>145717.99372839619</v>
      </c>
      <c r="E4880" s="12">
        <v>149030.8304994611</v>
      </c>
      <c r="F4880" s="12">
        <v>419289.91204098874</v>
      </c>
      <c r="G4880" s="12">
        <v>241773.11697981678</v>
      </c>
    </row>
    <row r="4881" spans="1:7" x14ac:dyDescent="0.2">
      <c r="A4881">
        <v>4880</v>
      </c>
      <c r="B4881" s="12">
        <v>3515875.7497143187</v>
      </c>
      <c r="C4881" s="12">
        <v>157451.91022265374</v>
      </c>
      <c r="D4881" s="12">
        <v>119083.47096248108</v>
      </c>
      <c r="E4881" s="12">
        <v>165053.2735212355</v>
      </c>
      <c r="F4881" s="12">
        <v>441588.65470637032</v>
      </c>
      <c r="G4881" s="12">
        <v>252903.06304895185</v>
      </c>
    </row>
    <row r="4882" spans="1:7" x14ac:dyDescent="0.2">
      <c r="A4882">
        <v>4881</v>
      </c>
      <c r="B4882" s="12">
        <v>3528625.4172592885</v>
      </c>
      <c r="C4882" s="12">
        <v>148161.18474160531</v>
      </c>
      <c r="D4882" s="12">
        <v>194519.48148381864</v>
      </c>
      <c r="E4882" s="12">
        <v>498391.52481756569</v>
      </c>
      <c r="F4882" s="12">
        <v>841072.19104298961</v>
      </c>
      <c r="G4882" s="12">
        <v>254155.32505075788</v>
      </c>
    </row>
    <row r="4883" spans="1:7" x14ac:dyDescent="0.2">
      <c r="A4883">
        <v>4882</v>
      </c>
      <c r="B4883" s="12">
        <v>3415206.054786134</v>
      </c>
      <c r="C4883" s="12">
        <v>147532.91002953902</v>
      </c>
      <c r="D4883" s="12">
        <v>116810.02010388818</v>
      </c>
      <c r="E4883" s="12">
        <v>91916.382340810902</v>
      </c>
      <c r="F4883" s="12">
        <v>356259.3124742381</v>
      </c>
      <c r="G4883" s="12">
        <v>244947.77984372366</v>
      </c>
    </row>
    <row r="4884" spans="1:7" x14ac:dyDescent="0.2">
      <c r="A4884">
        <v>4883</v>
      </c>
      <c r="B4884" s="12">
        <v>3583685.6491283644</v>
      </c>
      <c r="C4884" s="12">
        <v>143609.24215395941</v>
      </c>
      <c r="D4884" s="12">
        <v>143455.04025846123</v>
      </c>
      <c r="E4884" s="12">
        <v>141288.21514954889</v>
      </c>
      <c r="F4884" s="12">
        <v>428352.4975619695</v>
      </c>
      <c r="G4884" s="12">
        <v>258510.00307313178</v>
      </c>
    </row>
    <row r="4885" spans="1:7" x14ac:dyDescent="0.2">
      <c r="A4885">
        <v>4884</v>
      </c>
      <c r="B4885" s="12">
        <v>3493381.6700430638</v>
      </c>
      <c r="C4885" s="12">
        <v>161740.94634871767</v>
      </c>
      <c r="D4885" s="12">
        <v>117526.86988958364</v>
      </c>
      <c r="E4885" s="12">
        <v>102799.45677106634</v>
      </c>
      <c r="F4885" s="12">
        <v>382067.27300936769</v>
      </c>
      <c r="G4885" s="12">
        <v>251400.03613696335</v>
      </c>
    </row>
    <row r="4886" spans="1:7" x14ac:dyDescent="0.2">
      <c r="A4886">
        <v>4885</v>
      </c>
      <c r="B4886" s="12">
        <v>3430693.1815550718</v>
      </c>
      <c r="C4886" s="12">
        <v>144608.01515071263</v>
      </c>
      <c r="D4886" s="12">
        <v>122708.21911473811</v>
      </c>
      <c r="E4886" s="12">
        <v>219991.3717638877</v>
      </c>
      <c r="F4886" s="12">
        <v>487307.60602933844</v>
      </c>
      <c r="G4886" s="12">
        <v>246723.78872655012</v>
      </c>
    </row>
    <row r="4887" spans="1:7" x14ac:dyDescent="0.2">
      <c r="A4887">
        <v>4886</v>
      </c>
      <c r="B4887" s="12">
        <v>3568241.6435406883</v>
      </c>
      <c r="C4887" s="12">
        <v>184739.97352924733</v>
      </c>
      <c r="D4887" s="12">
        <v>213425.42160124463</v>
      </c>
      <c r="E4887" s="12">
        <v>190008.85096370918</v>
      </c>
      <c r="F4887" s="12">
        <v>588174.24609420111</v>
      </c>
      <c r="G4887" s="12">
        <v>257372.26756833986</v>
      </c>
    </row>
    <row r="4888" spans="1:7" x14ac:dyDescent="0.2">
      <c r="A4888">
        <v>4887</v>
      </c>
      <c r="B4888" s="12">
        <v>3443960.8144540177</v>
      </c>
      <c r="C4888" s="12">
        <v>127429.01046237463</v>
      </c>
      <c r="D4888" s="12">
        <v>106953.17399883611</v>
      </c>
      <c r="E4888" s="12">
        <v>96499.45735738604</v>
      </c>
      <c r="F4888" s="12">
        <v>330881.64181859675</v>
      </c>
      <c r="G4888" s="12">
        <v>247183.9476258475</v>
      </c>
    </row>
    <row r="4889" spans="1:7" x14ac:dyDescent="0.2">
      <c r="A4889">
        <v>4888</v>
      </c>
      <c r="B4889" s="12">
        <v>3410678.045762354</v>
      </c>
      <c r="C4889" s="12">
        <v>120173.41637827286</v>
      </c>
      <c r="D4889" s="12">
        <v>113339.31075841174</v>
      </c>
      <c r="E4889" s="12">
        <v>277796.81288495933</v>
      </c>
      <c r="F4889" s="12">
        <v>511309.54002164392</v>
      </c>
      <c r="G4889" s="12">
        <v>244886.8416054516</v>
      </c>
    </row>
    <row r="4890" spans="1:7" x14ac:dyDescent="0.2">
      <c r="A4890">
        <v>4889</v>
      </c>
      <c r="B4890" s="12">
        <v>3356579.8068824168</v>
      </c>
      <c r="C4890" s="12">
        <v>105756.1888072912</v>
      </c>
      <c r="D4890" s="12">
        <v>152236.30584956988</v>
      </c>
      <c r="E4890" s="12">
        <v>260591.50689546834</v>
      </c>
      <c r="F4890" s="12">
        <v>518584.0015523294</v>
      </c>
      <c r="G4890" s="12">
        <v>240847.01873869041</v>
      </c>
    </row>
    <row r="4891" spans="1:7" x14ac:dyDescent="0.2">
      <c r="A4891">
        <v>4890</v>
      </c>
      <c r="B4891" s="12">
        <v>3317055.4477236816</v>
      </c>
      <c r="C4891" s="12">
        <v>133795.36707269668</v>
      </c>
      <c r="D4891" s="12">
        <v>123051.51446311278</v>
      </c>
      <c r="E4891" s="12">
        <v>269736.8830629735</v>
      </c>
      <c r="F4891" s="12">
        <v>526583.76459878299</v>
      </c>
      <c r="G4891" s="12">
        <v>237546.75536395184</v>
      </c>
    </row>
    <row r="4892" spans="1:7" x14ac:dyDescent="0.2">
      <c r="A4892">
        <v>4891</v>
      </c>
      <c r="B4892" s="12">
        <v>3425880.3067132509</v>
      </c>
      <c r="C4892" s="12">
        <v>138651.62304643018</v>
      </c>
      <c r="D4892" s="12">
        <v>112444.51658815071</v>
      </c>
      <c r="E4892" s="12">
        <v>152327.17073126251</v>
      </c>
      <c r="F4892" s="12">
        <v>403423.31036584335</v>
      </c>
      <c r="G4892" s="12">
        <v>245642.60901345467</v>
      </c>
    </row>
    <row r="4893" spans="1:7" x14ac:dyDescent="0.2">
      <c r="A4893">
        <v>4892</v>
      </c>
      <c r="B4893" s="12">
        <v>3351175.1628637374</v>
      </c>
      <c r="C4893" s="12">
        <v>157667.50880849524</v>
      </c>
      <c r="D4893" s="12">
        <v>119674.42425158451</v>
      </c>
      <c r="E4893" s="12">
        <v>144818.0392835071</v>
      </c>
      <c r="F4893" s="12">
        <v>422159.97234358685</v>
      </c>
      <c r="G4893" s="12">
        <v>240184.08677075428</v>
      </c>
    </row>
    <row r="4894" spans="1:7" x14ac:dyDescent="0.2">
      <c r="A4894">
        <v>4893</v>
      </c>
      <c r="B4894" s="12">
        <v>3429516.224439932</v>
      </c>
      <c r="C4894" s="12">
        <v>141235.6858184521</v>
      </c>
      <c r="D4894" s="12">
        <v>159381.4414314203</v>
      </c>
      <c r="E4894" s="12">
        <v>116667.05909558943</v>
      </c>
      <c r="F4894" s="12">
        <v>417284.18634546187</v>
      </c>
      <c r="G4894" s="12">
        <v>245998.46796077301</v>
      </c>
    </row>
    <row r="4895" spans="1:7" x14ac:dyDescent="0.2">
      <c r="A4895">
        <v>4894</v>
      </c>
      <c r="B4895" s="12">
        <v>3485813.7398504517</v>
      </c>
      <c r="C4895" s="12">
        <v>171116.69496228799</v>
      </c>
      <c r="D4895" s="12">
        <v>111969.46138919896</v>
      </c>
      <c r="E4895" s="12">
        <v>62221.424124498793</v>
      </c>
      <c r="F4895" s="12">
        <v>345307.58047598571</v>
      </c>
      <c r="G4895" s="12">
        <v>250353.03106791936</v>
      </c>
    </row>
    <row r="4896" spans="1:7" x14ac:dyDescent="0.2">
      <c r="A4896">
        <v>4895</v>
      </c>
      <c r="B4896" s="12">
        <v>3336641.7940478045</v>
      </c>
      <c r="C4896" s="12">
        <v>149428.49534504584</v>
      </c>
      <c r="D4896" s="12">
        <v>84516.347588228775</v>
      </c>
      <c r="E4896" s="12">
        <v>136516.68138274946</v>
      </c>
      <c r="F4896" s="12">
        <v>370461.52431602409</v>
      </c>
      <c r="G4896" s="12">
        <v>238523.94259186927</v>
      </c>
    </row>
    <row r="4897" spans="1:7" x14ac:dyDescent="0.2">
      <c r="A4897">
        <v>4896</v>
      </c>
      <c r="B4897" s="12">
        <v>3456752.3281783196</v>
      </c>
      <c r="C4897" s="12">
        <v>168580.31914552356</v>
      </c>
      <c r="D4897" s="12">
        <v>136276.6426510606</v>
      </c>
      <c r="E4897" s="12">
        <v>114334.19508041779</v>
      </c>
      <c r="F4897" s="12">
        <v>419191.15687700198</v>
      </c>
      <c r="G4897" s="12">
        <v>249068.57700862968</v>
      </c>
    </row>
    <row r="4898" spans="1:7" x14ac:dyDescent="0.2">
      <c r="A4898">
        <v>4897</v>
      </c>
      <c r="B4898" s="12">
        <v>3387345.6672857567</v>
      </c>
      <c r="C4898" s="12">
        <v>96320.453650559895</v>
      </c>
      <c r="D4898" s="12">
        <v>160584.33249979737</v>
      </c>
      <c r="E4898" s="12">
        <v>329229.81471560145</v>
      </c>
      <c r="F4898" s="12">
        <v>586134.60086595872</v>
      </c>
      <c r="G4898" s="12">
        <v>243146.72631590953</v>
      </c>
    </row>
    <row r="4899" spans="1:7" x14ac:dyDescent="0.2">
      <c r="A4899">
        <v>4898</v>
      </c>
      <c r="B4899" s="12">
        <v>3370666.3500699652</v>
      </c>
      <c r="C4899" s="12">
        <v>145499.09095646808</v>
      </c>
      <c r="D4899" s="12">
        <v>225069.21030471826</v>
      </c>
      <c r="E4899" s="12">
        <v>128709.81025621507</v>
      </c>
      <c r="F4899" s="12">
        <v>499278.11151740141</v>
      </c>
      <c r="G4899" s="12">
        <v>242298.01185153663</v>
      </c>
    </row>
    <row r="4900" spans="1:7" x14ac:dyDescent="0.2">
      <c r="A4900">
        <v>4899</v>
      </c>
      <c r="B4900" s="12">
        <v>3419980.9264164302</v>
      </c>
      <c r="C4900" s="12">
        <v>163423.21863835552</v>
      </c>
      <c r="D4900" s="12">
        <v>188205.99685446842</v>
      </c>
      <c r="E4900" s="12">
        <v>177229.14345036872</v>
      </c>
      <c r="F4900" s="12">
        <v>528858.35894319275</v>
      </c>
      <c r="G4900" s="12">
        <v>245657.7334806484</v>
      </c>
    </row>
    <row r="4901" spans="1:7" x14ac:dyDescent="0.2">
      <c r="A4901">
        <v>4900</v>
      </c>
      <c r="B4901" s="12">
        <v>3197375.912790372</v>
      </c>
      <c r="C4901" s="12">
        <v>101567.30895107044</v>
      </c>
      <c r="D4901" s="12">
        <v>153206.57362486178</v>
      </c>
      <c r="E4901" s="12">
        <v>154483.95602339701</v>
      </c>
      <c r="F4901" s="12">
        <v>409257.83859932923</v>
      </c>
      <c r="G4901" s="12">
        <v>228199.8515722302</v>
      </c>
    </row>
    <row r="4902" spans="1:7" x14ac:dyDescent="0.2">
      <c r="A4902">
        <v>4901</v>
      </c>
      <c r="B4902" s="12">
        <v>3249483.2600880736</v>
      </c>
      <c r="C4902" s="12">
        <v>153203.68820521067</v>
      </c>
      <c r="D4902" s="12">
        <v>175760.12626634398</v>
      </c>
      <c r="E4902" s="12">
        <v>42286.745122566477</v>
      </c>
      <c r="F4902" s="12">
        <v>371250.55959412112</v>
      </c>
      <c r="G4902" s="12">
        <v>232128.38259759767</v>
      </c>
    </row>
    <row r="4903" spans="1:7" x14ac:dyDescent="0.2">
      <c r="A4903">
        <v>4902</v>
      </c>
      <c r="B4903" s="12">
        <v>3501345.897056161</v>
      </c>
      <c r="C4903" s="12">
        <v>141652.09839655733</v>
      </c>
      <c r="D4903" s="12">
        <v>156525.92802053018</v>
      </c>
      <c r="E4903" s="12">
        <v>178867.85898677196</v>
      </c>
      <c r="F4903" s="12">
        <v>477045.88540385949</v>
      </c>
      <c r="G4903" s="12">
        <v>252077.81695404137</v>
      </c>
    </row>
    <row r="4904" spans="1:7" x14ac:dyDescent="0.2">
      <c r="A4904">
        <v>4903</v>
      </c>
      <c r="B4904" s="12">
        <v>3409048.6320811324</v>
      </c>
      <c r="C4904" s="12">
        <v>121616.05091858272</v>
      </c>
      <c r="D4904" s="12">
        <v>175711.33604045873</v>
      </c>
      <c r="E4904" s="12">
        <v>279280.68898478046</v>
      </c>
      <c r="F4904" s="12">
        <v>576608.07594382192</v>
      </c>
      <c r="G4904" s="12">
        <v>245184.55150818307</v>
      </c>
    </row>
    <row r="4905" spans="1:7" x14ac:dyDescent="0.2">
      <c r="A4905">
        <v>4904</v>
      </c>
      <c r="B4905" s="12">
        <v>3275495.2031294117</v>
      </c>
      <c r="C4905" s="12">
        <v>116720.12649497279</v>
      </c>
      <c r="D4905" s="12">
        <v>250551.07333713121</v>
      </c>
      <c r="E4905" s="12">
        <v>357819.74071178993</v>
      </c>
      <c r="F4905" s="12">
        <v>725090.94054389396</v>
      </c>
      <c r="G4905" s="12">
        <v>234163.58483328836</v>
      </c>
    </row>
    <row r="4906" spans="1:7" x14ac:dyDescent="0.2">
      <c r="A4906">
        <v>4905</v>
      </c>
      <c r="B4906" s="12">
        <v>3350936.953817673</v>
      </c>
      <c r="C4906" s="12">
        <v>107956.3288106262</v>
      </c>
      <c r="D4906" s="12">
        <v>148382.90380089474</v>
      </c>
      <c r="E4906" s="12">
        <v>103503.75328588134</v>
      </c>
      <c r="F4906" s="12">
        <v>359842.98589740228</v>
      </c>
      <c r="G4906" s="12">
        <v>240360.87371066687</v>
      </c>
    </row>
    <row r="4907" spans="1:7" x14ac:dyDescent="0.2">
      <c r="A4907">
        <v>4906</v>
      </c>
      <c r="B4907" s="12">
        <v>3390322.1278449437</v>
      </c>
      <c r="C4907" s="12">
        <v>137534.01474806399</v>
      </c>
      <c r="D4907" s="12">
        <v>144761.0410210148</v>
      </c>
      <c r="E4907" s="12">
        <v>150704.67458397895</v>
      </c>
      <c r="F4907" s="12">
        <v>432999.73035305773</v>
      </c>
      <c r="G4907" s="12">
        <v>243622.21607646081</v>
      </c>
    </row>
    <row r="4908" spans="1:7" x14ac:dyDescent="0.2">
      <c r="A4908">
        <v>4907</v>
      </c>
      <c r="B4908" s="12">
        <v>3457775.5291266628</v>
      </c>
      <c r="C4908" s="12">
        <v>146749.17324580366</v>
      </c>
      <c r="D4908" s="12">
        <v>120758.57877619522</v>
      </c>
      <c r="E4908" s="12">
        <v>91716.382810306139</v>
      </c>
      <c r="F4908" s="12">
        <v>359224.13483230502</v>
      </c>
      <c r="G4908" s="12">
        <v>248686.64929781805</v>
      </c>
    </row>
    <row r="4909" spans="1:7" x14ac:dyDescent="0.2">
      <c r="A4909">
        <v>4908</v>
      </c>
      <c r="B4909" s="12">
        <v>3617001.5809078487</v>
      </c>
      <c r="C4909" s="12">
        <v>179738.53624729827</v>
      </c>
      <c r="D4909" s="12">
        <v>152619.3874194751</v>
      </c>
      <c r="E4909" s="12">
        <v>131599.7150402398</v>
      </c>
      <c r="F4909" s="12">
        <v>463957.63870701316</v>
      </c>
      <c r="G4909" s="12">
        <v>261028.08209098387</v>
      </c>
    </row>
    <row r="4910" spans="1:7" x14ac:dyDescent="0.2">
      <c r="A4910">
        <v>4909</v>
      </c>
      <c r="B4910" s="12">
        <v>3466512.8600988332</v>
      </c>
      <c r="C4910" s="12">
        <v>129287.20893766124</v>
      </c>
      <c r="D4910" s="12">
        <v>215450.41454370102</v>
      </c>
      <c r="E4910" s="12">
        <v>100157.56335596307</v>
      </c>
      <c r="F4910" s="12">
        <v>444895.18683732534</v>
      </c>
      <c r="G4910" s="12">
        <v>249118.03003602158</v>
      </c>
    </row>
    <row r="4911" spans="1:7" x14ac:dyDescent="0.2">
      <c r="A4911">
        <v>4910</v>
      </c>
      <c r="B4911" s="12">
        <v>3576148.5900021675</v>
      </c>
      <c r="C4911" s="12">
        <v>186252.00871994052</v>
      </c>
      <c r="D4911" s="12">
        <v>79408.765172142113</v>
      </c>
      <c r="E4911" s="12">
        <v>227341.01510007901</v>
      </c>
      <c r="F4911" s="12">
        <v>493001.78899216163</v>
      </c>
      <c r="G4911" s="12">
        <v>257997.33083680144</v>
      </c>
    </row>
    <row r="4912" spans="1:7" x14ac:dyDescent="0.2">
      <c r="A4912">
        <v>4911</v>
      </c>
      <c r="B4912" s="12">
        <v>3377968.60079748</v>
      </c>
      <c r="C4912" s="12">
        <v>132869.68456543761</v>
      </c>
      <c r="D4912" s="12">
        <v>175822.91450348546</v>
      </c>
      <c r="E4912" s="12">
        <v>259776.330734385</v>
      </c>
      <c r="F4912" s="12">
        <v>568468.9298033081</v>
      </c>
      <c r="G4912" s="12">
        <v>242499.866851192</v>
      </c>
    </row>
    <row r="4913" spans="1:7" x14ac:dyDescent="0.2">
      <c r="A4913">
        <v>4912</v>
      </c>
      <c r="B4913" s="12">
        <v>3367783.1720132586</v>
      </c>
      <c r="C4913" s="12">
        <v>137728.94556345663</v>
      </c>
      <c r="D4913" s="12">
        <v>151084.17477390519</v>
      </c>
      <c r="E4913" s="12">
        <v>198547.77359984184</v>
      </c>
      <c r="F4913" s="12">
        <v>487360.89393720368</v>
      </c>
      <c r="G4913" s="12">
        <v>241586.35721791102</v>
      </c>
    </row>
    <row r="4914" spans="1:7" x14ac:dyDescent="0.2">
      <c r="A4914">
        <v>4913</v>
      </c>
      <c r="B4914" s="12">
        <v>3461086.0267222533</v>
      </c>
      <c r="C4914" s="12">
        <v>110003.76284960873</v>
      </c>
      <c r="D4914" s="12">
        <v>144235.70902647119</v>
      </c>
      <c r="E4914" s="12">
        <v>454451.09494300984</v>
      </c>
      <c r="F4914" s="12">
        <v>708690.5668190897</v>
      </c>
      <c r="G4914" s="12">
        <v>248808.10601664832</v>
      </c>
    </row>
    <row r="4915" spans="1:7" x14ac:dyDescent="0.2">
      <c r="A4915">
        <v>4914</v>
      </c>
      <c r="B4915" s="12">
        <v>3516369.8129850337</v>
      </c>
      <c r="C4915" s="12">
        <v>161135.9481729054</v>
      </c>
      <c r="D4915" s="12">
        <v>120611.79233620191</v>
      </c>
      <c r="E4915" s="12">
        <v>343152.76092200965</v>
      </c>
      <c r="F4915" s="12">
        <v>624900.50143111695</v>
      </c>
      <c r="G4915" s="12">
        <v>252694.06803581645</v>
      </c>
    </row>
    <row r="4916" spans="1:7" x14ac:dyDescent="0.2">
      <c r="A4916">
        <v>4915</v>
      </c>
      <c r="B4916" s="12">
        <v>3388474.7888912908</v>
      </c>
      <c r="C4916" s="12">
        <v>140050.69810449029</v>
      </c>
      <c r="D4916" s="12">
        <v>111891.79420316404</v>
      </c>
      <c r="E4916" s="12">
        <v>111517.31816362508</v>
      </c>
      <c r="F4916" s="12">
        <v>363459.81047127943</v>
      </c>
      <c r="G4916" s="12">
        <v>243213.97572390636</v>
      </c>
    </row>
    <row r="4917" spans="1:7" x14ac:dyDescent="0.2">
      <c r="A4917">
        <v>4916</v>
      </c>
      <c r="B4917" s="12">
        <v>3336051.7015082026</v>
      </c>
      <c r="C4917" s="12">
        <v>126811.60255657605</v>
      </c>
      <c r="D4917" s="12">
        <v>107113.48506060592</v>
      </c>
      <c r="E4917" s="12">
        <v>283073.44186407345</v>
      </c>
      <c r="F4917" s="12">
        <v>516998.52948125545</v>
      </c>
      <c r="G4917" s="12">
        <v>239270.56097947271</v>
      </c>
    </row>
    <row r="4918" spans="1:7" x14ac:dyDescent="0.2">
      <c r="A4918">
        <v>4917</v>
      </c>
      <c r="B4918" s="12">
        <v>3371907.7619283041</v>
      </c>
      <c r="C4918" s="12">
        <v>173663.86282576551</v>
      </c>
      <c r="D4918" s="12">
        <v>140112.36391104077</v>
      </c>
      <c r="E4918" s="12">
        <v>182389.19308089197</v>
      </c>
      <c r="F4918" s="12">
        <v>496165.41981769825</v>
      </c>
      <c r="G4918" s="12">
        <v>241620.63020449204</v>
      </c>
    </row>
    <row r="4919" spans="1:7" x14ac:dyDescent="0.2">
      <c r="A4919">
        <v>4918</v>
      </c>
      <c r="B4919" s="12">
        <v>3342296.3974711187</v>
      </c>
      <c r="C4919" s="12">
        <v>168133.6864491984</v>
      </c>
      <c r="D4919" s="12">
        <v>123575.72457482356</v>
      </c>
      <c r="E4919" s="12">
        <v>147712.92069633375</v>
      </c>
      <c r="F4919" s="12">
        <v>439422.33172035572</v>
      </c>
      <c r="G4919" s="12">
        <v>239289.26177365784</v>
      </c>
    </row>
    <row r="4920" spans="1:7" x14ac:dyDescent="0.2">
      <c r="A4920">
        <v>4919</v>
      </c>
      <c r="B4920" s="12">
        <v>3478752.124121679</v>
      </c>
      <c r="C4920" s="12">
        <v>143028.75308251753</v>
      </c>
      <c r="D4920" s="12">
        <v>145549.76521865212</v>
      </c>
      <c r="E4920" s="12">
        <v>137614.13338355382</v>
      </c>
      <c r="F4920" s="12">
        <v>426192.65168472345</v>
      </c>
      <c r="G4920" s="12">
        <v>250467.54525315299</v>
      </c>
    </row>
    <row r="4921" spans="1:7" x14ac:dyDescent="0.2">
      <c r="A4921">
        <v>4920</v>
      </c>
      <c r="B4921" s="12">
        <v>3581890.3307196386</v>
      </c>
      <c r="C4921" s="12">
        <v>131970.95908265171</v>
      </c>
      <c r="D4921" s="12">
        <v>158323.62556668639</v>
      </c>
      <c r="E4921" s="12">
        <v>118011.43514522897</v>
      </c>
      <c r="F4921" s="12">
        <v>408306.01979456708</v>
      </c>
      <c r="G4921" s="12">
        <v>258373.42083703855</v>
      </c>
    </row>
    <row r="4922" spans="1:7" x14ac:dyDescent="0.2">
      <c r="A4922">
        <v>4921</v>
      </c>
      <c r="B4922" s="12">
        <v>3273397.4415958682</v>
      </c>
      <c r="C4922" s="12">
        <v>177998.1493272965</v>
      </c>
      <c r="D4922" s="12">
        <v>108568.08075358339</v>
      </c>
      <c r="E4922" s="12">
        <v>167967.96642481856</v>
      </c>
      <c r="F4922" s="12">
        <v>454534.19650569843</v>
      </c>
      <c r="G4922" s="12">
        <v>234378.19438214012</v>
      </c>
    </row>
    <row r="4923" spans="1:7" x14ac:dyDescent="0.2">
      <c r="A4923">
        <v>4922</v>
      </c>
      <c r="B4923" s="12">
        <v>3374949.9303742959</v>
      </c>
      <c r="C4923" s="12">
        <v>136435.68947739736</v>
      </c>
      <c r="D4923" s="12">
        <v>145777.62691135934</v>
      </c>
      <c r="E4923" s="12">
        <v>78997.881330317497</v>
      </c>
      <c r="F4923" s="12">
        <v>361211.1977190742</v>
      </c>
      <c r="G4923" s="12">
        <v>241868.93076248182</v>
      </c>
    </row>
    <row r="4924" spans="1:7" x14ac:dyDescent="0.2">
      <c r="A4924">
        <v>4923</v>
      </c>
      <c r="B4924" s="12">
        <v>3366349.2199416058</v>
      </c>
      <c r="C4924" s="12">
        <v>164688.72168726052</v>
      </c>
      <c r="D4924" s="12">
        <v>156669.50368683483</v>
      </c>
      <c r="E4924" s="12">
        <v>574484.79482559254</v>
      </c>
      <c r="F4924" s="12">
        <v>895843.02019968792</v>
      </c>
      <c r="G4924" s="12">
        <v>241403.81175838108</v>
      </c>
    </row>
    <row r="4925" spans="1:7" x14ac:dyDescent="0.2">
      <c r="A4925">
        <v>4924</v>
      </c>
      <c r="B4925" s="12">
        <v>3416395.5495232963</v>
      </c>
      <c r="C4925" s="12">
        <v>186709.31166460653</v>
      </c>
      <c r="D4925" s="12">
        <v>155894.65952655987</v>
      </c>
      <c r="E4925" s="12">
        <v>87238.386882476858</v>
      </c>
      <c r="F4925" s="12">
        <v>429842.35807364329</v>
      </c>
      <c r="G4925" s="12">
        <v>245517.88778416833</v>
      </c>
    </row>
    <row r="4926" spans="1:7" x14ac:dyDescent="0.2">
      <c r="A4926">
        <v>4925</v>
      </c>
      <c r="B4926" s="12">
        <v>3357537.6017450173</v>
      </c>
      <c r="C4926" s="12">
        <v>148153.68031993805</v>
      </c>
      <c r="D4926" s="12">
        <v>128072.32474169058</v>
      </c>
      <c r="E4926" s="12">
        <v>202237.37154110643</v>
      </c>
      <c r="F4926" s="12">
        <v>478463.37660273508</v>
      </c>
      <c r="G4926" s="12">
        <v>240593.56363838425</v>
      </c>
    </row>
    <row r="4927" spans="1:7" x14ac:dyDescent="0.2">
      <c r="A4927">
        <v>4926</v>
      </c>
      <c r="B4927" s="12">
        <v>3321746.056281711</v>
      </c>
      <c r="C4927" s="12">
        <v>160422.49632791599</v>
      </c>
      <c r="D4927" s="12">
        <v>165553.11387421523</v>
      </c>
      <c r="E4927" s="12">
        <v>86977.724100009422</v>
      </c>
      <c r="F4927" s="12">
        <v>412953.33430214063</v>
      </c>
      <c r="G4927" s="12">
        <v>237980.07016089361</v>
      </c>
    </row>
    <row r="4928" spans="1:7" x14ac:dyDescent="0.2">
      <c r="A4928">
        <v>4927</v>
      </c>
      <c r="B4928" s="12">
        <v>3456389.0135519444</v>
      </c>
      <c r="C4928" s="12">
        <v>143673.86728598838</v>
      </c>
      <c r="D4928" s="12">
        <v>120651.83715030525</v>
      </c>
      <c r="E4928" s="12">
        <v>133921.16188098985</v>
      </c>
      <c r="F4928" s="12">
        <v>398246.86631728348</v>
      </c>
      <c r="G4928" s="12">
        <v>248109.45682746038</v>
      </c>
    </row>
    <row r="4929" spans="1:7" x14ac:dyDescent="0.2">
      <c r="A4929">
        <v>4928</v>
      </c>
      <c r="B4929" s="12">
        <v>3466244.7961712312</v>
      </c>
      <c r="C4929" s="12">
        <v>129044.16704836283</v>
      </c>
      <c r="D4929" s="12">
        <v>216689.7940081725</v>
      </c>
      <c r="E4929" s="12">
        <v>208638.3120378606</v>
      </c>
      <c r="F4929" s="12">
        <v>554372.27309439587</v>
      </c>
      <c r="G4929" s="12">
        <v>249232.34947132165</v>
      </c>
    </row>
    <row r="4930" spans="1:7" x14ac:dyDescent="0.2">
      <c r="A4930">
        <v>4929</v>
      </c>
      <c r="B4930" s="12">
        <v>3249632.1657133615</v>
      </c>
      <c r="C4930" s="12">
        <v>123510.20662150987</v>
      </c>
      <c r="D4930" s="12">
        <v>176055.62025064899</v>
      </c>
      <c r="E4930" s="12">
        <v>51871.68507356487</v>
      </c>
      <c r="F4930" s="12">
        <v>351437.51194572373</v>
      </c>
      <c r="G4930" s="12">
        <v>232433.15628321783</v>
      </c>
    </row>
    <row r="4931" spans="1:7" x14ac:dyDescent="0.2">
      <c r="A4931">
        <v>4930</v>
      </c>
      <c r="B4931" s="12">
        <v>3410111.0132197887</v>
      </c>
      <c r="C4931" s="12">
        <v>169763.62486128302</v>
      </c>
      <c r="D4931" s="12">
        <v>148963.59944535155</v>
      </c>
      <c r="E4931" s="12">
        <v>352666.45718913001</v>
      </c>
      <c r="F4931" s="12">
        <v>671393.68149576453</v>
      </c>
      <c r="G4931" s="12">
        <v>244543.61260230662</v>
      </c>
    </row>
    <row r="4932" spans="1:7" x14ac:dyDescent="0.2">
      <c r="A4932">
        <v>4931</v>
      </c>
      <c r="B4932" s="12">
        <v>3456633.552719193</v>
      </c>
      <c r="C4932" s="12">
        <v>134026.98029055347</v>
      </c>
      <c r="D4932" s="12">
        <v>171310.09928335453</v>
      </c>
      <c r="E4932" s="12">
        <v>124106.7555410739</v>
      </c>
      <c r="F4932" s="12">
        <v>429443.83511498192</v>
      </c>
      <c r="G4932" s="12">
        <v>248353.27252034872</v>
      </c>
    </row>
    <row r="4933" spans="1:7" x14ac:dyDescent="0.2">
      <c r="A4933">
        <v>4932</v>
      </c>
      <c r="B4933" s="12">
        <v>3364209.7509594676</v>
      </c>
      <c r="C4933" s="12">
        <v>141203.11059546456</v>
      </c>
      <c r="D4933" s="12">
        <v>132862.1233262349</v>
      </c>
      <c r="E4933" s="12">
        <v>224958.36645445682</v>
      </c>
      <c r="F4933" s="12">
        <v>499023.60037615628</v>
      </c>
      <c r="G4933" s="12">
        <v>241191.83124817253</v>
      </c>
    </row>
    <row r="4934" spans="1:7" x14ac:dyDescent="0.2">
      <c r="A4934">
        <v>4933</v>
      </c>
      <c r="B4934" s="12">
        <v>3422176.9337653029</v>
      </c>
      <c r="C4934" s="12">
        <v>130579.56664003823</v>
      </c>
      <c r="D4934" s="12">
        <v>99166.305846227202</v>
      </c>
      <c r="E4934" s="12">
        <v>523243.09429240657</v>
      </c>
      <c r="F4934" s="12">
        <v>752988.96677867207</v>
      </c>
      <c r="G4934" s="12">
        <v>245580.41661320819</v>
      </c>
    </row>
    <row r="4935" spans="1:7" x14ac:dyDescent="0.2">
      <c r="A4935">
        <v>4934</v>
      </c>
      <c r="B4935" s="12">
        <v>3495555.707754944</v>
      </c>
      <c r="C4935" s="12">
        <v>112955.42334947364</v>
      </c>
      <c r="D4935" s="12">
        <v>161708.52956799275</v>
      </c>
      <c r="E4935" s="12">
        <v>90537.396701404097</v>
      </c>
      <c r="F4935" s="12">
        <v>365201.34961887053</v>
      </c>
      <c r="G4935" s="12">
        <v>251259.83662589308</v>
      </c>
    </row>
    <row r="4936" spans="1:7" x14ac:dyDescent="0.2">
      <c r="A4936">
        <v>4935</v>
      </c>
      <c r="B4936" s="12">
        <v>3352543.8038272387</v>
      </c>
      <c r="C4936" s="12">
        <v>133618.58749168125</v>
      </c>
      <c r="D4936" s="12">
        <v>153495.97402843798</v>
      </c>
      <c r="E4936" s="12">
        <v>78102.713704768626</v>
      </c>
      <c r="F4936" s="12">
        <v>365217.27522488782</v>
      </c>
      <c r="G4936" s="12">
        <v>240091.19603779737</v>
      </c>
    </row>
    <row r="4937" spans="1:7" x14ac:dyDescent="0.2">
      <c r="A4937">
        <v>4936</v>
      </c>
      <c r="B4937" s="12">
        <v>3553515.2443137127</v>
      </c>
      <c r="C4937" s="12">
        <v>179931.00352839328</v>
      </c>
      <c r="D4937" s="12">
        <v>151156.54115362506</v>
      </c>
      <c r="E4937" s="12">
        <v>206326.38796479887</v>
      </c>
      <c r="F4937" s="12">
        <v>537413.93264681718</v>
      </c>
      <c r="G4937" s="12">
        <v>255791.84470212838</v>
      </c>
    </row>
    <row r="4938" spans="1:7" x14ac:dyDescent="0.2">
      <c r="A4938">
        <v>4937</v>
      </c>
      <c r="B4938" s="12">
        <v>3409498.6637049466</v>
      </c>
      <c r="C4938" s="12">
        <v>138831.53870472999</v>
      </c>
      <c r="D4938" s="12">
        <v>163423.55571865712</v>
      </c>
      <c r="E4938" s="12">
        <v>247709.32393624261</v>
      </c>
      <c r="F4938" s="12">
        <v>549964.41835962969</v>
      </c>
      <c r="G4938" s="12">
        <v>245137.71539874215</v>
      </c>
    </row>
    <row r="4939" spans="1:7" x14ac:dyDescent="0.2">
      <c r="A4939">
        <v>4938</v>
      </c>
      <c r="B4939" s="12">
        <v>3425516.3029383305</v>
      </c>
      <c r="C4939" s="12">
        <v>132044.25973949954</v>
      </c>
      <c r="D4939" s="12">
        <v>150082.6103020501</v>
      </c>
      <c r="E4939" s="12">
        <v>67169.869620984828</v>
      </c>
      <c r="F4939" s="12">
        <v>349296.7396625345</v>
      </c>
      <c r="G4939" s="12">
        <v>246506.74973126847</v>
      </c>
    </row>
    <row r="4940" spans="1:7" x14ac:dyDescent="0.2">
      <c r="A4940">
        <v>4939</v>
      </c>
      <c r="B4940" s="12">
        <v>3228842.290435235</v>
      </c>
      <c r="C4940" s="12">
        <v>159919.19357933005</v>
      </c>
      <c r="D4940" s="12">
        <v>91379.804523138271</v>
      </c>
      <c r="E4940" s="12">
        <v>165336.33453032453</v>
      </c>
      <c r="F4940" s="12">
        <v>416635.33263279288</v>
      </c>
      <c r="G4940" s="12">
        <v>230538.77095564979</v>
      </c>
    </row>
    <row r="4941" spans="1:7" x14ac:dyDescent="0.2">
      <c r="A4941">
        <v>4940</v>
      </c>
      <c r="B4941" s="12">
        <v>3494348.927228156</v>
      </c>
      <c r="C4941" s="12">
        <v>153183.0694907975</v>
      </c>
      <c r="D4941" s="12">
        <v>117388.76003666226</v>
      </c>
      <c r="E4941" s="12">
        <v>54712.617123524979</v>
      </c>
      <c r="F4941" s="12">
        <v>325284.4466509847</v>
      </c>
      <c r="G4941" s="12">
        <v>251102.81943788263</v>
      </c>
    </row>
    <row r="4942" spans="1:7" x14ac:dyDescent="0.2">
      <c r="A4942">
        <v>4941</v>
      </c>
      <c r="B4942" s="12">
        <v>3384725.5830395692</v>
      </c>
      <c r="C4942" s="12">
        <v>131243.61423519315</v>
      </c>
      <c r="D4942" s="12">
        <v>87428.2297632392</v>
      </c>
      <c r="E4942" s="12">
        <v>185088.54719427601</v>
      </c>
      <c r="F4942" s="12">
        <v>403760.39119270834</v>
      </c>
      <c r="G4942" s="12">
        <v>242269.88473335703</v>
      </c>
    </row>
    <row r="4943" spans="1:7" x14ac:dyDescent="0.2">
      <c r="A4943">
        <v>4942</v>
      </c>
      <c r="B4943" s="12">
        <v>3500593.6451668739</v>
      </c>
      <c r="C4943" s="12">
        <v>133953.0014220289</v>
      </c>
      <c r="D4943" s="12">
        <v>150142.14503114455</v>
      </c>
      <c r="E4943" s="12">
        <v>195906.98603915685</v>
      </c>
      <c r="F4943" s="12">
        <v>480002.13249233033</v>
      </c>
      <c r="G4943" s="12">
        <v>251987.84808199017</v>
      </c>
    </row>
    <row r="4944" spans="1:7" x14ac:dyDescent="0.2">
      <c r="A4944">
        <v>4943</v>
      </c>
      <c r="B4944" s="12">
        <v>3506869.6693825177</v>
      </c>
      <c r="C4944" s="12">
        <v>171881.23185076265</v>
      </c>
      <c r="D4944" s="12">
        <v>256734.91084473039</v>
      </c>
      <c r="E4944" s="12">
        <v>415312.75131802796</v>
      </c>
      <c r="F4944" s="12">
        <v>843928.89401352103</v>
      </c>
      <c r="G4944" s="12">
        <v>252496.29060411331</v>
      </c>
    </row>
    <row r="4945" spans="1:7" x14ac:dyDescent="0.2">
      <c r="A4945">
        <v>4944</v>
      </c>
      <c r="B4945" s="12">
        <v>3449166.1219640044</v>
      </c>
      <c r="C4945" s="12">
        <v>117915.83689354408</v>
      </c>
      <c r="D4945" s="12">
        <v>203034.12048458029</v>
      </c>
      <c r="E4945" s="12">
        <v>141757.92325453574</v>
      </c>
      <c r="F4945" s="12">
        <v>462707.88063266012</v>
      </c>
      <c r="G4945" s="12">
        <v>247809.95326190852</v>
      </c>
    </row>
    <row r="4946" spans="1:7" x14ac:dyDescent="0.2">
      <c r="A4946">
        <v>4945</v>
      </c>
      <c r="B4946" s="12">
        <v>3496521.558225872</v>
      </c>
      <c r="C4946" s="12">
        <v>145830.23956376722</v>
      </c>
      <c r="D4946" s="12">
        <v>204975.24328259486</v>
      </c>
      <c r="E4946" s="12">
        <v>146063.58814886367</v>
      </c>
      <c r="F4946" s="12">
        <v>496869.07099522569</v>
      </c>
      <c r="G4946" s="12">
        <v>251706.77165159764</v>
      </c>
    </row>
    <row r="4947" spans="1:7" x14ac:dyDescent="0.2">
      <c r="A4947">
        <v>4946</v>
      </c>
      <c r="B4947" s="12">
        <v>3454131.1107288329</v>
      </c>
      <c r="C4947" s="12">
        <v>180206.37588284892</v>
      </c>
      <c r="D4947" s="12">
        <v>109887.88460376207</v>
      </c>
      <c r="E4947" s="12">
        <v>254538.73359694408</v>
      </c>
      <c r="F4947" s="12">
        <v>544632.99408355507</v>
      </c>
      <c r="G4947" s="12">
        <v>248714.83726736193</v>
      </c>
    </row>
    <row r="4948" spans="1:7" x14ac:dyDescent="0.2">
      <c r="A4948">
        <v>4947</v>
      </c>
      <c r="B4948" s="12">
        <v>3408008.5840312233</v>
      </c>
      <c r="C4948" s="12">
        <v>183191.03653184735</v>
      </c>
      <c r="D4948" s="12">
        <v>148023.69556292208</v>
      </c>
      <c r="E4948" s="12">
        <v>156496.77502810821</v>
      </c>
      <c r="F4948" s="12">
        <v>487711.50712287764</v>
      </c>
      <c r="G4948" s="12">
        <v>244872.59255613442</v>
      </c>
    </row>
    <row r="4949" spans="1:7" x14ac:dyDescent="0.2">
      <c r="A4949">
        <v>4948</v>
      </c>
      <c r="B4949" s="12">
        <v>3448047.1875213301</v>
      </c>
      <c r="C4949" s="12">
        <v>121308.16307342403</v>
      </c>
      <c r="D4949" s="12">
        <v>199711.94583862822</v>
      </c>
      <c r="E4949" s="12">
        <v>95248.425442960448</v>
      </c>
      <c r="F4949" s="12">
        <v>416268.5343550127</v>
      </c>
      <c r="G4949" s="12">
        <v>247608.48034909723</v>
      </c>
    </row>
    <row r="4950" spans="1:7" x14ac:dyDescent="0.2">
      <c r="A4950">
        <v>4949</v>
      </c>
      <c r="B4950" s="12">
        <v>3482174.5501304227</v>
      </c>
      <c r="C4950" s="12">
        <v>111447.66761476338</v>
      </c>
      <c r="D4950" s="12">
        <v>138748.21119300832</v>
      </c>
      <c r="E4950" s="12">
        <v>46706.533194191026</v>
      </c>
      <c r="F4950" s="12">
        <v>296902.41200196277</v>
      </c>
      <c r="G4950" s="12">
        <v>250644.51095460911</v>
      </c>
    </row>
    <row r="4951" spans="1:7" x14ac:dyDescent="0.2">
      <c r="A4951">
        <v>4950</v>
      </c>
      <c r="B4951" s="12">
        <v>3385981.9674088918</v>
      </c>
      <c r="C4951" s="12">
        <v>115444.2872855149</v>
      </c>
      <c r="D4951" s="12">
        <v>155646.64996429527</v>
      </c>
      <c r="E4951" s="12">
        <v>85467.504566712436</v>
      </c>
      <c r="F4951" s="12">
        <v>356558.44181652262</v>
      </c>
      <c r="G4951" s="12">
        <v>243716.58535411378</v>
      </c>
    </row>
    <row r="4952" spans="1:7" x14ac:dyDescent="0.2">
      <c r="A4952">
        <v>4951</v>
      </c>
      <c r="B4952" s="12">
        <v>3367114.2280023415</v>
      </c>
      <c r="C4952" s="12">
        <v>160121.08706801958</v>
      </c>
      <c r="D4952" s="12">
        <v>96517.005120845686</v>
      </c>
      <c r="E4952" s="12">
        <v>327083.73810932197</v>
      </c>
      <c r="F4952" s="12">
        <v>583721.83029818721</v>
      </c>
      <c r="G4952" s="12">
        <v>241341.96307876258</v>
      </c>
    </row>
    <row r="4953" spans="1:7" x14ac:dyDescent="0.2">
      <c r="A4953">
        <v>4952</v>
      </c>
      <c r="B4953" s="12">
        <v>3376707.6539154849</v>
      </c>
      <c r="C4953" s="12">
        <v>154841.97471502839</v>
      </c>
      <c r="D4953" s="12">
        <v>146863.50817048232</v>
      </c>
      <c r="E4953" s="12">
        <v>206164.91523399047</v>
      </c>
      <c r="F4953" s="12">
        <v>507870.39811950119</v>
      </c>
      <c r="G4953" s="12">
        <v>242300.61208669504</v>
      </c>
    </row>
    <row r="4954" spans="1:7" x14ac:dyDescent="0.2">
      <c r="A4954">
        <v>4953</v>
      </c>
      <c r="B4954" s="12">
        <v>3390715.3704227181</v>
      </c>
      <c r="C4954" s="12">
        <v>140479.5910650084</v>
      </c>
      <c r="D4954" s="12">
        <v>169385.75936623468</v>
      </c>
      <c r="E4954" s="12">
        <v>433268.27271618642</v>
      </c>
      <c r="F4954" s="12">
        <v>743133.62314742943</v>
      </c>
      <c r="G4954" s="12">
        <v>243279.27895624167</v>
      </c>
    </row>
    <row r="4955" spans="1:7" x14ac:dyDescent="0.2">
      <c r="A4955">
        <v>4954</v>
      </c>
      <c r="B4955" s="12">
        <v>3483932.2066762927</v>
      </c>
      <c r="C4955" s="12">
        <v>150742.07552830971</v>
      </c>
      <c r="D4955" s="12">
        <v>136390.09892428631</v>
      </c>
      <c r="E4955" s="12">
        <v>73719.253879715077</v>
      </c>
      <c r="F4955" s="12">
        <v>360851.4283323111</v>
      </c>
      <c r="G4955" s="12">
        <v>250386.05307090774</v>
      </c>
    </row>
    <row r="4956" spans="1:7" x14ac:dyDescent="0.2">
      <c r="A4956">
        <v>4955</v>
      </c>
      <c r="B4956" s="12">
        <v>3391975.0140249738</v>
      </c>
      <c r="C4956" s="12">
        <v>145257.82940838273</v>
      </c>
      <c r="D4956" s="12">
        <v>121096.73203605776</v>
      </c>
      <c r="E4956" s="12">
        <v>69901.237993366231</v>
      </c>
      <c r="F4956" s="12">
        <v>336255.79943780671</v>
      </c>
      <c r="G4956" s="12">
        <v>243320.84018952746</v>
      </c>
    </row>
    <row r="4957" spans="1:7" x14ac:dyDescent="0.2">
      <c r="A4957">
        <v>4956</v>
      </c>
      <c r="B4957" s="12">
        <v>3382341.4641866009</v>
      </c>
      <c r="C4957" s="12">
        <v>154172.94901694995</v>
      </c>
      <c r="D4957" s="12">
        <v>187041.41867218196</v>
      </c>
      <c r="E4957" s="12">
        <v>216909.90193325697</v>
      </c>
      <c r="F4957" s="12">
        <v>558124.26962238888</v>
      </c>
      <c r="G4957" s="12">
        <v>242771.75592570286</v>
      </c>
    </row>
    <row r="4958" spans="1:7" x14ac:dyDescent="0.2">
      <c r="A4958">
        <v>4957</v>
      </c>
      <c r="B4958" s="12">
        <v>3324447.2746477555</v>
      </c>
      <c r="C4958" s="12">
        <v>144193.36430502796</v>
      </c>
      <c r="D4958" s="12">
        <v>112479.612547285</v>
      </c>
      <c r="E4958" s="12">
        <v>215075.16370471107</v>
      </c>
      <c r="F4958" s="12">
        <v>471748.14055702405</v>
      </c>
      <c r="G4958" s="12">
        <v>238232.21614866817</v>
      </c>
    </row>
    <row r="4959" spans="1:7" x14ac:dyDescent="0.2">
      <c r="A4959">
        <v>4958</v>
      </c>
      <c r="B4959" s="12">
        <v>3256176.7620297247</v>
      </c>
      <c r="C4959" s="12">
        <v>145880.17257263025</v>
      </c>
      <c r="D4959" s="12">
        <v>93372.830968550043</v>
      </c>
      <c r="E4959" s="12">
        <v>171043.97843187739</v>
      </c>
      <c r="F4959" s="12">
        <v>410296.98197305767</v>
      </c>
      <c r="G4959" s="12">
        <v>233065.3143477405</v>
      </c>
    </row>
    <row r="4960" spans="1:7" x14ac:dyDescent="0.2">
      <c r="A4960">
        <v>4959</v>
      </c>
      <c r="B4960" s="12">
        <v>3369169.1112262104</v>
      </c>
      <c r="C4960" s="12">
        <v>183744.49623342077</v>
      </c>
      <c r="D4960" s="12">
        <v>61339.482430615135</v>
      </c>
      <c r="E4960" s="12">
        <v>105187.78199678593</v>
      </c>
      <c r="F4960" s="12">
        <v>350271.7606608218</v>
      </c>
      <c r="G4960" s="12">
        <v>241862.99844386021</v>
      </c>
    </row>
    <row r="4961" spans="1:7" x14ac:dyDescent="0.2">
      <c r="A4961">
        <v>4960</v>
      </c>
      <c r="B4961" s="12">
        <v>3328910.1234220178</v>
      </c>
      <c r="C4961" s="12">
        <v>144654.07061994588</v>
      </c>
      <c r="D4961" s="12">
        <v>123780.95164432826</v>
      </c>
      <c r="E4961" s="12">
        <v>137240.81813494663</v>
      </c>
      <c r="F4961" s="12">
        <v>405675.84039922076</v>
      </c>
      <c r="G4961" s="12">
        <v>238628.55363553262</v>
      </c>
    </row>
    <row r="4962" spans="1:7" x14ac:dyDescent="0.2">
      <c r="A4962">
        <v>4961</v>
      </c>
      <c r="B4962" s="12">
        <v>3207867.0631566453</v>
      </c>
      <c r="C4962" s="12">
        <v>142737.78781314747</v>
      </c>
      <c r="D4962" s="12">
        <v>116948.47920179501</v>
      </c>
      <c r="E4962" s="12">
        <v>45710.129160726268</v>
      </c>
      <c r="F4962" s="12">
        <v>305396.39617566875</v>
      </c>
      <c r="G4962" s="12">
        <v>228748.78352823827</v>
      </c>
    </row>
    <row r="4963" spans="1:7" x14ac:dyDescent="0.2">
      <c r="A4963">
        <v>4962</v>
      </c>
      <c r="B4963" s="12">
        <v>3444915.1134861587</v>
      </c>
      <c r="C4963" s="12">
        <v>142921.47870955907</v>
      </c>
      <c r="D4963" s="12">
        <v>205660.20842767257</v>
      </c>
      <c r="E4963" s="12">
        <v>208575.6617613133</v>
      </c>
      <c r="F4963" s="12">
        <v>557157.34889854491</v>
      </c>
      <c r="G4963" s="12">
        <v>247635.04143556586</v>
      </c>
    </row>
    <row r="4964" spans="1:7" x14ac:dyDescent="0.2">
      <c r="A4964">
        <v>4963</v>
      </c>
      <c r="B4964" s="12">
        <v>3353290.4252664535</v>
      </c>
      <c r="C4964" s="12">
        <v>119040.80340665957</v>
      </c>
      <c r="D4964" s="12">
        <v>214026.72318329531</v>
      </c>
      <c r="E4964" s="12">
        <v>206783.92035527239</v>
      </c>
      <c r="F4964" s="12">
        <v>539851.44694522722</v>
      </c>
      <c r="G4964" s="12">
        <v>240280.6463047821</v>
      </c>
    </row>
    <row r="4965" spans="1:7" x14ac:dyDescent="0.2">
      <c r="A4965">
        <v>4964</v>
      </c>
      <c r="B4965" s="12">
        <v>3563907.2514437134</v>
      </c>
      <c r="C4965" s="12">
        <v>142590.61536529101</v>
      </c>
      <c r="D4965" s="12">
        <v>227476.30111385614</v>
      </c>
      <c r="E4965" s="12">
        <v>146364.83093826921</v>
      </c>
      <c r="F4965" s="12">
        <v>516431.74741741637</v>
      </c>
      <c r="G4965" s="12">
        <v>256711.13261096648</v>
      </c>
    </row>
    <row r="4966" spans="1:7" x14ac:dyDescent="0.2">
      <c r="A4966">
        <v>4965</v>
      </c>
      <c r="B4966" s="12">
        <v>3467875.1785867335</v>
      </c>
      <c r="C4966" s="12">
        <v>161270.51745681395</v>
      </c>
      <c r="D4966" s="12">
        <v>115153.09084261103</v>
      </c>
      <c r="E4966" s="12">
        <v>163428.39883074822</v>
      </c>
      <c r="F4966" s="12">
        <v>439852.00713017321</v>
      </c>
      <c r="G4966" s="12">
        <v>249199.20767221772</v>
      </c>
    </row>
    <row r="4967" spans="1:7" x14ac:dyDescent="0.2">
      <c r="A4967">
        <v>4966</v>
      </c>
      <c r="B4967" s="12">
        <v>3466332.9503622479</v>
      </c>
      <c r="C4967" s="12">
        <v>137926.1150105836</v>
      </c>
      <c r="D4967" s="12">
        <v>112340.38762068105</v>
      </c>
      <c r="E4967" s="12">
        <v>49325.885672587006</v>
      </c>
      <c r="F4967" s="12">
        <v>299592.38830385165</v>
      </c>
      <c r="G4967" s="12">
        <v>249159.7338708711</v>
      </c>
    </row>
    <row r="4968" spans="1:7" x14ac:dyDescent="0.2">
      <c r="A4968">
        <v>4967</v>
      </c>
      <c r="B4968" s="12">
        <v>3339122.4096306111</v>
      </c>
      <c r="C4968" s="12">
        <v>158842.08772865846</v>
      </c>
      <c r="D4968" s="12">
        <v>165986.39689479271</v>
      </c>
      <c r="E4968" s="12">
        <v>494997.10342599225</v>
      </c>
      <c r="F4968" s="12">
        <v>819825.58804944344</v>
      </c>
      <c r="G4968" s="12">
        <v>239594.6484731719</v>
      </c>
    </row>
    <row r="4969" spans="1:7" x14ac:dyDescent="0.2">
      <c r="A4969">
        <v>4968</v>
      </c>
      <c r="B4969" s="12">
        <v>3355691.9327871627</v>
      </c>
      <c r="C4969" s="12">
        <v>136298.17788790463</v>
      </c>
      <c r="D4969" s="12">
        <v>216918.60304651386</v>
      </c>
      <c r="E4969" s="12">
        <v>140343.25167640665</v>
      </c>
      <c r="F4969" s="12">
        <v>493560.03261082515</v>
      </c>
      <c r="G4969" s="12">
        <v>241009.33965865272</v>
      </c>
    </row>
    <row r="4970" spans="1:7" x14ac:dyDescent="0.2">
      <c r="A4970">
        <v>4969</v>
      </c>
      <c r="B4970" s="12">
        <v>3300026.0447691781</v>
      </c>
      <c r="C4970" s="12">
        <v>154965.47061748282</v>
      </c>
      <c r="D4970" s="12">
        <v>112944.22918916831</v>
      </c>
      <c r="E4970" s="12">
        <v>513821.74944962491</v>
      </c>
      <c r="F4970" s="12">
        <v>781731.44925627601</v>
      </c>
      <c r="G4970" s="12">
        <v>236404.78187911672</v>
      </c>
    </row>
    <row r="4971" spans="1:7" x14ac:dyDescent="0.2">
      <c r="A4971">
        <v>4970</v>
      </c>
      <c r="B4971" s="12">
        <v>3405583.694211869</v>
      </c>
      <c r="C4971" s="12">
        <v>166903.72203083403</v>
      </c>
      <c r="D4971" s="12">
        <v>137961.19393321016</v>
      </c>
      <c r="E4971" s="12">
        <v>110054.54302600956</v>
      </c>
      <c r="F4971" s="12">
        <v>414919.45899005374</v>
      </c>
      <c r="G4971" s="12">
        <v>244746.3137044755</v>
      </c>
    </row>
    <row r="4972" spans="1:7" x14ac:dyDescent="0.2">
      <c r="A4972">
        <v>4971</v>
      </c>
      <c r="B4972" s="12">
        <v>3448023.117991324</v>
      </c>
      <c r="C4972" s="12">
        <v>162067.56428450349</v>
      </c>
      <c r="D4972" s="12">
        <v>134612.4951836266</v>
      </c>
      <c r="E4972" s="12">
        <v>88311.291198413426</v>
      </c>
      <c r="F4972" s="12">
        <v>384991.35066654353</v>
      </c>
      <c r="G4972" s="12">
        <v>247991.11782990419</v>
      </c>
    </row>
    <row r="4973" spans="1:7" x14ac:dyDescent="0.2">
      <c r="A4973">
        <v>4972</v>
      </c>
      <c r="B4973" s="12">
        <v>3488441.2155382945</v>
      </c>
      <c r="C4973" s="12">
        <v>182703.37425235903</v>
      </c>
      <c r="D4973" s="12">
        <v>107249.81552322813</v>
      </c>
      <c r="E4973" s="12">
        <v>512362.25842448894</v>
      </c>
      <c r="F4973" s="12">
        <v>802315.44820007612</v>
      </c>
      <c r="G4973" s="12">
        <v>250578.81557261117</v>
      </c>
    </row>
    <row r="4974" spans="1:7" x14ac:dyDescent="0.2">
      <c r="A4974">
        <v>4973</v>
      </c>
      <c r="B4974" s="12">
        <v>3436441.8591750255</v>
      </c>
      <c r="C4974" s="12">
        <v>138780.16833074437</v>
      </c>
      <c r="D4974" s="12">
        <v>194202.59800637362</v>
      </c>
      <c r="E4974" s="12">
        <v>239189.23613334805</v>
      </c>
      <c r="F4974" s="12">
        <v>572172.00247046608</v>
      </c>
      <c r="G4974" s="12">
        <v>246802.4544106244</v>
      </c>
    </row>
    <row r="4975" spans="1:7" x14ac:dyDescent="0.2">
      <c r="A4975">
        <v>4974</v>
      </c>
      <c r="B4975" s="12">
        <v>3467641.433128471</v>
      </c>
      <c r="C4975" s="12">
        <v>126431.8265131848</v>
      </c>
      <c r="D4975" s="12">
        <v>174104.28577271861</v>
      </c>
      <c r="E4975" s="12">
        <v>97106.462357931174</v>
      </c>
      <c r="F4975" s="12">
        <v>397642.57464383461</v>
      </c>
      <c r="G4975" s="12">
        <v>249051.46797168054</v>
      </c>
    </row>
    <row r="4976" spans="1:7" x14ac:dyDescent="0.2">
      <c r="A4976">
        <v>4975</v>
      </c>
      <c r="B4976" s="12">
        <v>3419322.6392657082</v>
      </c>
      <c r="C4976" s="12">
        <v>139292.74744454454</v>
      </c>
      <c r="D4976" s="12">
        <v>143881.04248145566</v>
      </c>
      <c r="E4976" s="12">
        <v>187557.84492239749</v>
      </c>
      <c r="F4976" s="12">
        <v>470731.63484839769</v>
      </c>
      <c r="G4976" s="12">
        <v>245839.71965806416</v>
      </c>
    </row>
    <row r="4977" spans="1:7" x14ac:dyDescent="0.2">
      <c r="A4977">
        <v>4976</v>
      </c>
      <c r="B4977" s="12">
        <v>3482128.9903073399</v>
      </c>
      <c r="C4977" s="12">
        <v>156120.13143640547</v>
      </c>
      <c r="D4977" s="12">
        <v>124141.77194654901</v>
      </c>
      <c r="E4977" s="12">
        <v>185638.87931455753</v>
      </c>
      <c r="F4977" s="12">
        <v>465900.78269751201</v>
      </c>
      <c r="G4977" s="12">
        <v>250449.79073425464</v>
      </c>
    </row>
    <row r="4978" spans="1:7" x14ac:dyDescent="0.2">
      <c r="A4978">
        <v>4977</v>
      </c>
      <c r="B4978" s="12">
        <v>3439633.0167757771</v>
      </c>
      <c r="C4978" s="12">
        <v>161948.59508791566</v>
      </c>
      <c r="D4978" s="12">
        <v>201414.62837449176</v>
      </c>
      <c r="E4978" s="12">
        <v>130073.0024924537</v>
      </c>
      <c r="F4978" s="12">
        <v>493436.22595486115</v>
      </c>
      <c r="G4978" s="12">
        <v>247212.15891651661</v>
      </c>
    </row>
    <row r="4979" spans="1:7" x14ac:dyDescent="0.2">
      <c r="A4979">
        <v>4978</v>
      </c>
      <c r="B4979" s="12">
        <v>3455306.2938352763</v>
      </c>
      <c r="C4979" s="12">
        <v>121146.63258750187</v>
      </c>
      <c r="D4979" s="12">
        <v>143352.5900324127</v>
      </c>
      <c r="E4979" s="12">
        <v>358091.72781212855</v>
      </c>
      <c r="F4979" s="12">
        <v>622590.95043204306</v>
      </c>
      <c r="G4979" s="12">
        <v>248519.00130848127</v>
      </c>
    </row>
    <row r="4980" spans="1:7" x14ac:dyDescent="0.2">
      <c r="A4980">
        <v>4979</v>
      </c>
      <c r="B4980" s="12">
        <v>3327800.2866389318</v>
      </c>
      <c r="C4980" s="12">
        <v>108119.75468956812</v>
      </c>
      <c r="D4980" s="12">
        <v>143034.7538297931</v>
      </c>
      <c r="E4980" s="12">
        <v>176196.97106661077</v>
      </c>
      <c r="F4980" s="12">
        <v>427351.47958597197</v>
      </c>
      <c r="G4980" s="12">
        <v>238311.37925027957</v>
      </c>
    </row>
    <row r="4981" spans="1:7" x14ac:dyDescent="0.2">
      <c r="A4981">
        <v>4980</v>
      </c>
      <c r="B4981" s="12">
        <v>3402498.3326443764</v>
      </c>
      <c r="C4981" s="12">
        <v>154653.90474457946</v>
      </c>
      <c r="D4981" s="12">
        <v>160164.58149661194</v>
      </c>
      <c r="E4981" s="12">
        <v>163839.75467961741</v>
      </c>
      <c r="F4981" s="12">
        <v>478658.24092080881</v>
      </c>
      <c r="G4981" s="12">
        <v>244228.20540550383</v>
      </c>
    </row>
    <row r="4982" spans="1:7" x14ac:dyDescent="0.2">
      <c r="A4982">
        <v>4981</v>
      </c>
      <c r="B4982" s="12">
        <v>3383295.602169075</v>
      </c>
      <c r="C4982" s="12">
        <v>160032.57217975467</v>
      </c>
      <c r="D4982" s="12">
        <v>146282.70694683868</v>
      </c>
      <c r="E4982" s="12">
        <v>164295.109456148</v>
      </c>
      <c r="F4982" s="12">
        <v>470610.38858274138</v>
      </c>
      <c r="G4982" s="12">
        <v>242308.64589204299</v>
      </c>
    </row>
    <row r="4983" spans="1:7" x14ac:dyDescent="0.2">
      <c r="A4983">
        <v>4982</v>
      </c>
      <c r="B4983" s="12">
        <v>3222506.9554658257</v>
      </c>
      <c r="C4983" s="12">
        <v>158330.16933695582</v>
      </c>
      <c r="D4983" s="12">
        <v>180299.37217227055</v>
      </c>
      <c r="E4983" s="12">
        <v>404374.07317384885</v>
      </c>
      <c r="F4983" s="12">
        <v>743003.61468307523</v>
      </c>
      <c r="G4983" s="12">
        <v>230088.65301129225</v>
      </c>
    </row>
    <row r="4984" spans="1:7" x14ac:dyDescent="0.2">
      <c r="A4984">
        <v>4983</v>
      </c>
      <c r="B4984" s="12">
        <v>3448843.1989399437</v>
      </c>
      <c r="C4984" s="12">
        <v>141329.23396964397</v>
      </c>
      <c r="D4984" s="12">
        <v>176735.82082074735</v>
      </c>
      <c r="E4984" s="12">
        <v>95148.584402896231</v>
      </c>
      <c r="F4984" s="12">
        <v>413213.63919328758</v>
      </c>
      <c r="G4984" s="12">
        <v>247509.62540614483</v>
      </c>
    </row>
    <row r="4985" spans="1:7" x14ac:dyDescent="0.2">
      <c r="A4985">
        <v>4984</v>
      </c>
      <c r="B4985" s="12">
        <v>3421704.4370060894</v>
      </c>
      <c r="C4985" s="12">
        <v>153990.79243174716</v>
      </c>
      <c r="D4985" s="12">
        <v>75693.623724541467</v>
      </c>
      <c r="E4985" s="12">
        <v>334363.25609689369</v>
      </c>
      <c r="F4985" s="12">
        <v>564047.67225318239</v>
      </c>
      <c r="G4985" s="12">
        <v>245422.50971651016</v>
      </c>
    </row>
    <row r="4986" spans="1:7" x14ac:dyDescent="0.2">
      <c r="A4986">
        <v>4985</v>
      </c>
      <c r="B4986" s="12">
        <v>3346784.5011928719</v>
      </c>
      <c r="C4986" s="12">
        <v>144431.1093767295</v>
      </c>
      <c r="D4986" s="12">
        <v>174073.23466230382</v>
      </c>
      <c r="E4986" s="12">
        <v>240914.12676676136</v>
      </c>
      <c r="F4986" s="12">
        <v>559418.4708057947</v>
      </c>
      <c r="G4986" s="12">
        <v>239657.14395795477</v>
      </c>
    </row>
    <row r="4987" spans="1:7" x14ac:dyDescent="0.2">
      <c r="A4987">
        <v>4986</v>
      </c>
      <c r="B4987" s="12">
        <v>3545882.6446482763</v>
      </c>
      <c r="C4987" s="12">
        <v>138237.39677200792</v>
      </c>
      <c r="D4987" s="12">
        <v>157489.54475985255</v>
      </c>
      <c r="E4987" s="12">
        <v>166631.36059551683</v>
      </c>
      <c r="F4987" s="12">
        <v>462358.30212737736</v>
      </c>
      <c r="G4987" s="12">
        <v>255236.03483238432</v>
      </c>
    </row>
    <row r="4988" spans="1:7" x14ac:dyDescent="0.2">
      <c r="A4988">
        <v>4987</v>
      </c>
      <c r="B4988" s="12">
        <v>3593962.7048729858</v>
      </c>
      <c r="C4988" s="12">
        <v>173585.45804003067</v>
      </c>
      <c r="D4988" s="12">
        <v>126458.73055611143</v>
      </c>
      <c r="E4988" s="12">
        <v>101061.29947765323</v>
      </c>
      <c r="F4988" s="12">
        <v>401105.48807379534</v>
      </c>
      <c r="G4988" s="12">
        <v>259448.78771985136</v>
      </c>
    </row>
    <row r="4989" spans="1:7" x14ac:dyDescent="0.2">
      <c r="A4989">
        <v>4988</v>
      </c>
      <c r="B4989" s="12">
        <v>3448397.8073039907</v>
      </c>
      <c r="C4989" s="12">
        <v>147608.03977931652</v>
      </c>
      <c r="D4989" s="12">
        <v>203538.63496818504</v>
      </c>
      <c r="E4989" s="12">
        <v>507996.30103683181</v>
      </c>
      <c r="F4989" s="12">
        <v>859142.97578433342</v>
      </c>
      <c r="G4989" s="12">
        <v>248064.13618164064</v>
      </c>
    </row>
    <row r="4990" spans="1:7" x14ac:dyDescent="0.2">
      <c r="A4990">
        <v>4989</v>
      </c>
      <c r="B4990" s="12">
        <v>3288608.4245430604</v>
      </c>
      <c r="C4990" s="12">
        <v>128717.98363827766</v>
      </c>
      <c r="D4990" s="12">
        <v>105712.42596043367</v>
      </c>
      <c r="E4990" s="12">
        <v>257089.50348835884</v>
      </c>
      <c r="F4990" s="12">
        <v>491519.91308707016</v>
      </c>
      <c r="G4990" s="12">
        <v>235794.31547340011</v>
      </c>
    </row>
    <row r="4991" spans="1:7" x14ac:dyDescent="0.2">
      <c r="A4991">
        <v>4990</v>
      </c>
      <c r="B4991" s="12">
        <v>3578441.4310593912</v>
      </c>
      <c r="C4991" s="12">
        <v>156189.63943752955</v>
      </c>
      <c r="D4991" s="12">
        <v>167516.74194984423</v>
      </c>
      <c r="E4991" s="12">
        <v>214360.25257232753</v>
      </c>
      <c r="F4991" s="12">
        <v>538066.63395970128</v>
      </c>
      <c r="G4991" s="12">
        <v>257772.34182014645</v>
      </c>
    </row>
    <row r="4992" spans="1:7" x14ac:dyDescent="0.2">
      <c r="A4992">
        <v>4991</v>
      </c>
      <c r="B4992" s="12">
        <v>3365940.8869684995</v>
      </c>
      <c r="C4992" s="12">
        <v>149881.08085995991</v>
      </c>
      <c r="D4992" s="12">
        <v>121803.84109476222</v>
      </c>
      <c r="E4992" s="12">
        <v>91413.530099398689</v>
      </c>
      <c r="F4992" s="12">
        <v>363098.45205412083</v>
      </c>
      <c r="G4992" s="12">
        <v>241606.54497164866</v>
      </c>
    </row>
    <row r="4993" spans="1:7" x14ac:dyDescent="0.2">
      <c r="A4993">
        <v>4992</v>
      </c>
      <c r="B4993" s="12">
        <v>3419441.7856864496</v>
      </c>
      <c r="C4993" s="12">
        <v>152385.96375461243</v>
      </c>
      <c r="D4993" s="12">
        <v>93504.494622267055</v>
      </c>
      <c r="E4993" s="12">
        <v>70050.038161716468</v>
      </c>
      <c r="F4993" s="12">
        <v>315940.49653859594</v>
      </c>
      <c r="G4993" s="12">
        <v>245196.7296610304</v>
      </c>
    </row>
    <row r="4994" spans="1:7" x14ac:dyDescent="0.2">
      <c r="A4994">
        <v>4993</v>
      </c>
      <c r="B4994" s="12">
        <v>3487575.0112162502</v>
      </c>
      <c r="C4994" s="12">
        <v>166101.68660868527</v>
      </c>
      <c r="D4994" s="12">
        <v>154590.40791557782</v>
      </c>
      <c r="E4994" s="12">
        <v>65712.614544573604</v>
      </c>
      <c r="F4994" s="12">
        <v>386404.70906883664</v>
      </c>
      <c r="G4994" s="12">
        <v>250931.46202966649</v>
      </c>
    </row>
    <row r="4995" spans="1:7" x14ac:dyDescent="0.2">
      <c r="A4995">
        <v>4994</v>
      </c>
      <c r="B4995" s="12">
        <v>3439288.5201591523</v>
      </c>
      <c r="C4995" s="12">
        <v>152896.29108456732</v>
      </c>
      <c r="D4995" s="12">
        <v>198116.8313718611</v>
      </c>
      <c r="E4995" s="12">
        <v>125378.55280447518</v>
      </c>
      <c r="F4995" s="12">
        <v>476391.6752609036</v>
      </c>
      <c r="G4995" s="12">
        <v>247297.53909194187</v>
      </c>
    </row>
    <row r="4996" spans="1:7" x14ac:dyDescent="0.2">
      <c r="A4996">
        <v>4995</v>
      </c>
      <c r="B4996" s="12">
        <v>3368425.0626399587</v>
      </c>
      <c r="C4996" s="12">
        <v>133259.34302334639</v>
      </c>
      <c r="D4996" s="12">
        <v>134952.22152533918</v>
      </c>
      <c r="E4996" s="12">
        <v>166259.19842604068</v>
      </c>
      <c r="F4996" s="12">
        <v>434470.76297472627</v>
      </c>
      <c r="G4996" s="12">
        <v>241252.50353553166</v>
      </c>
    </row>
    <row r="4997" spans="1:7" x14ac:dyDescent="0.2">
      <c r="A4997">
        <v>4996</v>
      </c>
      <c r="B4997" s="12">
        <v>3413121.6730483966</v>
      </c>
      <c r="C4997" s="12">
        <v>115661.48357297368</v>
      </c>
      <c r="D4997" s="12">
        <v>160747.23240386852</v>
      </c>
      <c r="E4997" s="12">
        <v>103679.56117088611</v>
      </c>
      <c r="F4997" s="12">
        <v>380088.27714772831</v>
      </c>
      <c r="G4997" s="12">
        <v>245321.03366200949</v>
      </c>
    </row>
    <row r="4998" spans="1:7" x14ac:dyDescent="0.2">
      <c r="A4998">
        <v>4997</v>
      </c>
      <c r="B4998" s="12">
        <v>3495433.9733107788</v>
      </c>
      <c r="C4998" s="12">
        <v>146683.98533420279</v>
      </c>
      <c r="D4998" s="12">
        <v>112300.01779231109</v>
      </c>
      <c r="E4998" s="12">
        <v>402850.09805816779</v>
      </c>
      <c r="F4998" s="12">
        <v>661834.10118468164</v>
      </c>
      <c r="G4998" s="12">
        <v>251630.829837597</v>
      </c>
    </row>
    <row r="4999" spans="1:7" x14ac:dyDescent="0.2">
      <c r="A4999">
        <v>4998</v>
      </c>
      <c r="B4999" s="12">
        <v>3307774.7112691142</v>
      </c>
      <c r="C4999" s="12">
        <v>114576.10872446348</v>
      </c>
      <c r="D4999" s="12">
        <v>140224.00044765775</v>
      </c>
      <c r="E4999" s="12">
        <v>273089.50253331946</v>
      </c>
      <c r="F4999" s="12">
        <v>527889.61170544068</v>
      </c>
      <c r="G4999" s="12">
        <v>236718.52938517404</v>
      </c>
    </row>
    <row r="5000" spans="1:7" x14ac:dyDescent="0.2">
      <c r="A5000">
        <v>4999</v>
      </c>
      <c r="B5000" s="12">
        <v>3358637.7031195741</v>
      </c>
      <c r="C5000" s="12">
        <v>115604.12378687505</v>
      </c>
      <c r="D5000" s="12">
        <v>153217.07757849823</v>
      </c>
      <c r="E5000" s="12">
        <v>159371.67280445367</v>
      </c>
      <c r="F5000" s="12">
        <v>428192.87416982697</v>
      </c>
      <c r="G5000" s="12">
        <v>240660.11607913359</v>
      </c>
    </row>
    <row r="5001" spans="1:7" x14ac:dyDescent="0.2">
      <c r="A5001">
        <v>5000</v>
      </c>
      <c r="B5001" s="12">
        <v>3414322.264701948</v>
      </c>
      <c r="C5001" s="12">
        <v>145782.35461502048</v>
      </c>
      <c r="D5001" s="12">
        <v>146449.63129245178</v>
      </c>
      <c r="E5001" s="12">
        <v>539807.7626060599</v>
      </c>
      <c r="F5001" s="12">
        <v>832039.7485135321</v>
      </c>
      <c r="G5001" s="12">
        <v>244978.02800242597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parameters</vt:lpstr>
      <vt:lpstr>Comfortable lifestyle with infl</vt:lpstr>
      <vt:lpstr>Summary Statistics</vt:lpstr>
      <vt:lpstr>Original Case Funds</vt:lpstr>
      <vt:lpstr>Simulation 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Nhan Chau</dc:creator>
  <cp:lastModifiedBy>Thanh Nhan Chau</cp:lastModifiedBy>
  <dcterms:created xsi:type="dcterms:W3CDTF">2025-06-05T12:15:01Z</dcterms:created>
  <dcterms:modified xsi:type="dcterms:W3CDTF">2025-06-08T23:27:55Z</dcterms:modified>
</cp:coreProperties>
</file>