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\OneDrive\Desktop\BootCamp Excel\"/>
    </mc:Choice>
  </mc:AlternateContent>
  <xr:revisionPtr revIDLastSave="0" documentId="13_ncr:1_{5D7D8E2D-D93C-49E4-8B60-974A40122B75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Pivot Table1" sheetId="3" r:id="rId2"/>
    <sheet name="Pivot Table2" sheetId="4" r:id="rId3"/>
    <sheet name="Pivot Table3" sheetId="5" r:id="rId4"/>
    <sheet name="Bonus" sheetId="6" r:id="rId5"/>
  </sheets>
  <definedNames>
    <definedName name="_xlnm._FilterDatabase" localSheetId="0" hidden="1">Sheet1!$A$1:$R$4115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6" l="1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D2" i="6"/>
  <c r="C2" i="6"/>
  <c r="B2" i="6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E11" i="6" l="1"/>
  <c r="F11" i="6" s="1"/>
  <c r="E10" i="6"/>
  <c r="F10" i="6" s="1"/>
  <c r="E9" i="6"/>
  <c r="F9" i="6" s="1"/>
  <c r="E8" i="6"/>
  <c r="H8" i="6" s="1"/>
  <c r="E7" i="6"/>
  <c r="F7" i="6" s="1"/>
  <c r="E6" i="6"/>
  <c r="F6" i="6" s="1"/>
  <c r="E5" i="6"/>
  <c r="F5" i="6" s="1"/>
  <c r="E4" i="6"/>
  <c r="H4" i="6" s="1"/>
  <c r="E3" i="6"/>
  <c r="F3" i="6" s="1"/>
  <c r="E2" i="6"/>
  <c r="E13" i="6"/>
  <c r="E12" i="6"/>
  <c r="G7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0" i="6" l="1"/>
  <c r="F4" i="6"/>
  <c r="G9" i="6"/>
  <c r="H7" i="6"/>
  <c r="F8" i="6"/>
  <c r="F2" i="6"/>
  <c r="G11" i="6"/>
  <c r="H11" i="6"/>
  <c r="G10" i="6"/>
  <c r="H9" i="6"/>
  <c r="G8" i="6"/>
  <c r="H6" i="6"/>
  <c r="G6" i="6"/>
  <c r="G5" i="6"/>
  <c r="H5" i="6"/>
  <c r="G4" i="6"/>
  <c r="H3" i="6"/>
  <c r="G3" i="6"/>
  <c r="H2" i="6"/>
  <c r="G2" i="6"/>
  <c r="G13" i="6"/>
  <c r="F13" i="6"/>
  <c r="H12" i="6"/>
  <c r="F12" i="6"/>
  <c r="G12" i="6"/>
  <c r="H13" i="6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<sst xmlns="http://schemas.openxmlformats.org/spreadsheetml/2006/main" count="33048" uniqueCount="8402">
  <si>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</si>
  <si>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</si>
  <si>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</si>
  <si>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</si>
  <si>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</si>
  <si>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</si>
  <si>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</si>
  <si>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</si>
  <si>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</si>
  <si>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</si>
  <si>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</si>
  <si>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</si>
  <si>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</si>
  <si>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</si>
  <si>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</si>
  <si>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</si>
  <si>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</si>
  <si>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</si>
  <si>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</si>
  <si>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</si>
  <si>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</si>
  <si>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</si>
  <si>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</si>
  <si>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</si>
  <si>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</si>
  <si>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</si>
  <si>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</si>
  <si>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</si>
  <si>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</si>
  <si>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</si>
  <si>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</si>
  <si>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</si>
  <si>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</si>
  <si>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</si>
  <si>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</si>
  <si>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</si>
  <si>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</si>
  <si>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</si>
  <si>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</si>
  <si>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</si>
  <si>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</si>
  <si>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</si>
  <si>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</si>
  <si>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</si>
  <si>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</si>
  <si>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</si>
  <si>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</si>
  <si>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</si>
  <si>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</si>
  <si>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</si>
  <si>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</si>
  <si>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</si>
  <si>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</si>
  <si>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</si>
  <si>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</si>
  <si>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</si>
  <si>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</si>
  <si>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</si>
  <si>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</si>
  <si>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</si>
  <si>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</si>
  <si>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</si>
  <si>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</si>
  <si>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</si>
  <si>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</si>
  <si>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</si>
  <si>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</si>
  <si>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</si>
  <si>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</si>
  <si>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</si>
  <si>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</si>
  <si>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</si>
  <si>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</si>
  <si>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</si>
  <si>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</si>
  <si>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</si>
  <si>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</si>
  <si>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</si>
  <si>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</si>
  <si>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</si>
  <si>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</si>
  <si>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</si>
  <si>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</si>
  <si>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</si>
  <si>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</si>
  <si>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</si>
  <si>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</si>
  <si>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</si>
  <si>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</si>
  <si>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</si>
  <si>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</si>
  <si>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</si>
  <si>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</si>
  <si>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</si>
  <si>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</si>
  <si>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</si>
  <si>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</si>
  <si>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</si>
  <si>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</si>
  <si>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</si>
  <si>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</si>
  <si>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</si>
  <si>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</si>
  <si>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</si>
  <si>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</si>
  <si>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</si>
  <si>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</si>
  <si>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</si>
  <si>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</si>
  <si>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</si>
  <si>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</si>
  <si>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</si>
  <si>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</si>
  <si>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</si>
  <si>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</si>
  <si>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</si>
  <si>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</si>
  <si>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</si>
  <si>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</si>
  <si>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</si>
  <si>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</si>
  <si>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</si>
  <si>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</si>
  <si>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</si>
  <si>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</si>
  <si>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</si>
  <si>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</si>
  <si>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</si>
  <si>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</si>
  <si>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</si>
  <si>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</si>
  <si>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</si>
  <si>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</si>
  <si>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</si>
  <si>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</si>
  <si>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</si>
  <si>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</si>
  <si>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</si>
  <si>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</si>
  <si>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</si>
  <si>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</si>
  <si>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</si>
  <si>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</si>
  <si>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</si>
  <si>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</si>
  <si>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</si>
  <si>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</si>
  <si>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</si>
  <si>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</si>
  <si>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</si>
  <si>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</si>
  <si>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</si>
  <si>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</si>
  <si>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</si>
  <si>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</si>
  <si>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</si>
  <si>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</si>
  <si>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</si>
  <si>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</si>
  <si>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</si>
  <si>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</si>
  <si>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</si>
  <si>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</si>
  <si>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</si>
  <si>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</si>
  <si>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</si>
  <si>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</si>
  <si>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</si>
  <si>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</si>
  <si>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</si>
  <si>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</si>
  <si>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</si>
  <si>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</si>
  <si>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</si>
  <si>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</si>
  <si>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</si>
  <si>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</si>
  <si>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</si>
  <si>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</si>
  <si>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</si>
  <si>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</si>
  <si>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</si>
  <si>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</si>
  <si>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</si>
  <si>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</si>
  <si>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</si>
  <si>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</si>
  <si>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</si>
  <si>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</si>
  <si>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</si>
  <si>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</si>
  <si>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</si>
  <si>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</si>
  <si>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</si>
  <si>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</si>
  <si>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</si>
  <si>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</si>
  <si>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</si>
  <si>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</si>
  <si>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</si>
  <si>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</si>
  <si>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</si>
  <si>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</si>
  <si>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</si>
  <si>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</si>
  <si>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</si>
  <si>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</si>
  <si>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</si>
  <si>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</si>
  <si>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</si>
  <si>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</si>
  <si>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</si>
  <si>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</si>
  <si>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</si>
  <si>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</si>
  <si>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</si>
  <si>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</si>
  <si>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</si>
  <si>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</si>
  <si>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</si>
  <si>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</si>
  <si>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</si>
  <si>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</si>
  <si>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</si>
  <si>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</si>
  <si>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</si>
  <si>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</si>
  <si>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</si>
  <si>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</si>
  <si>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</si>
  <si>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</si>
  <si>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</si>
  <si>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</si>
  <si>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</si>
  <si>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</si>
  <si>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</si>
  <si>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</si>
  <si>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</si>
  <si>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</si>
  <si>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</si>
  <si>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</si>
  <si>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</si>
  <si>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</si>
  <si>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</si>
  <si>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</si>
  <si>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</si>
  <si>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</si>
  <si>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</si>
  <si>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</si>
  <si>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</si>
  <si>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</si>
  <si>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</si>
  <si>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</si>
  <si>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</si>
  <si>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</si>
  <si>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</si>
  <si>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</si>
  <si>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</si>
  <si>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</si>
  <si>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</si>
  <si>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</si>
  <si>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</si>
  <si>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</si>
  <si>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</si>
  <si>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</si>
  <si>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</si>
  <si>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</si>
  <si>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</si>
  <si>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</si>
  <si>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</si>
  <si>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</si>
  <si>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</si>
  <si>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</si>
  <si>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</si>
  <si>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</si>
  <si>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</si>
  <si>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</si>
  <si>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</si>
  <si>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</si>
  <si>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</si>
  <si>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</si>
  <si>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</si>
  <si>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</si>
  <si>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</si>
  <si>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</si>
  <si>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</si>
  <si>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</si>
  <si>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</si>
  <si>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</si>
  <si>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</si>
  <si>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</si>
  <si>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</si>
  <si>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</si>
  <si>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</si>
  <si>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</si>
  <si>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</si>
  <si>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</si>
  <si>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</si>
  <si>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</si>
  <si>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</si>
  <si>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</si>
  <si>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</si>
  <si>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</si>
  <si>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</si>
  <si>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</si>
  <si>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</si>
  <si>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</si>
  <si>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</si>
  <si>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</si>
  <si>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</si>
  <si>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</si>
  <si>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</si>
  <si>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</si>
  <si>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</si>
  <si>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</si>
  <si>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</si>
  <si>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</si>
  <si>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</si>
  <si>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</si>
  <si>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</si>
  <si>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</si>
  <si>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</si>
  <si>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</si>
  <si>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</si>
  <si>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</si>
  <si>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</si>
  <si>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</si>
  <si>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</si>
  <si>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</si>
  <si>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</si>
  <si>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</si>
  <si>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</si>
  <si>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</si>
  <si>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</si>
  <si>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</si>
  <si>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</si>
  <si>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</si>
  <si>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</si>
  <si>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</si>
  <si>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</si>
  <si>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</si>
  <si>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</si>
  <si>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</si>
  <si>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</si>
  <si>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</si>
  <si>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</si>
  <si>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</si>
  <si>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</si>
  <si>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</si>
  <si>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</si>
  <si>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</si>
  <si>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</si>
  <si>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</si>
  <si>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</si>
  <si>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</si>
  <si>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</si>
  <si>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</si>
  <si>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</si>
  <si>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</si>
  <si>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</si>
  <si>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</si>
  <si>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</si>
  <si>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</si>
  <si>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</si>
  <si>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</si>
  <si>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</si>
  <si>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</si>
  <si>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</si>
  <si>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</si>
  <si>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</si>
  <si>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</si>
  <si>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</si>
  <si>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</si>
  <si>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</si>
  <si>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</si>
  <si>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</si>
  <si>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</si>
  <si>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</si>
  <si>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</si>
  <si>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</si>
  <si>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</si>
  <si>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</si>
  <si>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</si>
  <si>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</si>
  <si>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</si>
  <si>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</si>
  <si>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</si>
  <si>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</si>
  <si>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</si>
  <si>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</si>
  <si>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</si>
  <si>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</si>
  <si>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</si>
  <si>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</si>
  <si>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</si>
  <si>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</si>
  <si>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</si>
  <si>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</si>
  <si>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</si>
  <si>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</si>
  <si>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</si>
  <si>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</si>
  <si>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</si>
  <si>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</si>
  <si>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</si>
  <si>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</si>
  <si>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</si>
  <si>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</si>
  <si>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</si>
  <si>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</si>
  <si>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</si>
  <si>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</si>
  <si>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</si>
  <si>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</si>
  <si>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</si>
  <si>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</si>
  <si>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</si>
  <si>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</si>
  <si>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</si>
  <si>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</si>
  <si>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</si>
  <si>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</si>
  <si>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</si>
  <si>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</si>
  <si>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</si>
  <si>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</si>
  <si>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</si>
  <si>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</si>
  <si>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</si>
  <si>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</si>
  <si>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</si>
  <si>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</si>
  <si>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</si>
  <si>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</si>
  <si>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</si>
  <si>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</si>
  <si>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</si>
  <si>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</si>
  <si>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</si>
  <si>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</si>
  <si>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</si>
  <si>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</si>
  <si>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</si>
  <si>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</si>
  <si>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</si>
  <si>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</si>
  <si>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</si>
  <si>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</si>
  <si>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</si>
  <si>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</si>
  <si>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</si>
  <si>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</si>
  <si>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</si>
  <si>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</si>
  <si>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</si>
  <si>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</si>
  <si>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</si>
  <si>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</si>
  <si>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</si>
  <si>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</si>
  <si>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</si>
  <si>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</si>
  <si>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</si>
  <si>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</si>
  <si>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</si>
  <si>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</si>
  <si>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</si>
  <si>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</si>
  <si>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</si>
  <si>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</si>
  <si>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</si>
  <si>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</si>
  <si>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</si>
  <si>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</si>
  <si>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</si>
  <si>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</si>
  <si>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</si>
  <si>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</si>
  <si>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</si>
  <si>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</si>
  <si>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</si>
  <si>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</si>
  <si>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</si>
  <si>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</si>
  <si>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</si>
  <si>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</si>
  <si>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</si>
  <si>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</si>
  <si>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</si>
  <si>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</si>
  <si>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</si>
  <si>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</si>
  <si>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</si>
  <si>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</si>
  <si>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</si>
  <si>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</si>
  <si>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</si>
  <si>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</si>
  <si>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</si>
  <si>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</si>
  <si>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</si>
  <si>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</si>
  <si>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</si>
  <si>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</si>
  <si>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</si>
  <si>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</si>
  <si>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</si>
  <si>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</si>
  <si>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</si>
  <si>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</si>
  <si>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</si>
  <si>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</si>
  <si>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</si>
  <si>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</si>
  <si>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</si>
  <si>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</si>
  <si>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</si>
  <si>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</si>
  <si>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</si>
  <si>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</si>
  <si>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</si>
  <si>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</si>
  <si>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</si>
  <si>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</si>
  <si>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</si>
  <si>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</si>
  <si>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</si>
  <si>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</si>
  <si>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</si>
  <si>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</si>
  <si>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</si>
  <si>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</si>
  <si>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</si>
  <si>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</si>
  <si>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</si>
  <si>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</si>
  <si>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</si>
  <si>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</si>
  <si>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</si>
  <si>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</si>
  <si>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</si>
  <si>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</si>
  <si>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</si>
  <si>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</si>
  <si>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</si>
  <si>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</si>
  <si>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</si>
  <si>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</si>
  <si>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</si>
  <si>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</si>
  <si>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</si>
  <si>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</si>
  <si>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</si>
  <si>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</si>
  <si>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</si>
  <si>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</si>
  <si>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</si>
  <si>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</si>
  <si>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</si>
  <si>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</si>
  <si>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</si>
  <si>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</si>
  <si>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</si>
  <si>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</si>
  <si>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</si>
  <si>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</si>
  <si>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</si>
  <si>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</si>
  <si>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</si>
  <si>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</si>
  <si>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</si>
  <si>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</si>
  <si>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</si>
  <si>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</si>
  <si>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</si>
  <si>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</si>
  <si>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</si>
  <si>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</si>
  <si>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</si>
  <si>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</si>
  <si>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</si>
  <si>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</si>
  <si>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</si>
  <si>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</si>
  <si>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</si>
  <si>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</si>
  <si>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</si>
  <si>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</si>
  <si>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</si>
  <si>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</si>
  <si>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</si>
  <si>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</si>
  <si>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</si>
  <si>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</si>
  <si>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</si>
  <si>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</si>
  <si>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</si>
  <si>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</si>
  <si>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</si>
  <si>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</si>
  <si>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</si>
  <si>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</si>
  <si>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</si>
  <si>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</si>
  <si>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</si>
  <si>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</si>
  <si>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</si>
  <si>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</si>
  <si>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</si>
  <si>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</si>
  <si>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</si>
  <si>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</si>
  <si>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</si>
  <si>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</si>
  <si>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</si>
  <si>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</si>
  <si>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</si>
  <si>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</si>
  <si>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</si>
  <si>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</si>
  <si>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</si>
  <si>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</si>
  <si>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</si>
  <si>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</si>
  <si>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</si>
  <si>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</si>
  <si>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</si>
  <si>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</si>
  <si>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</si>
  <si>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</si>
  <si>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</si>
  <si>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</si>
  <si>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</si>
  <si>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</si>
  <si>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</si>
  <si>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</si>
  <si>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</si>
  <si>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</si>
  <si>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</si>
  <si>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</si>
  <si>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</si>
  <si>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</si>
  <si>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</si>
  <si>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</si>
  <si>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</si>
  <si>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</si>
  <si>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</si>
  <si>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</si>
  <si>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</si>
  <si>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</si>
  <si>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</si>
  <si>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</si>
  <si>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</si>
  <si>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</si>
  <si>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</si>
  <si>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</si>
  <si>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</si>
  <si>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</si>
  <si>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</si>
  <si>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</si>
  <si>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</si>
  <si>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</si>
  <si>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</si>
  <si>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</si>
  <si>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</si>
  <si>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</si>
  <si>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</si>
  <si>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</si>
  <si>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</si>
  <si>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</si>
  <si>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</si>
  <si>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</si>
  <si>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</si>
  <si>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</si>
  <si>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</si>
  <si>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</si>
  <si>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</si>
  <si>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</si>
  <si>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</si>
  <si>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</si>
  <si>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</si>
  <si>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</si>
  <si>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</si>
  <si>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</si>
  <si>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</si>
  <si>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</si>
  <si>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</si>
  <si>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</si>
  <si>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</si>
  <si>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</si>
  <si>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</si>
  <si>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</si>
  <si>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</si>
  <si>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</si>
  <si>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</si>
  <si>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</si>
  <si>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</si>
  <si>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</si>
  <si>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</si>
  <si>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</si>
  <si>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</si>
  <si>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</si>
  <si>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</si>
  <si>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</si>
  <si>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</si>
  <si>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</si>
  <si>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</si>
  <si>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</si>
  <si>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</si>
  <si>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</si>
  <si>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</si>
  <si>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</si>
  <si>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</si>
  <si>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</si>
  <si>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</si>
  <si>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</si>
  <si>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</si>
  <si>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</si>
  <si>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</si>
  <si>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</si>
  <si>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</si>
  <si>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</si>
  <si>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</si>
  <si>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</si>
  <si>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</si>
  <si>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</si>
  <si>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</si>
  <si>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</si>
  <si>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</si>
  <si>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</si>
  <si>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</si>
  <si>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</si>
  <si>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</si>
  <si>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</si>
  <si>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</si>
  <si>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</si>
  <si>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</si>
  <si>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</si>
  <si>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</si>
  <si>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</si>
  <si>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</si>
  <si>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</si>
  <si>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</si>
  <si>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</si>
  <si>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</si>
  <si>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</si>
  <si>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</si>
  <si>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</si>
  <si>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</si>
  <si>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</si>
  <si>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</si>
  <si>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</si>
  <si>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</si>
  <si>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</si>
  <si>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</si>
  <si>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</si>
  <si>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</si>
  <si>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</si>
  <si>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</si>
  <si>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</si>
  <si>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</si>
  <si>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</si>
  <si>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</si>
  <si>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</si>
  <si>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</si>
  <si>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</si>
  <si>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</si>
  <si>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</si>
  <si>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</si>
  <si>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</si>
  <si>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</si>
  <si>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</si>
  <si>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</si>
  <si>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</si>
  <si>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</si>
  <si>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</si>
  <si>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</si>
  <si>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</si>
  <si>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</si>
  <si>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</si>
  <si>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</si>
  <si>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</si>
  <si>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</si>
  <si>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</si>
  <si>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</si>
  <si>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</si>
  <si>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</si>
  <si>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</si>
  <si>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</si>
  <si>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</si>
  <si>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</si>
  <si>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</si>
  <si>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</si>
  <si>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</si>
  <si>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</si>
  <si>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</si>
  <si>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</si>
  <si>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</si>
  <si>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</si>
  <si>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</si>
  <si>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</si>
  <si>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</si>
  <si>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</si>
  <si>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</si>
  <si>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</si>
  <si>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</si>
  <si>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</si>
  <si>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</si>
  <si>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</si>
  <si>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</si>
  <si>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</si>
  <si>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</si>
  <si>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</si>
  <si>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</si>
  <si>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</si>
  <si>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</si>
  <si>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</si>
  <si>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</si>
  <si>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</si>
  <si>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</si>
  <si>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</si>
  <si>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</si>
  <si>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</si>
  <si>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</si>
  <si>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</si>
  <si>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</si>
  <si>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</si>
  <si>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</si>
  <si>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</si>
  <si>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</si>
  <si>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</si>
  <si>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</si>
  <si>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</si>
  <si>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</si>
  <si>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</si>
  <si>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</si>
  <si>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</si>
  <si>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</si>
  <si>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</si>
  <si>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</si>
  <si>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</si>
  <si>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</si>
  <si>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</si>
  <si>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</si>
  <si>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</si>
  <si>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</si>
  <si>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</si>
  <si>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</si>
  <si>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</si>
  <si>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</si>
  <si>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</si>
  <si>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</si>
  <si>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</si>
  <si>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</si>
  <si>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</si>
  <si>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</si>
  <si>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</si>
  <si>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</si>
  <si>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</si>
  <si>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</si>
  <si>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</si>
  <si>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</si>
  <si>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</si>
  <si>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</si>
  <si>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</si>
  <si>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</si>
  <si>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</si>
  <si>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</si>
  <si>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</si>
  <si>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</si>
  <si>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</si>
  <si>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</si>
  <si>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</si>
  <si>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</si>
  <si>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</si>
  <si>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</si>
  <si>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</si>
  <si>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</si>
  <si>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</si>
  <si>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</si>
  <si>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</si>
  <si>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</si>
  <si>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</si>
  <si>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</si>
  <si>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</si>
  <si>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</si>
  <si>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</si>
  <si>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</si>
  <si>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</si>
  <si>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</si>
  <si>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</si>
  <si>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</si>
  <si>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</si>
  <si>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</si>
  <si>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</si>
  <si>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</si>
  <si>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</si>
  <si>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</si>
  <si>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</si>
  <si>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</si>
  <si>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</si>
  <si>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</si>
  <si>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</si>
  <si>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</si>
  <si>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</si>
  <si>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</si>
  <si>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</si>
  <si>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</si>
  <si>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</si>
  <si>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</si>
  <si>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</si>
  <si>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</si>
  <si>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</si>
  <si>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</si>
  <si>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</si>
  <si>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</si>
  <si>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</si>
  <si>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</si>
  <si>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</si>
  <si>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</si>
  <si>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</si>
  <si>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</si>
  <si>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</si>
  <si>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</si>
  <si>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</si>
  <si>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</si>
  <si>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</si>
  <si>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</si>
  <si>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</si>
  <si>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</si>
  <si>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</si>
  <si>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</si>
  <si>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</si>
  <si>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</si>
  <si>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</si>
  <si>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</si>
  <si>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</si>
  <si>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</si>
  <si>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</si>
  <si>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</si>
  <si>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</si>
  <si>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</si>
  <si>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</si>
  <si>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</si>
  <si>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</si>
  <si>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</si>
  <si>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</si>
  <si>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</si>
  <si>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</si>
  <si>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</si>
  <si>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</si>
  <si>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</si>
  <si>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</si>
  <si>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</si>
  <si>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</si>
  <si>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</si>
  <si>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</si>
  <si>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</si>
  <si>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</si>
  <si>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</si>
  <si>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</si>
  <si>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</si>
  <si>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</si>
  <si>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</si>
  <si>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</si>
  <si>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</si>
  <si>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</si>
  <si>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</si>
  <si>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</si>
  <si>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</si>
  <si>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</si>
  <si>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</si>
  <si>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</si>
  <si>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</si>
  <si>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</si>
  <si>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</si>
  <si>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</si>
  <si>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</si>
  <si>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</si>
  <si>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</si>
  <si>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</si>
  <si>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</si>
  <si>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</si>
  <si>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</si>
  <si>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</si>
  <si>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</si>
  <si>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</si>
  <si>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</si>
  <si>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</si>
  <si>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</si>
  <si>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</si>
  <si>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</si>
  <si>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</si>
  <si>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</si>
  <si>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</si>
  <si>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</si>
  <si>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</si>
  <si>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</si>
  <si>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</si>
  <si>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</si>
  <si>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</si>
  <si>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</si>
  <si>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</si>
  <si>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</si>
  <si>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</si>
  <si>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</si>
  <si>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</si>
  <si>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</si>
  <si>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</si>
  <si>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</si>
  <si>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</si>
  <si>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</si>
  <si>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</si>
  <si>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</si>
  <si>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</si>
  <si>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</si>
  <si>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</si>
  <si>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</si>
  <si>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</si>
  <si>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</si>
  <si>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</si>
  <si>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</si>
  <si>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</si>
  <si>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</si>
  <si>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</si>
  <si>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</si>
  <si>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</si>
  <si>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</si>
  <si>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</si>
  <si>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</si>
  <si>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</si>
  <si>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</si>
  <si>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</si>
  <si>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</si>
  <si>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</si>
  <si>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</si>
  <si>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</si>
  <si>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</si>
  <si>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</si>
  <si>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</si>
  <si>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</si>
  <si>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</si>
  <si>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</si>
  <si>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</si>
  <si>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</si>
  <si>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</si>
  <si>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</si>
  <si>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</si>
  <si>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</si>
  <si>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</si>
  <si>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</si>
  <si>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</si>
  <si>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</si>
  <si>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</si>
  <si>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</si>
  <si>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</si>
  <si>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</si>
  <si>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</si>
  <si>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</si>
  <si>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</si>
  <si>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</si>
  <si>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</si>
  <si>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</si>
  <si>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</si>
  <si>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</si>
  <si>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</si>
  <si>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</si>
  <si>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</si>
  <si>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</si>
  <si>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</si>
  <si>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</si>
  <si>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</si>
  <si>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</si>
  <si>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</si>
  <si>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</si>
  <si>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</si>
  <si>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</si>
  <si>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</si>
  <si>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</si>
  <si>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</si>
  <si>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</si>
  <si>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</si>
  <si>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</si>
  <si>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</si>
  <si>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</si>
  <si>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</si>
  <si>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</si>
  <si>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</si>
  <si>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</si>
  <si>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</si>
  <si>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</si>
  <si>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</si>
  <si>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</si>
  <si>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</si>
  <si>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</si>
  <si>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</si>
  <si>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</si>
  <si>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</si>
  <si>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</si>
  <si>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</si>
  <si>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</si>
  <si>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</si>
  <si>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</si>
  <si>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</si>
  <si>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</si>
  <si>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</si>
  <si>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</si>
  <si>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</si>
  <si>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</si>
  <si>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</si>
  <si>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</si>
  <si>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</si>
  <si>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</si>
  <si>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</si>
  <si>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</si>
  <si>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</si>
  <si>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</si>
  <si>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</si>
  <si>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</si>
  <si>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</si>
  <si>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</si>
  <si>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</si>
  <si>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</si>
  <si>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</si>
  <si>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</si>
  <si>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</si>
  <si>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</si>
  <si>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</si>
  <si>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</si>
  <si>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</si>
  <si>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</si>
  <si>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</si>
  <si>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</si>
  <si>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</si>
  <si>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</si>
  <si>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</si>
  <si>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</si>
  <si>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</si>
  <si>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</si>
  <si>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</si>
  <si>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</si>
  <si>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</si>
  <si>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</si>
  <si>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</si>
  <si>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</si>
  <si>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</si>
  <si>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</si>
  <si>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</si>
  <si>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</si>
  <si>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</si>
  <si>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</si>
  <si>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</si>
  <si>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</si>
  <si>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</si>
  <si>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</si>
  <si>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</si>
  <si>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</si>
  <si>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</si>
  <si>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</si>
  <si>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</si>
  <si>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</si>
  <si>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</si>
  <si>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</si>
  <si>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</si>
  <si>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</si>
  <si>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</si>
  <si>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</si>
  <si>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</si>
  <si>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</si>
  <si>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</si>
  <si>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</si>
  <si>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</si>
  <si>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</si>
  <si>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</si>
  <si>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</si>
  <si>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</si>
  <si>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</si>
  <si>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</si>
  <si>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</si>
  <si>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</si>
  <si>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</si>
  <si>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</si>
  <si>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</si>
  <si>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</si>
  <si>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</si>
  <si>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</si>
  <si>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</si>
  <si>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</si>
  <si>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</si>
  <si>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</si>
  <si>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</si>
  <si>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</si>
  <si>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</si>
  <si>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</si>
  <si>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</si>
  <si>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</si>
  <si>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</si>
  <si>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</si>
  <si>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</si>
  <si>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</si>
  <si>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</si>
  <si>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</si>
  <si>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</si>
  <si>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</si>
  <si>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</si>
  <si>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</si>
  <si>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</si>
  <si>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</si>
  <si>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</si>
  <si>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</si>
  <si>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</si>
  <si>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</si>
  <si>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</si>
  <si>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</si>
  <si>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</si>
  <si>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</si>
  <si>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</si>
  <si>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</si>
  <si>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</si>
  <si>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</si>
  <si>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</si>
  <si>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</si>
  <si>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</si>
  <si>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</si>
  <si>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</si>
  <si>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</si>
  <si>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</si>
  <si>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</si>
  <si>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</si>
  <si>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</si>
  <si>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</si>
  <si>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</si>
  <si>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</si>
  <si>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</si>
  <si>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</si>
  <si>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</si>
  <si>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</si>
  <si>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</si>
  <si>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</si>
  <si>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</si>
  <si>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</si>
  <si>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</si>
  <si>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</si>
  <si>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</si>
  <si>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</si>
  <si>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</si>
  <si>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</si>
  <si>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</si>
  <si>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</si>
  <si>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</si>
  <si>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</si>
  <si>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</si>
  <si>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</si>
  <si>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</si>
  <si>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</si>
  <si>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</si>
  <si>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</si>
  <si>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</si>
  <si>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</si>
  <si>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</si>
  <si>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</si>
  <si>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</si>
  <si>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</si>
  <si>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</si>
  <si>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</si>
  <si>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</si>
  <si>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</si>
  <si>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</si>
  <si>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</si>
  <si>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</si>
  <si>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</si>
  <si>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</si>
  <si>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</si>
  <si>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</si>
  <si>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</si>
  <si>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</si>
  <si>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</si>
  <si>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</si>
  <si>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</si>
  <si>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</si>
  <si>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</si>
  <si>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</si>
  <si>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</si>
  <si>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</si>
  <si>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</si>
  <si>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</si>
  <si>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</si>
  <si>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</si>
  <si>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</si>
  <si>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</si>
  <si>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</si>
  <si>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</si>
  <si>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</si>
  <si>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</si>
  <si>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</si>
  <si>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</si>
  <si>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</si>
  <si>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</si>
  <si>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</si>
  <si>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</si>
  <si>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</si>
  <si>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</si>
  <si>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</si>
  <si>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</si>
  <si>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</si>
  <si>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</si>
  <si>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</si>
  <si>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</si>
  <si>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</si>
  <si>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</si>
  <si>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</si>
  <si>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</si>
  <si>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</si>
  <si>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</si>
  <si>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</si>
  <si>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</si>
  <si>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</si>
  <si>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</si>
  <si>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</si>
  <si>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</si>
  <si>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</si>
  <si>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</si>
  <si>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</si>
  <si>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</si>
  <si>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</si>
  <si>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</si>
  <si>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</si>
  <si>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</si>
  <si>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</si>
  <si>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</si>
  <si>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</si>
  <si>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</si>
  <si>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</si>
  <si>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</si>
  <si>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</si>
  <si>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</si>
  <si>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</si>
  <si>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</si>
  <si>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</si>
  <si>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</si>
  <si>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</si>
  <si>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</si>
  <si>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</si>
  <si>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</si>
  <si>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</si>
  <si>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</si>
  <si>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</si>
  <si>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</si>
  <si>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</si>
  <si>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</si>
  <si>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</si>
  <si>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</si>
  <si>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</si>
  <si>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</si>
  <si>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</si>
  <si>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</si>
  <si>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</si>
  <si>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</si>
  <si>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</si>
  <si>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</si>
  <si>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</si>
  <si>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</si>
  <si>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</si>
  <si>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</si>
  <si>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</si>
  <si>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</si>
  <si>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</si>
  <si>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</si>
  <si>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</si>
  <si>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</si>
  <si>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</si>
  <si>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</si>
  <si>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</si>
  <si>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</si>
  <si>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</si>
  <si>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</si>
  <si>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</si>
  <si>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</si>
  <si>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</si>
  <si>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</si>
  <si>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</si>
  <si>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</si>
  <si>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</si>
  <si>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</si>
  <si>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</si>
  <si>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</si>
  <si>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</si>
  <si>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</si>
  <si>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</si>
  <si>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</si>
  <si>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</si>
  <si>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</si>
  <si>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</si>
  <si>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</si>
  <si>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</si>
  <si>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</si>
  <si>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</si>
  <si>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</si>
  <si>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</si>
  <si>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</si>
  <si>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</si>
  <si>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</si>
  <si>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</si>
  <si>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</si>
  <si>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</si>
  <si>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</si>
  <si>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</si>
  <si>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</si>
  <si>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</si>
  <si>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</si>
  <si>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</si>
  <si>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</si>
  <si>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</si>
  <si>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</si>
  <si>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</si>
  <si>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</si>
  <si>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</si>
  <si>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</si>
  <si>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</si>
  <si>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</si>
  <si>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</si>
  <si>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</si>
  <si>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</si>
  <si>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</si>
  <si>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</si>
  <si>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</si>
  <si>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</si>
  <si>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</si>
  <si>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</si>
  <si>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</si>
  <si>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</si>
  <si>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</si>
  <si>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</si>
  <si>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</si>
  <si>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</si>
  <si>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</si>
  <si>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</si>
  <si>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</si>
  <si>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</si>
  <si>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</si>
  <si>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</si>
  <si>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</si>
  <si>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</si>
  <si>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</si>
  <si>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</si>
  <si>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</si>
  <si>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</si>
  <si>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</si>
  <si>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</si>
  <si>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</si>
  <si>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</si>
  <si>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</si>
  <si>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</si>
  <si>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</si>
  <si>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</si>
  <si>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</si>
  <si>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</si>
  <si>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</si>
  <si>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</si>
  <si>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</si>
  <si>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</si>
  <si>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</si>
  <si>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</si>
  <si>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</si>
  <si>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</si>
  <si>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</si>
  <si>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</si>
  <si>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</si>
  <si>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</si>
  <si>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</si>
  <si>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</si>
  <si>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</si>
  <si>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</si>
  <si>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</si>
  <si>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</si>
  <si>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</si>
  <si>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</si>
  <si>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</si>
  <si>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</si>
  <si>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</si>
  <si>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</si>
  <si>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</si>
  <si>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</si>
  <si>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</si>
  <si>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</si>
  <si>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</si>
  <si>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</si>
  <si>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</si>
  <si>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</si>
  <si>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</si>
  <si>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</si>
  <si>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</si>
  <si>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</si>
  <si>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</si>
  <si>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</si>
  <si>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</si>
  <si>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</si>
  <si>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</si>
  <si>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</si>
  <si>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</si>
  <si>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</si>
  <si>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</si>
  <si>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</si>
  <si>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</si>
  <si>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</si>
  <si>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</si>
  <si>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</si>
  <si>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</si>
  <si>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</si>
  <si>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</si>
  <si>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</si>
  <si>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</si>
  <si>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</si>
  <si>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</si>
  <si>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</si>
  <si>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</si>
  <si>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</si>
  <si>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</si>
  <si>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</si>
  <si>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</si>
  <si>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</si>
  <si>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</si>
  <si>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</si>
  <si>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</si>
  <si>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</si>
  <si>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</si>
  <si>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</si>
  <si>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</si>
  <si>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</si>
  <si>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</si>
  <si>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</si>
  <si>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</si>
  <si>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</si>
  <si>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</si>
  <si>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</si>
  <si>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</si>
  <si>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</si>
  <si>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</si>
  <si>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</si>
  <si>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</si>
  <si>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</si>
  <si>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</si>
  <si>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</si>
  <si>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</si>
  <si>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</si>
  <si>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</si>
  <si>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</si>
  <si>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</si>
  <si>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</si>
  <si>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</si>
  <si>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</si>
  <si>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</si>
  <si>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</si>
  <si>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</si>
  <si>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</si>
  <si>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</si>
  <si>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</si>
  <si>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</si>
  <si>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</si>
  <si>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</si>
  <si>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</si>
  <si>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</si>
  <si>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</si>
  <si>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</si>
  <si>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</si>
  <si>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</si>
  <si>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</si>
  <si>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</si>
  <si>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</si>
  <si>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</si>
  <si>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</si>
  <si>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</si>
  <si>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</si>
  <si>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</si>
  <si>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</si>
  <si>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</si>
  <si>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</si>
  <si>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</si>
  <si>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</si>
  <si>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</si>
  <si>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</si>
  <si>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</si>
  <si>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</si>
  <si>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</si>
  <si>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</si>
  <si>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</si>
  <si>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</si>
  <si>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</si>
  <si>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</si>
  <si>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</si>
  <si>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</si>
  <si>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</si>
  <si>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</si>
  <si>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</si>
  <si>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</si>
  <si>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</si>
  <si>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</si>
  <si>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</si>
  <si>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</si>
  <si>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</si>
  <si>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</si>
  <si>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</si>
  <si>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</si>
  <si>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</si>
  <si>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</si>
  <si>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</si>
  <si>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</si>
  <si>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</si>
  <si>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</si>
  <si>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</si>
  <si>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</si>
  <si>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</si>
  <si>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</si>
  <si>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</si>
  <si>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</si>
  <si>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</si>
  <si>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</si>
  <si>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</si>
  <si>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</si>
  <si>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</si>
  <si>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</si>
  <si>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</si>
  <si>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</si>
  <si>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</si>
  <si>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</si>
  <si>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</si>
  <si>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</si>
  <si>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</si>
  <si>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</si>
  <si>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</si>
  <si>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</si>
  <si>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</si>
  <si>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</si>
  <si>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</si>
  <si>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</si>
  <si>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</si>
  <si>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</si>
  <si>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</si>
  <si>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</si>
  <si>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</si>
  <si>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</si>
  <si>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</si>
  <si>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</si>
  <si>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</si>
  <si>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</si>
  <si>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</si>
  <si>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</si>
  <si>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</si>
  <si>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</si>
  <si>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</si>
  <si>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</si>
  <si>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</si>
  <si>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</si>
  <si>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</si>
  <si>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</si>
  <si>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</si>
  <si>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</si>
  <si>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</si>
  <si>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</si>
  <si>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</si>
  <si>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</si>
  <si>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</si>
  <si>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</si>
  <si>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</si>
  <si>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</si>
  <si>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</si>
  <si>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</si>
  <si>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</si>
  <si>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</si>
  <si>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</si>
  <si>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</si>
  <si>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</si>
  <si>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</si>
  <si>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</si>
  <si>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</si>
  <si>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</si>
  <si>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</si>
  <si>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</si>
  <si>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</si>
  <si>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</si>
  <si>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</si>
  <si>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</si>
  <si>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</si>
  <si>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</si>
  <si>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</si>
  <si>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</si>
  <si>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</si>
  <si>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</si>
  <si>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</si>
  <si>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</si>
  <si>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</si>
  <si>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</si>
  <si>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</si>
  <si>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</si>
  <si>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</si>
  <si>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</si>
  <si>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</si>
  <si>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</si>
  <si>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</si>
  <si>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</si>
  <si>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</si>
  <si>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</si>
  <si>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</si>
  <si>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</si>
  <si>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</si>
  <si>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</si>
  <si>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</si>
  <si>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</si>
  <si>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</si>
  <si>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</si>
  <si>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</si>
  <si>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</si>
  <si>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</si>
  <si>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</si>
  <si>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</si>
  <si>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</si>
  <si>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</si>
  <si>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</si>
  <si>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</si>
  <si>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</si>
  <si>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</si>
  <si>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</si>
  <si>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</si>
  <si>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</si>
  <si>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</si>
  <si>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</si>
  <si>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</si>
  <si>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</si>
  <si>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</si>
  <si>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</si>
  <si>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</si>
  <si>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</si>
  <si>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</si>
  <si>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</si>
  <si>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</si>
  <si>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</si>
  <si>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</si>
  <si>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</si>
  <si>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</si>
  <si>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</si>
  <si>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</si>
  <si>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</si>
  <si>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</si>
  <si>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</si>
  <si>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</si>
  <si>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</si>
  <si>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</si>
  <si>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</si>
  <si>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</si>
  <si>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</si>
  <si>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</si>
  <si>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</si>
  <si>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</si>
  <si>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</si>
  <si>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</si>
  <si>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</si>
  <si>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</si>
  <si>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</si>
  <si>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</si>
  <si>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</si>
  <si>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</si>
  <si>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</si>
  <si>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</si>
  <si>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</si>
  <si>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</si>
  <si>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</si>
  <si>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</si>
  <si>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</si>
  <si>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</si>
  <si>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</si>
  <si>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</si>
  <si>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</si>
  <si>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</si>
  <si>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</si>
  <si>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</si>
  <si>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</si>
  <si>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</si>
  <si>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</si>
  <si>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</si>
  <si>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</si>
  <si>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</si>
  <si>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</si>
  <si>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</si>
  <si>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</si>
  <si>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</si>
  <si>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</si>
  <si>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</si>
  <si>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</si>
  <si>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</si>
  <si>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</si>
  <si>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</si>
  <si>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</si>
  <si>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</si>
  <si>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</si>
  <si>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</si>
  <si>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</si>
  <si>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</si>
  <si>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</si>
  <si>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</si>
  <si>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</si>
  <si>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</si>
  <si>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</si>
  <si>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</si>
  <si>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</si>
  <si>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</si>
  <si>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</si>
  <si>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</si>
  <si>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</si>
  <si>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</si>
  <si>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</si>
  <si>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</si>
  <si>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</si>
  <si>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</si>
  <si>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</si>
  <si>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</si>
  <si>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</si>
  <si>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</si>
  <si>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</si>
  <si>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</si>
  <si>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</si>
  <si>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</si>
  <si>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</si>
  <si>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</si>
  <si>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</si>
  <si>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</si>
  <si>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</si>
  <si>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</si>
  <si>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</si>
  <si>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</si>
  <si>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</si>
  <si>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</si>
  <si>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</si>
  <si>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</si>
  <si>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</si>
  <si>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</si>
  <si>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</si>
  <si>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</si>
  <si>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</si>
  <si>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</si>
  <si>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</si>
  <si>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</si>
  <si>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</si>
  <si>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</si>
  <si>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</si>
  <si>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</si>
  <si>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</si>
  <si>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</si>
  <si>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</si>
  <si>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</si>
  <si>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</si>
  <si>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</si>
  <si>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</si>
  <si>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</si>
  <si>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</si>
  <si>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</si>
  <si>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</si>
  <si>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</si>
  <si>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</si>
  <si>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</si>
  <si>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</si>
  <si>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</si>
  <si>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</si>
  <si>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</si>
  <si>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</si>
  <si>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</si>
  <si>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</si>
  <si>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</si>
  <si>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</si>
  <si>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</si>
  <si>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</si>
  <si>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</si>
  <si>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</si>
  <si>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</si>
  <si>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</si>
  <si>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</si>
  <si>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</si>
  <si>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</si>
  <si>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</si>
  <si>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</si>
  <si>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</si>
  <si>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</si>
  <si>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</si>
  <si>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</si>
  <si>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</si>
  <si>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</si>
  <si>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</si>
  <si>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</si>
  <si>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</si>
  <si>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</si>
  <si>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</si>
  <si>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</si>
  <si>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</si>
  <si>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</si>
  <si>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</si>
  <si>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</si>
  <si>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</si>
  <si>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</si>
  <si>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</si>
  <si>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</si>
  <si>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</si>
  <si>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</si>
  <si>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</si>
  <si>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</si>
  <si>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</si>
  <si>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</si>
  <si>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</si>
  <si>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</si>
  <si>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</si>
  <si>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</si>
  <si>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</si>
  <si>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</si>
  <si>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</si>
  <si>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</si>
  <si>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</si>
  <si>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</si>
  <si>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</si>
  <si>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</si>
  <si>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</si>
  <si>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</si>
  <si>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</si>
  <si>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</si>
  <si>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</si>
  <si>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</si>
  <si>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</si>
  <si>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</si>
  <si>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</si>
  <si>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</si>
  <si>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</si>
  <si>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</si>
  <si>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</si>
  <si>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</si>
  <si>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</si>
  <si>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</si>
  <si>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</si>
  <si>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</si>
  <si>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</si>
  <si>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</si>
  <si>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</si>
  <si>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</si>
  <si>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</si>
  <si>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</si>
  <si>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</si>
  <si>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</si>
  <si>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</si>
  <si>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</si>
  <si>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</si>
  <si>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</si>
  <si>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</si>
  <si>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</si>
  <si>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</si>
  <si>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</si>
  <si>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</si>
  <si>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</si>
  <si>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</si>
  <si>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</si>
  <si>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</si>
  <si>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</si>
  <si>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</si>
  <si>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</si>
  <si>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</si>
  <si>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</si>
  <si>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</si>
  <si>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</si>
  <si>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</si>
  <si>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</si>
  <si>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</si>
  <si>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</si>
  <si>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</si>
  <si>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</si>
  <si>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</si>
  <si>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</si>
  <si>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</si>
  <si>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</si>
  <si>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</si>
  <si>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</si>
  <si>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</si>
  <si>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</si>
  <si>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</si>
  <si>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</si>
  <si>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</si>
  <si>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</si>
  <si>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</si>
  <si>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</si>
  <si>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</si>
  <si>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</si>
  <si>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</si>
  <si>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</si>
  <si>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</si>
  <si>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</si>
  <si>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</si>
  <si>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</si>
  <si>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</si>
  <si>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</si>
  <si>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</si>
  <si>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</si>
  <si>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</si>
  <si>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</si>
  <si>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</si>
  <si>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</si>
  <si>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</si>
  <si>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</si>
  <si>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</si>
  <si>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</si>
  <si>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</si>
  <si>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</si>
  <si>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</si>
  <si>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</si>
  <si>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</si>
  <si>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</si>
  <si>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</si>
  <si>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</si>
  <si>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</si>
  <si>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</si>
  <si>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</si>
  <si>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</si>
  <si>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</si>
  <si>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</si>
  <si>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</si>
  <si>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</si>
  <si>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</si>
  <si>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</si>
  <si>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</si>
  <si>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</si>
  <si>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</si>
  <si>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</si>
  <si>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</si>
  <si>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</si>
  <si>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</si>
  <si>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</si>
  <si>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</si>
  <si>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</si>
  <si>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</si>
  <si>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</si>
  <si>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</si>
  <si>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</si>
  <si>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</si>
  <si>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</si>
  <si>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</si>
  <si>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</si>
  <si>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</si>
  <si>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</si>
  <si>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</si>
  <si>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</si>
  <si>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</si>
  <si>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</si>
  <si>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</si>
  <si>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</si>
  <si>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</si>
  <si>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</si>
  <si>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</si>
  <si>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</si>
  <si>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</si>
  <si>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</si>
  <si>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</si>
  <si>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</si>
  <si>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</si>
  <si>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</si>
  <si>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</si>
  <si>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</si>
  <si>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</si>
  <si>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</si>
  <si>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</si>
  <si>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</si>
  <si>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</si>
  <si>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</si>
  <si>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</si>
  <si>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</si>
  <si>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</si>
  <si>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</si>
  <si>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</si>
  <si>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</si>
  <si>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</si>
  <si>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</si>
  <si>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</si>
  <si>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</si>
  <si>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</si>
  <si>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</si>
  <si>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</si>
  <si>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</si>
  <si>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</si>
  <si>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</si>
  <si>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</si>
  <si>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</si>
  <si>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</si>
  <si>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</si>
  <si>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</si>
  <si>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</si>
  <si>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</si>
  <si>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</si>
  <si>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</si>
  <si>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</si>
  <si>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</si>
  <si>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</si>
  <si>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</si>
  <si>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</si>
  <si>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</si>
  <si>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</si>
  <si>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</si>
  <si>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</si>
  <si>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</si>
  <si>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</si>
  <si>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</si>
  <si>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</si>
  <si>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</si>
  <si>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</si>
  <si>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</si>
  <si>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</si>
  <si>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</si>
  <si>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</si>
  <si>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</si>
  <si>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</si>
  <si>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</si>
  <si>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</si>
  <si>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</si>
  <si>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</si>
  <si>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</si>
  <si>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</si>
  <si>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</si>
  <si>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</si>
  <si>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</si>
  <si>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</si>
  <si>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</si>
  <si>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</si>
  <si>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</si>
  <si>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</si>
  <si>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</si>
  <si>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</si>
  <si>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</si>
  <si>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</si>
  <si>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</si>
  <si>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</si>
  <si>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</si>
  <si>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</si>
  <si>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</si>
  <si>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</si>
  <si>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</si>
  <si>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</si>
  <si>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</si>
  <si>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</si>
  <si>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</si>
  <si>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</si>
  <si>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</si>
  <si>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</si>
  <si>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</si>
  <si>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</si>
  <si>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</si>
  <si>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</si>
  <si>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</si>
  <si>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</si>
  <si>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</si>
  <si>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</si>
  <si>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</si>
  <si>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</si>
  <si>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</si>
  <si>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</si>
  <si>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</si>
  <si>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</si>
  <si>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</si>
  <si>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</si>
  <si>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</si>
  <si>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</si>
  <si>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</si>
  <si>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</si>
  <si>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</si>
  <si>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</si>
  <si>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</si>
  <si>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</si>
  <si>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</si>
  <si>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</si>
  <si>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</si>
  <si>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</si>
  <si>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</si>
  <si>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</si>
  <si>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</si>
  <si>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</si>
  <si>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</si>
  <si>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</si>
  <si>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</si>
  <si>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</si>
  <si>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</si>
  <si>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</si>
  <si>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</si>
  <si>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</si>
  <si>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</si>
  <si>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</si>
  <si>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</si>
  <si>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</si>
  <si>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</si>
  <si>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</si>
  <si>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</si>
  <si>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</si>
  <si>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</si>
  <si>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</si>
  <si>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</si>
  <si>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</si>
  <si>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</si>
  <si>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</si>
  <si>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</si>
  <si>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</si>
  <si>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</si>
  <si>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</si>
  <si>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</si>
  <si>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</si>
  <si>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</si>
  <si>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</si>
  <si>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</si>
  <si>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</si>
  <si>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</si>
  <si>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</si>
  <si>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</si>
  <si>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</si>
  <si>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</si>
  <si>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</si>
  <si>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</si>
  <si>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</si>
  <si>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</si>
  <si>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</si>
  <si>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</si>
  <si>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</si>
  <si>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</si>
  <si>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</si>
  <si>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</si>
  <si>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</si>
  <si>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</si>
  <si>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</si>
  <si>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</si>
  <si>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</si>
  <si>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</si>
  <si>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</si>
  <si>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</si>
  <si>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</si>
  <si>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</si>
  <si>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</si>
  <si>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</si>
  <si>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</si>
  <si>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</si>
  <si>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</si>
  <si>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</si>
  <si>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</si>
  <si>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</si>
  <si>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</si>
  <si>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</si>
  <si>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</si>
  <si>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</si>
  <si>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</si>
  <si>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</si>
  <si>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</si>
  <si>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</si>
  <si>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</si>
  <si>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</si>
  <si>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</si>
  <si>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</si>
  <si>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</si>
  <si>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</si>
  <si>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</si>
  <si>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</si>
  <si>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</si>
  <si>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</si>
  <si>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</si>
  <si>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</si>
  <si>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</si>
  <si>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</si>
  <si>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</si>
  <si>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</si>
  <si>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</si>
  <si>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</si>
  <si>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</si>
  <si>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</si>
  <si>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</si>
  <si>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</si>
  <si>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</si>
  <si>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</si>
  <si>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</si>
  <si>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</si>
  <si>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</si>
  <si>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</si>
  <si>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</si>
  <si>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</si>
  <si>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</si>
  <si>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</si>
  <si>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</si>
  <si>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</si>
  <si>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</si>
  <si>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</si>
  <si>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</si>
  <si>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</si>
  <si>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</si>
  <si>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</si>
  <si>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</si>
  <si>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</si>
  <si>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</si>
  <si>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</si>
  <si>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</si>
  <si>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</si>
  <si>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</si>
  <si>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</si>
  <si>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</si>
  <si>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</si>
  <si>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</si>
  <si>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</si>
  <si>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</si>
  <si>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</si>
  <si>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</si>
  <si>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</si>
  <si>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</si>
  <si>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</si>
  <si>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</si>
  <si>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</si>
  <si>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</si>
  <si>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</si>
  <si>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</si>
  <si>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</si>
  <si>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</si>
  <si>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</si>
  <si>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</si>
  <si>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</si>
  <si>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</si>
  <si>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</si>
  <si>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</si>
  <si>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</si>
  <si>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</si>
  <si>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</si>
  <si>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</si>
  <si>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</si>
  <si>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</si>
  <si>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</si>
  <si>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</si>
  <si>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</si>
  <si>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</si>
  <si>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</si>
  <si>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</si>
  <si>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</si>
  <si>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</si>
  <si>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</si>
  <si>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</si>
  <si>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</si>
  <si>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</si>
  <si>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</si>
  <si>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</si>
  <si>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</si>
  <si>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</si>
  <si>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</si>
  <si>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</si>
  <si>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</si>
  <si>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</si>
  <si>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</si>
  <si>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</si>
  <si>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</si>
  <si>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</si>
  <si>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</si>
  <si>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</si>
  <si>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</si>
  <si>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</si>
  <si>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</si>
  <si>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</si>
  <si>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</si>
  <si>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</si>
  <si>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</si>
  <si>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</si>
  <si>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</si>
  <si>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</si>
  <si>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</si>
  <si>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</si>
  <si>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</si>
  <si>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</si>
  <si>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</si>
  <si>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</si>
  <si>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</si>
  <si>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</si>
  <si>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</si>
  <si>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</si>
  <si>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</si>
  <si>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</si>
  <si>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</si>
  <si>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</si>
  <si>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</si>
  <si>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</si>
  <si>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</si>
  <si>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</si>
  <si>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</si>
  <si>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</si>
  <si>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</si>
  <si>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</si>
  <si>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</si>
  <si>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</si>
  <si>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</si>
  <si>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</si>
  <si>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</si>
  <si>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</si>
  <si>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</si>
  <si>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</si>
  <si>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</si>
  <si>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</si>
  <si>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</si>
  <si>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</si>
  <si>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</si>
  <si>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</si>
  <si>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</si>
  <si>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</si>
  <si>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</si>
  <si>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</si>
  <si>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</si>
  <si>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</si>
  <si>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</si>
  <si>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</si>
  <si>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</si>
  <si>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</si>
  <si>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</si>
  <si>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</si>
  <si>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</si>
  <si>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</si>
  <si>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</si>
  <si>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</si>
  <si>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</si>
  <si>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</si>
  <si>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</si>
  <si>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</si>
  <si>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</si>
  <si>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</si>
  <si>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</si>
  <si>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</si>
  <si>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</si>
  <si>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</si>
  <si>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</si>
  <si>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</si>
  <si>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</si>
  <si>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</si>
  <si>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</si>
  <si>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</si>
  <si>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</si>
  <si>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</si>
  <si>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</si>
  <si>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</si>
  <si>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</si>
  <si>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</si>
  <si>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</si>
  <si>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</si>
  <si>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</si>
  <si>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</si>
  <si>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</si>
  <si>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</si>
  <si>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</si>
  <si>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</si>
  <si>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</si>
  <si>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</si>
  <si>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</si>
  <si>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</si>
  <si>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</si>
  <si>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</si>
  <si>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</si>
  <si>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</si>
  <si>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</si>
  <si>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</si>
  <si>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</si>
  <si>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</si>
  <si>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</si>
  <si>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</si>
  <si>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</si>
  <si>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</si>
  <si>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</si>
  <si>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</si>
  <si>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</si>
  <si>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</si>
  <si>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</si>
  <si>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</si>
  <si>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</si>
  <si>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</si>
  <si>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</si>
  <si>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</si>
  <si>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</si>
  <si>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</si>
  <si>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</si>
  <si>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</si>
  <si>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</si>
  <si>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</si>
  <si>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</si>
  <si>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</si>
  <si>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</si>
  <si>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</si>
  <si>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</si>
  <si>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</si>
  <si>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</si>
  <si>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</si>
  <si>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</si>
  <si>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</si>
  <si>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</si>
  <si>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</si>
  <si>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</si>
  <si>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</si>
  <si>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</si>
  <si>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</si>
  <si>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</si>
  <si>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</si>
  <si>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</si>
  <si>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</si>
  <si>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</si>
  <si>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</si>
  <si>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</si>
  <si>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</si>
  <si>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</si>
  <si>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</si>
  <si>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</si>
  <si>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</si>
  <si>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</si>
  <si>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</si>
  <si>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</si>
  <si>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</si>
  <si>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</si>
  <si>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</si>
  <si>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</si>
  <si>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</si>
  <si>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</si>
  <si>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</si>
  <si>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</si>
  <si>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</si>
  <si>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</si>
  <si>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</si>
  <si>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</si>
  <si>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</si>
  <si>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</si>
  <si>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</si>
  <si>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</si>
  <si>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</si>
  <si>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</si>
  <si>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</si>
  <si>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</si>
  <si>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</si>
  <si>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</si>
  <si>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</si>
  <si>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</si>
  <si>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</si>
  <si>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</si>
  <si>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</si>
  <si>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</si>
  <si>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</si>
  <si>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</si>
  <si>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</si>
  <si>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</si>
  <si>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</si>
  <si>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</si>
  <si>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</si>
  <si>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</si>
  <si>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</si>
  <si>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</si>
  <si>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</si>
  <si>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</si>
  <si>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</si>
  <si>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</si>
  <si>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</si>
  <si>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</si>
  <si>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</si>
  <si>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</si>
  <si>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</si>
  <si>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</si>
  <si>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</si>
  <si>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</si>
  <si>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</si>
  <si>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</si>
  <si>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</si>
  <si>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</si>
  <si>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</si>
  <si>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</si>
  <si>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</si>
  <si>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</si>
  <si>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</si>
  <si>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</si>
  <si>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</si>
  <si>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</si>
  <si>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</si>
  <si>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</si>
  <si>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</si>
  <si>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</si>
  <si>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</si>
  <si>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</si>
  <si>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</si>
  <si>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</si>
  <si>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</si>
  <si>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</si>
  <si>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</si>
  <si>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</si>
  <si>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</si>
  <si>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</si>
  <si>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</si>
  <si>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</si>
  <si>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</si>
  <si>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</si>
  <si>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</si>
  <si>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</si>
  <si>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</si>
  <si>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</si>
  <si>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</si>
  <si>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</si>
  <si>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</si>
  <si>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</si>
  <si>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</si>
  <si>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</si>
  <si>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</si>
  <si>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</si>
  <si>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</si>
  <si>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</si>
  <si>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</si>
  <si>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</si>
  <si>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</si>
  <si>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</si>
  <si>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</si>
  <si>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</si>
  <si>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</si>
  <si>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</si>
  <si>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</si>
  <si>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</si>
  <si>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</si>
  <si>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</si>
  <si>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</si>
  <si>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</si>
  <si>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</si>
  <si>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</si>
  <si>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</si>
  <si>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</si>
  <si>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</si>
  <si>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</si>
  <si>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</si>
  <si>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</si>
  <si>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</si>
  <si>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</si>
  <si>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</si>
  <si>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</si>
  <si>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</si>
  <si>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</si>
  <si>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</si>
  <si>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</si>
  <si>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</si>
  <si>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</si>
  <si>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</si>
  <si>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</si>
  <si>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</si>
  <si>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</si>
  <si>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</si>
  <si>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</si>
  <si>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</si>
  <si>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</si>
  <si>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</si>
  <si>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</si>
  <si>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</si>
  <si>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</si>
  <si>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</si>
  <si>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</si>
  <si>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</si>
  <si>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</si>
  <si>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</si>
  <si>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</si>
  <si>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</si>
  <si>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</si>
  <si>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</si>
  <si>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</si>
  <si>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</si>
  <si>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</si>
  <si>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</si>
  <si>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</si>
  <si>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</si>
  <si>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</si>
  <si>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</si>
  <si>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</si>
  <si>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</si>
  <si>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</si>
  <si>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</si>
  <si>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</si>
  <si>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</si>
  <si>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</si>
  <si>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</si>
  <si>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</si>
  <si>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</si>
  <si>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</si>
  <si>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</si>
  <si>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</si>
  <si>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</si>
  <si>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</si>
  <si>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</si>
  <si>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</si>
  <si>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</si>
  <si>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</si>
  <si>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</si>
  <si>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</si>
  <si>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</si>
  <si>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</si>
  <si>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</si>
  <si>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</si>
  <si>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</si>
  <si>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</si>
  <si>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</si>
  <si>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</si>
  <si>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</si>
  <si>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</si>
  <si>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</si>
  <si>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</si>
  <si>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</si>
  <si>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</si>
  <si>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</si>
  <si>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</si>
  <si>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</si>
  <si>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</si>
  <si>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</si>
  <si>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</si>
  <si>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</si>
  <si>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</si>
  <si>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</si>
  <si>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</si>
  <si>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</si>
  <si>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</si>
  <si>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</si>
  <si>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</si>
  <si>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</si>
  <si>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</si>
  <si>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</si>
  <si>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</si>
  <si>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</si>
  <si>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</si>
  <si>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</si>
  <si>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</si>
  <si>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</si>
  <si>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</si>
  <si>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</si>
  <si>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</si>
  <si>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</si>
  <si>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</si>
  <si>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</si>
  <si>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</si>
  <si>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</si>
  <si>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</si>
  <si>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</si>
  <si>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</si>
  <si>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</si>
  <si>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</si>
  <si>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</si>
  <si>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</si>
  <si>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</si>
  <si>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</si>
  <si>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</si>
  <si>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</si>
  <si>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</si>
  <si>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</si>
  <si>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</si>
  <si>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</si>
  <si>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</si>
  <si>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</si>
  <si>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</si>
  <si>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</si>
  <si>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</si>
  <si>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</si>
  <si>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</si>
  <si>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</si>
  <si>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</si>
  <si>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</si>
  <si>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</si>
  <si>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</si>
  <si>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</si>
  <si>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</si>
  <si>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</si>
  <si>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</si>
  <si>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</si>
  <si>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</si>
  <si>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</si>
  <si>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</si>
  <si>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</si>
  <si>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</si>
  <si>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</si>
  <si>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</si>
  <si>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</si>
  <si>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</si>
  <si>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</si>
  <si>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</si>
  <si>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</si>
  <si>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</si>
  <si>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</si>
  <si>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</si>
  <si>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</si>
  <si>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</si>
  <si>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</si>
  <si>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</si>
  <si>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</si>
  <si>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</si>
  <si>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</si>
  <si>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</si>
  <si>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</si>
  <si>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</si>
  <si>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</si>
  <si>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</si>
  <si>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</si>
  <si>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</si>
  <si>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</si>
  <si>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</si>
  <si>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</si>
  <si>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</si>
  <si>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</si>
  <si>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</si>
  <si>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</si>
  <si>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</si>
  <si>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</si>
  <si>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</si>
  <si>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</si>
  <si>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</si>
  <si>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</si>
  <si>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</si>
  <si>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</si>
  <si>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</si>
  <si>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</si>
  <si>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</si>
  <si>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</si>
  <si>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</si>
  <si>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</si>
  <si>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</si>
  <si>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</si>
  <si>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</si>
  <si>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</si>
  <si>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</si>
  <si>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</si>
  <si>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</si>
  <si>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</si>
  <si>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</si>
  <si>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</si>
  <si>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</si>
  <si>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</si>
  <si>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</si>
  <si>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</si>
  <si>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</si>
  <si>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</si>
  <si>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</si>
  <si>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</si>
  <si>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</si>
  <si>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</si>
  <si>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</si>
  <si>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</si>
  <si>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</si>
  <si>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</si>
  <si>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</si>
  <si>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</si>
  <si>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</si>
  <si>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</si>
  <si>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</si>
  <si>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</si>
  <si>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</si>
  <si>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</si>
  <si>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</si>
  <si>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</si>
  <si>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</si>
  <si>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</si>
  <si>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</si>
  <si>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</si>
  <si>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</si>
  <si>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</si>
  <si>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</si>
  <si>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</si>
  <si>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</si>
  <si>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</si>
  <si>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</si>
  <si>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</si>
  <si>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</si>
  <si>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</si>
  <si>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</si>
  <si>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</si>
  <si>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</si>
  <si>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</si>
  <si>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</si>
  <si>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</si>
  <si>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</si>
  <si>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</si>
  <si>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</si>
  <si>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</si>
  <si>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</si>
  <si>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</si>
  <si>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</si>
  <si>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</si>
  <si>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</si>
  <si>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</si>
  <si>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</si>
  <si>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</si>
  <si>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</si>
  <si>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</si>
  <si>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</si>
  <si>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</si>
  <si>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</si>
  <si>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</si>
  <si>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</si>
  <si>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</si>
  <si>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</si>
  <si>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</si>
  <si>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</si>
  <si>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</si>
  <si>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</si>
  <si>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</si>
  <si>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</si>
  <si>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</si>
  <si>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</si>
  <si>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</si>
  <si>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</si>
  <si>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</si>
  <si>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</si>
  <si>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</si>
  <si>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</si>
  <si>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</si>
  <si>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</si>
  <si>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</si>
  <si>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</si>
  <si>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</si>
  <si>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</si>
  <si>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</si>
  <si>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</si>
  <si>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</si>
  <si>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</si>
  <si>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</si>
  <si>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</si>
  <si>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</si>
  <si>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</si>
  <si>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</si>
  <si>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</si>
  <si>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</si>
  <si>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</si>
  <si>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</si>
  <si>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</si>
  <si>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</si>
  <si>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</si>
  <si>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</si>
  <si>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</si>
  <si>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</si>
  <si>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</si>
  <si>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</si>
  <si>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</si>
  <si>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</si>
  <si>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</si>
  <si>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</si>
  <si>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</si>
  <si>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</si>
  <si>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</si>
  <si>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</si>
  <si>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</si>
  <si>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</si>
  <si>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</si>
  <si>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</si>
  <si>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</si>
  <si>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</si>
  <si>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</si>
  <si>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</si>
  <si>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</si>
  <si>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</si>
  <si>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</si>
  <si>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</si>
  <si>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</si>
  <si>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</si>
  <si>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</si>
  <si>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</si>
  <si>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</si>
  <si>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</si>
  <si>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</si>
  <si>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</si>
  <si>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</si>
  <si>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</si>
  <si>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</si>
  <si>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</si>
  <si>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</si>
  <si>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</si>
  <si>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</si>
  <si>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</si>
  <si>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</si>
  <si>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</si>
  <si>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</si>
  <si>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</si>
  <si>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</si>
  <si>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</si>
  <si>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</si>
  <si>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</si>
  <si>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</si>
  <si>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</si>
  <si>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</si>
  <si>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</si>
  <si>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</si>
  <si>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</si>
  <si>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</si>
  <si>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</si>
  <si>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</si>
  <si>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</si>
  <si>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</si>
  <si>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</si>
  <si>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</si>
  <si>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</si>
  <si>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</si>
  <si>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</si>
  <si>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</si>
  <si>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</si>
  <si>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</si>
  <si>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</si>
  <si>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</si>
  <si>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</si>
  <si>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</si>
  <si>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</si>
  <si>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</si>
  <si>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</si>
  <si>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</si>
  <si>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</si>
  <si>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</si>
  <si>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</si>
  <si>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</si>
  <si>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</si>
  <si>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</si>
  <si>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</si>
  <si>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</si>
  <si>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</si>
  <si>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</si>
  <si>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</si>
  <si>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</si>
  <si>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</si>
  <si>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</si>
  <si>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</si>
  <si>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</si>
  <si>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</si>
  <si>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</si>
  <si>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</si>
  <si>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</si>
  <si>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</si>
  <si>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</si>
  <si>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</si>
  <si>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</si>
  <si>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</si>
  <si>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</si>
  <si>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</si>
  <si>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</si>
  <si>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</si>
  <si>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</si>
  <si>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</si>
  <si>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</si>
  <si>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</si>
  <si>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</si>
  <si>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</si>
  <si>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</si>
  <si>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</si>
  <si>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</si>
  <si>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</si>
  <si>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</si>
  <si>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</si>
  <si>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</si>
  <si>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</si>
  <si>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</si>
  <si>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</si>
  <si>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</si>
  <si>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</si>
  <si>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</si>
  <si>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</si>
  <si>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</si>
  <si>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</si>
  <si>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</si>
  <si>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</si>
  <si>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</si>
  <si>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</si>
  <si>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</si>
  <si>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</si>
  <si>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</si>
  <si>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</si>
  <si>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</si>
  <si>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</si>
  <si>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</si>
  <si>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</si>
  <si>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</si>
  <si>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</si>
  <si>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</si>
  <si>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</si>
  <si>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</si>
  <si>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</si>
  <si>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</si>
  <si>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</si>
  <si>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</si>
  <si>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</si>
  <si>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</si>
  <si>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</si>
  <si>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</si>
  <si>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</si>
  <si>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</si>
  <si>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</si>
  <si>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</si>
  <si>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</si>
  <si>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</si>
  <si>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</si>
  <si>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</si>
  <si>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</si>
  <si>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</si>
  <si>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</si>
  <si>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</si>
  <si>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</si>
  <si>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</si>
  <si>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</si>
  <si>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</si>
  <si>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</si>
  <si>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</si>
  <si>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</si>
  <si>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</si>
  <si>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</si>
  <si>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</si>
  <si>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</si>
  <si>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</si>
  <si>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</si>
  <si>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</si>
  <si>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</si>
  <si>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</si>
  <si>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</si>
  <si>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</si>
  <si>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</si>
  <si>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</si>
  <si>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</si>
  <si>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</si>
  <si>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</si>
  <si>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</si>
  <si>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</si>
  <si>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</si>
  <si>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</si>
  <si>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</si>
  <si>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</si>
  <si>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</si>
  <si>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</si>
  <si>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</si>
  <si>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</si>
  <si>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</si>
  <si>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</si>
  <si>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</si>
  <si>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</si>
  <si>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</si>
  <si>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</si>
  <si>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</si>
  <si>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</si>
  <si>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</si>
  <si>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</si>
  <si>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</si>
  <si>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</si>
  <si>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</si>
  <si>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</si>
  <si>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</si>
  <si>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</si>
  <si>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</si>
  <si>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</si>
  <si>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</si>
  <si>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</si>
  <si>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</si>
  <si>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</si>
  <si>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</si>
  <si>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</si>
  <si>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</si>
  <si>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</si>
  <si>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</si>
  <si>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</si>
  <si>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</si>
  <si>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</si>
  <si>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</si>
  <si>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</si>
  <si>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</si>
  <si>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</si>
  <si>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</si>
  <si>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</si>
  <si>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</si>
  <si>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</si>
  <si>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</si>
  <si>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</si>
  <si>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</si>
  <si>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</si>
  <si>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</si>
  <si>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</si>
  <si>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</si>
  <si>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</si>
  <si>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</si>
  <si>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</si>
  <si>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</si>
  <si>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</si>
  <si>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</si>
  <si>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</si>
  <si>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</si>
  <si>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</si>
  <si>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</si>
  <si>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</si>
  <si>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</si>
  <si>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</si>
  <si>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</si>
  <si>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</si>
  <si>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</si>
  <si>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</si>
  <si>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</si>
  <si>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</si>
  <si>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</si>
  <si>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</si>
  <si>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</si>
  <si>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</si>
  <si>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</si>
  <si>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</si>
  <si>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</si>
  <si>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</si>
  <si>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</si>
  <si>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</si>
  <si>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</si>
  <si>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</si>
  <si>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</si>
  <si>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</si>
  <si>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</si>
  <si>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</si>
  <si>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</si>
  <si>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</si>
  <si>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</si>
  <si>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</si>
  <si>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</si>
  <si>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</si>
  <si>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</si>
  <si>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</si>
  <si>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</si>
  <si>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</si>
  <si>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</si>
  <si>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</si>
  <si>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</si>
  <si>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</si>
  <si>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</si>
  <si>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</si>
  <si>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</si>
  <si>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</si>
  <si>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</si>
  <si>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</si>
  <si>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</si>
  <si>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</si>
  <si>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</si>
  <si>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</si>
  <si>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</si>
  <si>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</si>
  <si>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</si>
  <si>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</si>
  <si>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</si>
  <si>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</si>
  <si>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</si>
  <si>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</si>
  <si>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</si>
  <si>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</si>
  <si>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</si>
  <si>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</si>
  <si>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</si>
  <si>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</si>
  <si>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</si>
  <si>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</si>
  <si>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</si>
  <si>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</si>
  <si>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</si>
  <si>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</si>
  <si>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</si>
  <si>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</si>
  <si>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</si>
  <si>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</si>
  <si>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</si>
  <si>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</si>
  <si>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</si>
  <si>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</si>
  <si>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</si>
  <si>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</si>
  <si>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</si>
  <si>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</si>
  <si>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</si>
  <si>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</si>
  <si>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</si>
  <si>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</si>
  <si>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</si>
  <si>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</si>
  <si>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</si>
  <si>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</si>
  <si>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</si>
  <si>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</si>
  <si>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</si>
  <si>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</si>
  <si>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</si>
  <si>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</si>
  <si>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</si>
  <si>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</si>
  <si>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</si>
  <si>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</si>
  <si>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</si>
  <si>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</si>
  <si>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</si>
  <si>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</si>
  <si>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</si>
  <si>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</si>
  <si>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</si>
  <si>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</si>
  <si>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</si>
  <si>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</si>
  <si>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</si>
  <si>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</si>
  <si>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</si>
  <si>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</si>
  <si>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</si>
  <si>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</si>
  <si>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</si>
  <si>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</si>
  <si>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</si>
  <si>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</si>
  <si>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</si>
  <si>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</si>
  <si>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</si>
  <si>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</si>
  <si>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</si>
  <si>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</si>
  <si>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</si>
  <si>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</si>
  <si>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</si>
  <si>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</si>
  <si>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</si>
  <si>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</si>
  <si>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</si>
  <si>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</si>
  <si>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</si>
  <si>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</si>
  <si>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</si>
  <si>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</si>
  <si>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</si>
  <si>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</si>
  <si>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</si>
  <si>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</si>
  <si>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</si>
  <si>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</si>
  <si>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</si>
  <si>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</si>
  <si>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</si>
  <si>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</si>
  <si>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</si>
  <si>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</si>
  <si>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</si>
  <si>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</si>
  <si>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</si>
  <si>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</si>
  <si>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</si>
  <si>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</si>
  <si>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</si>
  <si>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</si>
  <si>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</si>
  <si>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</si>
  <si>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</si>
  <si>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</si>
  <si>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</si>
  <si>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</si>
  <si>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</si>
  <si>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</si>
  <si>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</si>
  <si>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</si>
  <si>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</si>
  <si>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</si>
  <si>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</si>
  <si>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</si>
  <si>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</si>
  <si>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</si>
  <si>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</si>
  <si>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</si>
  <si>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</si>
  <si>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</si>
  <si>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</si>
  <si>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</si>
  <si>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</si>
  <si>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</si>
  <si>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</si>
  <si>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</si>
  <si>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</si>
  <si>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</si>
  <si>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</si>
  <si>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</si>
  <si>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</si>
  <si>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</si>
  <si>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</si>
  <si>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</si>
  <si>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</si>
  <si>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</si>
  <si>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</si>
  <si>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</si>
  <si>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</si>
  <si>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</si>
  <si>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</si>
  <si>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</si>
  <si>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</si>
  <si>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</si>
  <si>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</si>
  <si>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</si>
  <si>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</si>
  <si>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</si>
  <si>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</si>
  <si>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</si>
  <si>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</si>
  <si>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</si>
  <si>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</si>
  <si>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</si>
  <si>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</si>
  <si>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</si>
  <si>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</si>
  <si>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</si>
  <si>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</si>
  <si>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</si>
  <si>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</si>
  <si>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</si>
  <si>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</si>
  <si>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</si>
  <si>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</si>
  <si>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</si>
  <si>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</si>
  <si>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</si>
  <si>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</si>
  <si>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</si>
  <si>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</si>
  <si>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</si>
  <si>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</si>
  <si>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</si>
  <si>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</si>
  <si>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</si>
  <si>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</si>
  <si>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</si>
  <si>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</si>
  <si>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</si>
  <si>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</si>
  <si>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</si>
  <si>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</si>
  <si>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</si>
  <si>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</si>
  <si>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</si>
  <si>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</si>
  <si>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</si>
  <si>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</si>
  <si>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</si>
  <si>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</si>
  <si>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</si>
  <si>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</si>
  <si>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</si>
  <si>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</si>
  <si>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</si>
  <si>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</si>
  <si>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</si>
  <si>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</si>
  <si>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</si>
  <si>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</si>
  <si>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</si>
  <si>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</si>
  <si>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</si>
  <si>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</si>
  <si>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</si>
  <si>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</si>
  <si>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</si>
  <si>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</si>
  <si>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</si>
  <si>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</si>
  <si>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</si>
  <si>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</si>
  <si>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</si>
  <si>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</si>
  <si>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</si>
  <si>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</si>
  <si>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</si>
  <si>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</si>
  <si>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</si>
  <si>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</si>
  <si>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</si>
  <si>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</si>
  <si>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</si>
  <si>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</si>
  <si>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</si>
  <si>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</si>
  <si>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</si>
  <si>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</si>
  <si>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</si>
  <si>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</si>
  <si>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</si>
  <si>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</si>
  <si>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</si>
  <si>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</si>
  <si>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</si>
  <si>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</si>
  <si>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</si>
  <si>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</si>
  <si>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</si>
  <si>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</si>
  <si>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</si>
  <si>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</si>
  <si>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</si>
  <si>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</si>
  <si>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</si>
  <si>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</si>
  <si>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</si>
  <si>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</si>
  <si>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</si>
  <si>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</si>
  <si>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</si>
  <si>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</si>
  <si>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</si>
  <si>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</si>
  <si>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</si>
  <si>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</si>
  <si>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</si>
  <si>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</si>
  <si>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</si>
  <si>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</si>
  <si>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</si>
  <si>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</si>
  <si>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</si>
  <si>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</si>
  <si>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</si>
  <si>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</si>
  <si>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</si>
  <si>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</si>
  <si>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</si>
  <si>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</si>
  <si>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</si>
  <si>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</si>
  <si>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</si>
  <si>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</si>
  <si>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</si>
  <si>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</si>
  <si>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</si>
  <si>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</si>
  <si>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</si>
  <si>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</si>
  <si>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</si>
  <si>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</si>
  <si>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</si>
  <si>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</si>
  <si>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</si>
  <si>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</si>
  <si>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</si>
  <si>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</si>
  <si>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</si>
  <si>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</si>
  <si>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</si>
  <si>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</si>
  <si>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</si>
  <si>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</si>
  <si>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</si>
  <si>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</si>
  <si>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</si>
  <si>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</si>
  <si>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</si>
  <si>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</si>
  <si>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</si>
  <si>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</si>
  <si>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</si>
  <si>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</si>
  <si>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</si>
  <si>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</si>
  <si>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</si>
  <si>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</si>
  <si>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</si>
  <si>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</si>
  <si>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</si>
  <si>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</si>
  <si>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</si>
  <si>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</si>
  <si>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</si>
  <si>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</si>
  <si>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</si>
  <si>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</si>
  <si>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</si>
  <si>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</si>
  <si>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</si>
  <si>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</si>
  <si>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</si>
  <si>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</si>
  <si>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</si>
  <si>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</si>
  <si>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</si>
  <si>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</si>
  <si>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</si>
  <si>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</si>
  <si>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</si>
  <si>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</si>
  <si>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</si>
  <si>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</si>
  <si>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</si>
  <si>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</si>
  <si>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</si>
  <si>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</si>
  <si>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</si>
  <si>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</si>
  <si>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</si>
  <si>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</si>
  <si>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</si>
  <si>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</si>
  <si>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</si>
  <si>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</si>
  <si>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</si>
  <si>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</si>
  <si>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</si>
  <si>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</si>
  <si>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</si>
  <si>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</si>
  <si>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</si>
  <si>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</si>
  <si>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</si>
  <si>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</si>
  <si>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</si>
  <si>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</si>
  <si>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</si>
  <si>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</si>
  <si>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</si>
  <si>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</si>
  <si>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</si>
  <si>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</si>
  <si>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</si>
  <si>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</si>
  <si>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</si>
  <si>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</si>
  <si>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</si>
  <si>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</si>
  <si>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</si>
  <si>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</si>
  <si>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</si>
  <si>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</si>
  <si>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</si>
  <si>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</si>
  <si>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</si>
  <si>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</si>
  <si>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</si>
  <si>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</si>
  <si>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</si>
  <si>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</si>
  <si>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</si>
  <si>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</si>
  <si>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</si>
  <si>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</si>
  <si>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</si>
  <si>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</si>
  <si>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</si>
  <si>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</si>
  <si>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</si>
  <si>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</si>
  <si>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</si>
  <si>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</si>
  <si>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</si>
  <si>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</si>
  <si>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</si>
  <si>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</si>
  <si>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</si>
  <si>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</si>
  <si>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</si>
  <si>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</si>
  <si>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</si>
  <si>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</si>
  <si>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</si>
  <si>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</si>
  <si>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</si>
  <si>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</si>
  <si>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</si>
  <si>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</si>
  <si>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</si>
  <si>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</si>
  <si>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</si>
  <si>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</si>
  <si>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</si>
  <si>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</si>
  <si>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</si>
  <si>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</si>
  <si>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</si>
  <si>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</si>
  <si>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</si>
  <si>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</si>
  <si>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</si>
  <si>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</si>
  <si>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</si>
  <si>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</si>
  <si>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</si>
  <si>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</si>
  <si>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</si>
  <si>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</si>
  <si>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</si>
  <si>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</si>
  <si>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</si>
  <si>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</si>
  <si>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</si>
  <si>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</si>
  <si>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</si>
  <si>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</si>
  <si>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</si>
  <si>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</si>
  <si>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</si>
  <si>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</si>
  <si>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</si>
  <si>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</si>
  <si>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</si>
  <si>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</si>
  <si>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</si>
  <si>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</si>
  <si>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</si>
  <si>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</si>
  <si>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</si>
  <si>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</si>
  <si>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</si>
  <si>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</si>
  <si>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</si>
  <si>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</si>
  <si>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</si>
  <si>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</si>
  <si>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</si>
  <si>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</si>
  <si>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</si>
  <si>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</si>
  <si>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</si>
  <si>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</si>
  <si>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</si>
  <si>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</si>
  <si>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</si>
  <si>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</si>
  <si>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</si>
  <si>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</si>
  <si>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</si>
  <si>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</si>
  <si>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</si>
  <si>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</si>
  <si>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</si>
  <si>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</si>
  <si>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</si>
  <si>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</si>
  <si>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</si>
  <si>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</si>
  <si>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</si>
  <si>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</si>
  <si>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</si>
  <si>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</si>
  <si>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</si>
  <si>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</si>
  <si>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</si>
  <si>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</si>
  <si>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</si>
  <si>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</si>
  <si>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</si>
  <si>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</si>
  <si>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</si>
  <si>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</si>
  <si>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</si>
  <si>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</si>
  <si>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</si>
  <si>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</si>
  <si>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</si>
  <si>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</si>
  <si>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</si>
  <si>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</si>
  <si>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</si>
  <si>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</si>
  <si>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</si>
  <si>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</si>
  <si>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</si>
  <si>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</si>
  <si>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</si>
  <si>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</si>
  <si>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</si>
  <si>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</si>
  <si>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</si>
  <si>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</si>
  <si>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</si>
  <si>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</si>
  <si>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</si>
  <si>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</si>
  <si>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</si>
  <si>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</si>
  <si>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</si>
  <si>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</si>
  <si>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</si>
  <si>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</si>
  <si>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</si>
  <si>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</si>
  <si>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</si>
  <si>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</si>
  <si>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</si>
  <si>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</si>
  <si>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</si>
  <si>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</si>
  <si>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</si>
  <si>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</si>
  <si>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</si>
  <si>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</si>
  <si>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</si>
  <si>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</si>
  <si>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</si>
  <si>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</si>
  <si>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</si>
  <si>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</si>
  <si>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</si>
  <si>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</si>
  <si>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</si>
  <si>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</si>
  <si>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</si>
  <si>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</si>
  <si>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</si>
  <si>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</si>
  <si>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</si>
  <si>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</si>
  <si>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</si>
  <si>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</si>
  <si>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</si>
  <si>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</si>
  <si>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</si>
  <si>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</si>
  <si>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</si>
  <si>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</si>
  <si>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</si>
  <si>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</si>
  <si>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</si>
  <si>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</si>
  <si>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</si>
  <si>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</si>
  <si>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</si>
  <si>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</si>
  <si>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</si>
  <si>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</si>
  <si>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</si>
  <si>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</si>
  <si>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</si>
  <si>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</si>
  <si>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</si>
  <si>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</si>
  <si>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</si>
  <si>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</si>
  <si>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</si>
  <si>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</si>
  <si>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</si>
  <si>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</si>
  <si>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</si>
  <si>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</si>
  <si>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</si>
  <si>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</si>
  <si>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</si>
  <si>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</si>
  <si>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</si>
  <si>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</si>
  <si>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</si>
  <si>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</si>
  <si>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</si>
  <si>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</si>
  <si>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</si>
  <si>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</si>
  <si>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</si>
  <si>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</si>
  <si>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</si>
  <si>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</si>
  <si>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</si>
  <si>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</si>
  <si>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</si>
  <si>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</si>
  <si>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</si>
  <si>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</si>
  <si>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</si>
  <si>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</si>
  <si>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</si>
  <si>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</si>
  <si>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</si>
  <si>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</si>
  <si>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</si>
  <si>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</si>
  <si>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</si>
  <si>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</si>
  <si>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</si>
  <si>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</si>
  <si>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</si>
  <si>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</si>
  <si>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</si>
  <si>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</si>
  <si>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</si>
  <si>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</si>
  <si>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</si>
  <si>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</si>
  <si>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</si>
  <si>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</si>
  <si>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</si>
  <si>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</si>
  <si>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</si>
  <si>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</si>
  <si>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</si>
  <si>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</si>
  <si>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</si>
  <si>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</si>
  <si>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</si>
  <si>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</si>
  <si>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</si>
  <si>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</si>
  <si>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</si>
  <si>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</si>
  <si>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</si>
  <si>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</si>
  <si>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</si>
  <si>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</si>
  <si>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</si>
  <si>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</si>
  <si>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</si>
  <si>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</si>
  <si>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</si>
  <si>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</si>
  <si>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</si>
  <si>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</si>
  <si>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</si>
  <si>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</si>
  <si>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</si>
  <si>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</si>
  <si>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</si>
  <si>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</si>
  <si>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</si>
  <si>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</si>
  <si>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</si>
  <si>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</si>
  <si>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</si>
  <si>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</si>
  <si>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</si>
  <si>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</si>
  <si>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</si>
  <si>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</si>
  <si>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</si>
  <si>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</si>
  <si>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</si>
  <si>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</si>
  <si>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</si>
  <si>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</si>
  <si>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</si>
  <si>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</si>
  <si>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</si>
  <si>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</si>
  <si>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</si>
  <si>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</si>
  <si>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</si>
  <si>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</si>
  <si>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</si>
  <si>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</si>
  <si>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</si>
  <si>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</si>
  <si>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</si>
  <si>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</si>
  <si>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</si>
  <si>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</si>
  <si>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</si>
  <si>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</si>
  <si>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</si>
  <si>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</si>
  <si>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</si>
  <si>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</si>
  <si>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</si>
  <si>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</si>
  <si>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</si>
  <si>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</si>
  <si>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</si>
  <si>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</si>
  <si>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</si>
  <si>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</si>
  <si>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</si>
  <si>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</si>
  <si>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</si>
  <si>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</si>
  <si>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</si>
  <si>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</si>
  <si>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</si>
  <si>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</si>
  <si>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</si>
  <si>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</si>
  <si>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</si>
  <si>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</si>
  <si>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</si>
  <si>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</si>
  <si>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</si>
  <si>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</si>
  <si>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</si>
  <si>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</si>
  <si>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</si>
  <si>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</si>
  <si>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</si>
  <si>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</si>
  <si>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</si>
  <si>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</si>
  <si>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</si>
  <si>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</si>
  <si>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</si>
  <si>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</si>
  <si>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</si>
  <si>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</si>
  <si>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</si>
  <si>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</si>
  <si>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</si>
  <si>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</si>
  <si>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</si>
  <si>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</si>
  <si>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</si>
  <si>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</si>
  <si>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</si>
  <si>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</si>
  <si>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</si>
  <si>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</si>
  <si>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</si>
  <si>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</si>
  <si>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</si>
  <si>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</si>
  <si>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</si>
  <si>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</si>
  <si>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</si>
  <si>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</si>
  <si>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</si>
  <si>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</si>
  <si>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</si>
  <si>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</si>
  <si>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</si>
  <si>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</si>
  <si>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</si>
  <si>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</si>
  <si>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</si>
  <si>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</si>
  <si>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</si>
  <si>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</si>
  <si>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</si>
  <si>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</si>
  <si>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</si>
  <si>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</si>
  <si>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</si>
  <si>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</si>
  <si>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</si>
  <si>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</si>
  <si>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</si>
  <si>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</si>
  <si>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</si>
  <si>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</si>
  <si>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</si>
  <si>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</si>
  <si>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</si>
  <si>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</si>
  <si>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</si>
  <si>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</si>
  <si>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</si>
  <si>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</si>
  <si>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</si>
  <si>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</si>
  <si>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</si>
  <si>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</si>
  <si>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</si>
  <si>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</si>
  <si>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</si>
  <si>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</si>
  <si>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</si>
  <si>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</si>
  <si>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</si>
  <si>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</si>
  <si>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</si>
  <si>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</si>
  <si>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</si>
  <si>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</si>
  <si>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</si>
  <si>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</si>
  <si>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</si>
  <si>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</si>
  <si>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</si>
  <si>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</si>
  <si>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</si>
  <si>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</si>
  <si>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</si>
  <si>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</si>
  <si>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</si>
  <si>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</si>
  <si>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</si>
  <si>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</si>
  <si>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</si>
  <si>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</si>
  <si>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</si>
  <si>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</si>
  <si>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</si>
  <si>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</si>
  <si>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</si>
  <si>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</si>
  <si>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</si>
  <si>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</si>
  <si>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</si>
  <si>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</si>
  <si>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</si>
  <si>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</si>
  <si>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</si>
  <si>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</si>
  <si>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</si>
  <si>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</si>
  <si>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</si>
  <si>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</si>
  <si>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</si>
  <si>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</si>
  <si>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</si>
  <si>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</si>
  <si>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</si>
  <si>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</si>
  <si>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</si>
  <si>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</si>
  <si>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</si>
  <si>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</si>
  <si>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</si>
  <si>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</si>
  <si>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</si>
  <si>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</si>
  <si>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</si>
  <si>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</si>
  <si>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</si>
  <si>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</si>
  <si>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</si>
  <si>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</si>
  <si>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</si>
  <si>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</si>
  <si>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</si>
  <si>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</si>
  <si>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</si>
  <si>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</si>
  <si>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</si>
  <si>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</si>
  <si>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</si>
  <si>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</si>
  <si>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</si>
  <si>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</si>
  <si>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</si>
  <si>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</si>
  <si>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</si>
  <si>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</si>
  <si>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</si>
  <si>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</si>
  <si>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</si>
  <si>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</si>
  <si>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</si>
  <si>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</si>
  <si>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</si>
  <si>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</si>
  <si>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</si>
  <si>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</si>
  <si>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</si>
  <si>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</si>
  <si>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</si>
  <si>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</si>
  <si>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</si>
  <si>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</si>
  <si>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</si>
  <si>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</si>
  <si>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</si>
  <si>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</si>
  <si>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</si>
  <si>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</si>
  <si>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</si>
  <si>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</si>
  <si>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</si>
  <si>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</si>
  <si>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</si>
  <si>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</si>
  <si>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</si>
  <si>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</si>
  <si>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</si>
  <si>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</si>
  <si>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</si>
  <si>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</si>
  <si>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</si>
  <si>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</si>
  <si>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</si>
  <si>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</si>
  <si>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</si>
  <si>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</si>
  <si>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</si>
  <si>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</si>
  <si>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</si>
  <si>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</si>
  <si>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</si>
  <si>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</si>
  <si>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</si>
  <si>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</si>
  <si>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</si>
  <si>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</si>
  <si>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</si>
  <si>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</si>
  <si>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</si>
  <si>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</si>
  <si>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</si>
  <si>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</si>
  <si>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</si>
  <si>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</si>
  <si>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</si>
  <si>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</si>
  <si>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</si>
  <si>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</si>
  <si>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</si>
  <si>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</si>
  <si>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</si>
  <si>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</si>
  <si>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</si>
  <si>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</si>
  <si>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</si>
  <si>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</si>
  <si>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</si>
  <si>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</si>
  <si>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</si>
  <si>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</si>
  <si>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</si>
  <si>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</si>
  <si>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</si>
  <si>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</si>
  <si>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</si>
  <si>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</si>
  <si>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</si>
  <si>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</si>
  <si>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</si>
  <si>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</si>
  <si>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</si>
  <si>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</si>
  <si>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</si>
  <si>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</si>
  <si>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</si>
  <si>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</si>
  <si>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</si>
  <si>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</si>
  <si>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</si>
  <si>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</si>
  <si>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</si>
  <si>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</si>
  <si>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</si>
  <si>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</si>
  <si>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</si>
  <si>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</si>
  <si>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</si>
  <si>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</si>
  <si>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</si>
  <si>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</si>
  <si>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</si>
  <si>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</si>
  <si>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</si>
  <si>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</si>
  <si>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</si>
  <si>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</si>
  <si>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</si>
  <si>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</si>
  <si>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</si>
  <si>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</si>
  <si>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</si>
  <si>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</si>
  <si>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</si>
  <si>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</si>
  <si>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</si>
  <si>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</si>
  <si>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</si>
  <si>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</si>
  <si>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</si>
  <si>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</si>
  <si>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</si>
  <si>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</si>
  <si>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</si>
  <si>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</si>
  <si>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</si>
  <si>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</si>
  <si>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</si>
  <si>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</si>
  <si>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</si>
  <si>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</si>
  <si>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</si>
  <si>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</si>
  <si>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</si>
  <si>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</si>
  <si>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</si>
  <si>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</si>
  <si>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</si>
  <si>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</si>
  <si>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</si>
  <si>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</si>
  <si>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</si>
  <si>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</si>
  <si>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</si>
  <si>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</si>
  <si>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</si>
  <si>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</si>
  <si>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</si>
  <si>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</si>
  <si>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</si>
  <si>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</si>
  <si>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</si>
  <si>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</si>
  <si>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</si>
  <si>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</si>
  <si>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</si>
  <si>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</si>
  <si>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</si>
  <si>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</si>
  <si>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</si>
  <si>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</si>
  <si>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</si>
  <si>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</si>
  <si>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</si>
  <si>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</si>
  <si>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</si>
  <si>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</si>
  <si>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</si>
  <si>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</si>
  <si>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</si>
  <si>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</si>
  <si>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</si>
  <si>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</si>
  <si>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</si>
  <si>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</si>
  <si>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</si>
  <si>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</si>
  <si>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</si>
  <si>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</si>
  <si>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</si>
  <si>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</si>
  <si>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</si>
  <si>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</si>
  <si>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</si>
  <si>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</si>
  <si>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</si>
  <si>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</si>
  <si>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</si>
  <si>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</si>
  <si>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</si>
  <si>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</si>
  <si>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</si>
  <si>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</si>
  <si>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</si>
  <si>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</si>
  <si>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</si>
  <si>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</si>
  <si>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</si>
  <si>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</si>
  <si>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</si>
  <si>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</si>
  <si>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</si>
  <si>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</si>
  <si>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</si>
  <si>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</si>
  <si>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</si>
  <si>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</si>
  <si>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</si>
  <si>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</si>
  <si>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</si>
  <si>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</si>
  <si>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</si>
  <si>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</si>
  <si>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</si>
  <si>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</si>
  <si>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</si>
  <si>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</si>
  <si>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</si>
  <si>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</si>
  <si>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</si>
  <si>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</si>
  <si>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</si>
  <si>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</si>
  <si>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</si>
  <si>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</si>
  <si>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</si>
  <si>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</si>
  <si>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</si>
  <si>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</si>
  <si>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</si>
  <si>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</si>
  <si>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</si>
  <si>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</si>
  <si>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</si>
  <si>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</si>
  <si>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</si>
  <si>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</si>
  <si>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</si>
  <si>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</si>
  <si>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</si>
  <si>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</si>
  <si>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</si>
  <si>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</si>
  <si>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</si>
  <si>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</si>
  <si>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</si>
  <si>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</si>
  <si>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</si>
  <si>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</si>
  <si>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</si>
  <si>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</si>
  <si>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</si>
  <si>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</si>
  <si>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</si>
  <si>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</si>
  <si>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</si>
  <si>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</si>
  <si>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</si>
  <si>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</si>
  <si>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</si>
  <si>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</si>
  <si>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</si>
  <si>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</si>
  <si>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</si>
  <si>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</si>
  <si>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</si>
  <si>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</si>
  <si>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</si>
  <si>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</si>
  <si>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</si>
  <si>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</si>
  <si>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</si>
  <si>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</si>
  <si>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</si>
  <si>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</si>
  <si>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</si>
  <si>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</si>
  <si>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</si>
  <si>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</si>
  <si>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</si>
  <si>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</si>
  <si>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</si>
  <si>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</si>
  <si>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</si>
  <si>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</si>
  <si>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</si>
  <si>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</si>
  <si>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</si>
  <si>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</si>
  <si>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</si>
  <si>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</si>
  <si>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</si>
  <si>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</si>
  <si>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</si>
  <si>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</si>
  <si>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</si>
  <si>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</si>
  <si>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</si>
  <si>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</si>
  <si>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</si>
  <si>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</si>
  <si>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</si>
  <si>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</si>
  <si>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</si>
  <si>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</si>
  <si>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</si>
  <si>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</si>
  <si>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</si>
  <si>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</si>
  <si>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</si>
  <si>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</si>
  <si>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</si>
  <si>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</si>
  <si>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</si>
  <si>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</si>
  <si>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</si>
  <si>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</si>
  <si>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</si>
  <si>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</si>
  <si>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</si>
  <si>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</si>
  <si>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</si>
  <si>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</si>
  <si>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</si>
  <si>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</si>
  <si>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</si>
  <si>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</si>
  <si>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</si>
  <si>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</si>
  <si>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</si>
  <si>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</si>
  <si>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</si>
  <si>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</si>
  <si>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</si>
  <si>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</si>
  <si>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</si>
  <si>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</si>
  <si>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</si>
  <si>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</si>
  <si>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</si>
  <si>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</si>
  <si>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</si>
  <si>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</si>
  <si>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</si>
  <si>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</si>
  <si>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</si>
  <si>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</si>
  <si>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</si>
  <si>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</si>
  <si>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</si>
  <si>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</si>
  <si>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</si>
  <si>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</si>
  <si>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</si>
  <si>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</si>
  <si>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</si>
  <si>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</si>
  <si>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</si>
  <si>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</si>
  <si>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</si>
  <si>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</si>
  <si>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</si>
  <si>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</si>
  <si>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</si>
  <si>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</si>
  <si>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</si>
  <si>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</si>
  <si>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</si>
  <si>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</si>
  <si>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</si>
  <si>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</si>
  <si>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</si>
  <si>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</si>
  <si>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</si>
  <si>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</si>
  <si>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</si>
  <si>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</si>
  <si>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</si>
  <si>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</si>
  <si>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</si>
  <si>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</si>
  <si>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</si>
  <si>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</si>
  <si>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</si>
  <si>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</si>
  <si>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</si>
  <si>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</si>
  <si>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</si>
  <si>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</si>
  <si>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</si>
  <si>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</si>
  <si>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</si>
  <si>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</si>
  <si>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</si>
  <si>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</si>
  <si>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</si>
  <si>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</si>
  <si>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</si>
  <si>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</si>
  <si>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</si>
  <si>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</si>
  <si>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</si>
  <si>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</si>
  <si>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</si>
  <si>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</si>
  <si>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</si>
  <si>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</si>
  <si>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</si>
  <si>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</si>
  <si>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</si>
  <si>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</si>
  <si>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</si>
  <si>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</si>
  <si>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</si>
  <si>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</si>
  <si>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</si>
  <si>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</si>
  <si>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</si>
  <si>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</si>
  <si>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</si>
  <si>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</si>
  <si>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</si>
  <si>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</si>
  <si>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</si>
  <si>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</si>
  <si>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</si>
  <si>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</si>
  <si>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</si>
  <si>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</si>
  <si>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</si>
  <si>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</si>
  <si>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</si>
  <si>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</si>
  <si>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</si>
  <si>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</si>
  <si>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</si>
  <si>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</si>
  <si>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</si>
  <si>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</si>
  <si>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</si>
  <si>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</si>
  <si>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</si>
  <si>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</si>
  <si>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</si>
  <si>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</si>
  <si>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</si>
  <si>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</si>
  <si>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</si>
  <si>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</si>
  <si>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</si>
  <si>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</si>
  <si>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</si>
  <si>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</si>
  <si>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</si>
  <si>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</si>
  <si>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</si>
  <si>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</si>
  <si>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</si>
  <si>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</si>
  <si>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</si>
  <si>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</si>
  <si>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</si>
  <si>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</si>
  <si>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</si>
  <si>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</si>
  <si>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</si>
  <si>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</si>
  <si>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</si>
  <si>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</si>
  <si>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</si>
  <si>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</si>
  <si>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</si>
  <si>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</si>
  <si>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</si>
  <si>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</si>
  <si>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</si>
  <si>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</si>
  <si>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</si>
  <si>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</si>
  <si>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</si>
  <si>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</si>
  <si>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</si>
  <si>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</si>
  <si>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</si>
  <si>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</si>
  <si>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</si>
  <si>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</si>
  <si>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</si>
  <si>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</si>
  <si>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</si>
  <si>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</si>
  <si>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</si>
  <si>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</si>
  <si>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</si>
  <si>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</si>
  <si>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</si>
  <si>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</si>
  <si>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</si>
  <si>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</si>
  <si>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</si>
  <si>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</si>
  <si>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</si>
  <si>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</si>
  <si>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</si>
  <si>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</si>
  <si>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</si>
  <si>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</si>
  <si>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</si>
  <si>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</si>
  <si>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</si>
  <si>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</si>
  <si>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</si>
  <si>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</si>
  <si>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</si>
  <si>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</si>
  <si>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</si>
  <si>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</si>
  <si>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</si>
  <si>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</si>
  <si>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</si>
  <si>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</si>
  <si>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</si>
  <si>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</si>
  <si>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</si>
  <si>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</si>
  <si>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</si>
  <si>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</si>
  <si>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</si>
  <si>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</si>
  <si>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</si>
  <si>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</si>
  <si>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</si>
  <si>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</si>
  <si>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</si>
  <si>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</si>
  <si>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</si>
  <si>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</si>
  <si>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</si>
  <si>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</si>
  <si>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</si>
  <si>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</si>
  <si>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</si>
  <si>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</si>
  <si>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</si>
  <si>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</si>
  <si>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</si>
  <si>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</si>
  <si>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</si>
  <si>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</si>
  <si>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</si>
  <si>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</si>
  <si>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</si>
  <si>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</si>
  <si>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</si>
  <si>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</si>
  <si>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</si>
  <si>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</si>
  <si>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</si>
  <si>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</si>
  <si>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</si>
  <si>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</si>
  <si>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</si>
  <si>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</si>
  <si>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</si>
  <si>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</si>
  <si>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</si>
  <si>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</si>
  <si>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</si>
  <si>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</si>
  <si>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</si>
  <si>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</si>
  <si>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</si>
  <si>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</si>
  <si>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</si>
  <si>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</si>
  <si>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</si>
  <si>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</si>
  <si>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</si>
  <si>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</si>
  <si>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</si>
  <si>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</si>
  <si>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</si>
  <si>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</si>
  <si>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</si>
  <si>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</si>
  <si>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</si>
  <si>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</si>
  <si>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</si>
  <si>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</si>
  <si>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</si>
  <si>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</si>
  <si>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</si>
  <si>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</si>
  <si>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</si>
  <si>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</si>
  <si>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</si>
  <si>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</si>
  <si>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</si>
  <si>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</si>
  <si>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</si>
  <si>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</si>
  <si>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</si>
  <si>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</si>
  <si>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</si>
  <si>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</si>
  <si>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</si>
  <si>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</si>
  <si>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</si>
  <si>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</si>
  <si>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</si>
  <si>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</si>
  <si>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</si>
  <si>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</si>
  <si>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</si>
  <si>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</si>
  <si>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</si>
  <si>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</si>
  <si>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</si>
  <si>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</si>
  <si>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</si>
  <si>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</si>
  <si>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</si>
  <si>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</si>
  <si>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</si>
  <si>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</si>
  <si>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</si>
  <si>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</si>
  <si>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</si>
  <si>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</si>
  <si>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</si>
  <si>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</si>
  <si>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</si>
  <si>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</si>
  <si>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</si>
  <si>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</si>
  <si>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</si>
  <si>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</si>
  <si>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</si>
  <si>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</si>
  <si>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</si>
  <si>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</si>
  <si>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</si>
  <si>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</si>
  <si>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</si>
  <si>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</si>
  <si>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</si>
  <si>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</si>
  <si>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</si>
  <si>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</si>
  <si>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</si>
  <si>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</si>
  <si>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</si>
  <si>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</si>
  <si>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</si>
  <si>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</si>
  <si>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</si>
  <si>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</si>
  <si>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</si>
  <si>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</si>
  <si>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</si>
  <si>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</si>
  <si>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</si>
  <si>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</si>
  <si>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</si>
  <si>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</si>
  <si>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</si>
  <si>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</si>
  <si>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</si>
  <si>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</si>
  <si>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</si>
  <si>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</si>
  <si>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</si>
  <si>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</si>
  <si>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</si>
  <si>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</si>
  <si>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</si>
  <si>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</si>
  <si>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</si>
  <si>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</si>
  <si>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</si>
  <si>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</si>
  <si>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</si>
  <si>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</si>
  <si>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</si>
  <si>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</si>
  <si>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</si>
  <si>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</si>
  <si>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</si>
  <si>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</si>
  <si>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</si>
  <si>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</si>
  <si>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</si>
  <si>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</si>
  <si>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</si>
  <si>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</si>
  <si>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</si>
  <si>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</si>
  <si>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</si>
  <si>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</si>
  <si>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</si>
  <si>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</si>
  <si>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</si>
  <si>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</si>
  <si>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</si>
  <si>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</si>
  <si>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</si>
  <si>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</si>
  <si>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</si>
  <si>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</si>
  <si>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</si>
  <si>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</si>
  <si>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</si>
  <si>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</si>
  <si>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</si>
  <si>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</si>
  <si>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</si>
  <si>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</si>
  <si>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</si>
  <si>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</si>
  <si>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</si>
  <si>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</si>
  <si>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</si>
  <si>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</si>
  <si>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</si>
  <si>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</si>
  <si>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</si>
  <si>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</si>
  <si>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</si>
  <si>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</si>
  <si>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</si>
  <si>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</si>
  <si>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</si>
  <si>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</si>
  <si>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</si>
  <si>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</si>
  <si>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</si>
  <si>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</si>
  <si>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</si>
  <si>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</si>
  <si>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</si>
  <si>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</si>
  <si>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</si>
  <si>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</si>
  <si>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</si>
  <si>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</si>
  <si>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</si>
  <si>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</si>
  <si>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</si>
  <si>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</si>
  <si>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</si>
  <si>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</si>
  <si>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</si>
  <si>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</si>
  <si>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</si>
  <si>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</si>
  <si>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</si>
  <si>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</si>
  <si>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</si>
  <si>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</si>
  <si>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</si>
  <si>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</si>
  <si>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</si>
  <si>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</si>
  <si>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</si>
  <si>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</si>
  <si>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</si>
  <si>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</si>
  <si>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</si>
  <si>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</si>
  <si>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</si>
  <si>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</si>
  <si>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</si>
  <si>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</si>
  <si>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</si>
  <si>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</si>
  <si>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</si>
  <si>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</si>
  <si>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</si>
  <si>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</si>
  <si>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</si>
  <si>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</si>
  <si>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</si>
  <si>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</si>
  <si>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</si>
  <si>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</si>
  <si>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</si>
  <si>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</si>
  <si>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</si>
  <si>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</si>
  <si>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</si>
  <si>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</si>
  <si>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</si>
  <si>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</si>
  <si>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</si>
  <si>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</si>
  <si>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</si>
  <si>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</si>
  <si>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</si>
  <si>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</si>
  <si>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</si>
  <si>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</si>
  <si>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</si>
  <si>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</si>
  <si>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</si>
  <si>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</si>
  <si>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</si>
  <si>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</si>
  <si>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</si>
  <si>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</si>
  <si>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</si>
  <si>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</si>
  <si>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</si>
  <si>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</si>
  <si>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</si>
  <si>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</si>
  <si>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</si>
  <si>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</si>
  <si>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</si>
  <si>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</si>
  <si>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</si>
  <si>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</si>
  <si>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</si>
  <si>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</si>
  <si>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</si>
  <si>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</si>
  <si>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</si>
  <si>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</si>
  <si>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</si>
  <si>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</si>
  <si>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</si>
  <si>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</si>
  <si>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</si>
  <si>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</si>
  <si>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</si>
  <si>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</si>
  <si>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</si>
  <si>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</si>
  <si>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</si>
  <si>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</si>
  <si>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</si>
  <si>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</si>
  <si>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</si>
  <si>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</si>
  <si>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</si>
  <si>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</si>
  <si>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</si>
  <si>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</si>
  <si>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</si>
  <si>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</si>
  <si>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</si>
  <si>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</si>
  <si>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</si>
  <si>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</si>
  <si>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</si>
  <si>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</si>
  <si>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</si>
  <si>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</si>
  <si>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</si>
  <si>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</si>
  <si>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</si>
  <si>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</si>
  <si>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</si>
  <si>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</si>
  <si>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</si>
  <si>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</si>
  <si>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</si>
  <si>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</si>
  <si>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</si>
  <si>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</si>
  <si>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</si>
  <si>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</si>
  <si>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</si>
  <si>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</si>
  <si>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</si>
  <si>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</si>
  <si>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</si>
  <si>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</si>
  <si>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</si>
  <si>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</si>
  <si>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</si>
  <si>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</si>
  <si>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</si>
  <si>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</si>
  <si>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</si>
  <si>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</si>
  <si>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</si>
  <si>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</si>
  <si>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</si>
  <si>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</si>
  <si>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</si>
  <si>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</si>
  <si>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</si>
  <si>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</si>
  <si>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</si>
  <si>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</si>
  <si>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</si>
  <si>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</si>
  <si>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</si>
  <si>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</si>
  <si>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</si>
  <si>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</si>
  <si>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</si>
  <si>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</si>
  <si>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</si>
  <si>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</si>
  <si>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</si>
  <si>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</si>
  <si>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</si>
  <si>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</si>
  <si>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</si>
  <si>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</si>
  <si>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</si>
  <si>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</si>
  <si>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</si>
  <si>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</si>
  <si>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</si>
  <si>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</si>
  <si>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</si>
  <si>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</si>
  <si>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</si>
  <si>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</si>
  <si>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</si>
  <si>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</si>
  <si>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</si>
  <si>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</si>
  <si>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</si>
  <si>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</si>
  <si>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</si>
  <si>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</si>
  <si>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</si>
  <si>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</si>
  <si>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</si>
  <si>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</si>
  <si>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</si>
  <si>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</si>
  <si>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</si>
  <si>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</si>
  <si>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</si>
  <si>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</si>
  <si>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</si>
  <si>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</si>
  <si>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</si>
  <si>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</si>
  <si>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</si>
  <si>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</si>
  <si>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</si>
  <si>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</si>
  <si>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</si>
  <si>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</si>
  <si>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</si>
  <si>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</si>
  <si>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</si>
  <si>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</si>
  <si>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</si>
  <si>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</si>
  <si>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</si>
  <si>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</si>
  <si>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</si>
  <si>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</si>
  <si>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</si>
  <si>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</si>
  <si>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</si>
  <si>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</si>
  <si>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</si>
  <si>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</si>
  <si>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</si>
  <si>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</si>
  <si>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</si>
  <si>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</si>
  <si>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</si>
  <si>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</si>
  <si>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</si>
  <si>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</si>
  <si>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</si>
  <si>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</si>
  <si>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</si>
  <si>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</si>
  <si>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</si>
  <si>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</si>
  <si>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</si>
  <si>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</si>
  <si>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</si>
  <si>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</si>
  <si>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</si>
  <si>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</si>
  <si>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</si>
  <si>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</si>
  <si>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</si>
  <si>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</si>
  <si>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</si>
  <si>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</si>
  <si>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</si>
  <si>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</si>
  <si>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</si>
  <si>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</si>
  <si>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</si>
  <si>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</si>
  <si>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</si>
  <si>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</si>
  <si>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</si>
  <si>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</si>
  <si>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</si>
  <si>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</si>
  <si>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</si>
  <si>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</si>
  <si>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</si>
  <si>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</si>
  <si>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</si>
  <si>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</si>
  <si>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</si>
  <si>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</si>
  <si>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</si>
  <si>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</si>
  <si>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</si>
  <si>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</si>
  <si>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</si>
  <si>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</si>
  <si>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</si>
  <si>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</si>
  <si>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</si>
  <si>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</si>
  <si>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</si>
  <si>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</si>
  <si>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</si>
  <si>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</si>
  <si>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</si>
  <si>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</si>
  <si>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</si>
  <si>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</si>
  <si>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</si>
  <si>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</si>
  <si>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</si>
  <si>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</si>
  <si>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</si>
  <si>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</si>
  <si>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</si>
  <si>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</si>
  <si>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</si>
  <si>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</si>
  <si>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</si>
  <si>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</si>
  <si>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</si>
  <si>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</si>
  <si>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</si>
  <si>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</si>
  <si>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</si>
  <si>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</si>
  <si>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</si>
  <si>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</si>
  <si>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</si>
  <si>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</si>
  <si>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</si>
  <si>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</si>
  <si>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</si>
  <si>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</si>
  <si>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</si>
  <si>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</si>
  <si>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</si>
  <si>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</si>
  <si>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</si>
  <si>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</si>
  <si>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</si>
  <si>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</si>
  <si>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</si>
  <si>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</si>
  <si>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</si>
  <si>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</si>
  <si>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</si>
  <si>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</si>
  <si>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</si>
  <si>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</si>
  <si>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</si>
  <si>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</si>
  <si>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</si>
  <si>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</si>
  <si>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</si>
  <si>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</si>
  <si>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</si>
  <si>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</si>
  <si>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</si>
  <si>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</si>
  <si>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</si>
  <si>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</si>
  <si>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</si>
  <si>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</si>
  <si>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</si>
  <si>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</si>
  <si>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</si>
  <si>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</si>
  <si>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</si>
  <si>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</si>
  <si>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</si>
  <si>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</si>
  <si>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</si>
  <si>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</si>
  <si>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</si>
  <si>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</si>
  <si>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</si>
  <si>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</si>
  <si>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</si>
  <si>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</si>
  <si>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</si>
  <si>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</si>
  <si>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</si>
  <si>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</si>
  <si>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</si>
  <si>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</si>
  <si>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</si>
  <si>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</si>
  <si>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</si>
  <si>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</si>
  <si>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</si>
  <si>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</si>
  <si>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</si>
  <si>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</si>
  <si>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</si>
  <si>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</si>
  <si>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</si>
  <si>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</si>
  <si>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</si>
  <si>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</si>
  <si>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</si>
  <si>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</si>
  <si>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</si>
  <si>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</si>
  <si>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</si>
  <si>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</si>
  <si>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</si>
  <si>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</si>
  <si>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</si>
  <si>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</si>
  <si>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</si>
  <si>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</si>
  <si>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</si>
  <si>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</si>
  <si>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</si>
  <si>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</si>
  <si>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</si>
  <si>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</si>
  <si>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</si>
  <si>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</si>
  <si>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</si>
  <si>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</si>
  <si>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</si>
  <si>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</si>
  <si>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</si>
  <si>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</si>
  <si>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</si>
  <si>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</si>
  <si>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</si>
  <si>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</si>
  <si>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</si>
  <si>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</si>
  <si>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</si>
  <si>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</si>
  <si>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</si>
  <si>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</si>
  <si>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</si>
  <si>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</si>
  <si>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</si>
  <si>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</si>
  <si>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</si>
  <si>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</si>
  <si>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</si>
  <si>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</si>
  <si>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</si>
  <si>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</si>
  <si>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</si>
  <si>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</si>
  <si>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</si>
  <si>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</si>
  <si>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</si>
  <si>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</si>
  <si>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</si>
  <si>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</si>
  <si>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</si>
  <si>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</si>
  <si>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</si>
  <si>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</si>
  <si>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</si>
  <si>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</si>
  <si>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</si>
  <si>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</si>
  <si>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</si>
  <si>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</si>
  <si>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</si>
  <si>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</si>
  <si>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</si>
  <si>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</si>
  <si>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</si>
  <si>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</si>
  <si>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</si>
  <si>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</si>
  <si>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</si>
  <si>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</si>
  <si>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</si>
  <si>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</si>
  <si>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</si>
  <si>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</si>
  <si>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</si>
  <si>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</si>
  <si>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</si>
  <si>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</si>
  <si>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</si>
  <si>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</si>
  <si>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</si>
  <si>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</si>
  <si>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</si>
  <si>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</si>
  <si>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</si>
  <si>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</si>
  <si>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</si>
  <si>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</si>
  <si>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</si>
  <si>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</si>
  <si>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</si>
  <si>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</si>
  <si>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</si>
  <si>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</si>
  <si>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</si>
  <si>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</si>
  <si>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</si>
  <si>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</si>
  <si>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</si>
  <si>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</si>
  <si>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</si>
  <si>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</si>
  <si>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</si>
  <si>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</si>
  <si>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</si>
  <si>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</si>
  <si>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</si>
  <si>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</si>
  <si>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</si>
  <si>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</si>
  <si>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</si>
  <si>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</si>
  <si>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</si>
  <si>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</si>
  <si>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</si>
  <si>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</si>
  <si>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</si>
  <si>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</si>
  <si>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</si>
  <si>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</si>
  <si>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</si>
  <si>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</si>
  <si>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</si>
  <si>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</si>
  <si>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</si>
  <si>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</si>
  <si>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</si>
  <si>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</si>
  <si>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</si>
  <si>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</si>
  <si>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</si>
  <si>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</si>
  <si>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</si>
  <si>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</si>
  <si>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</si>
  <si>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</si>
  <si>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</si>
  <si>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</si>
  <si>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</si>
  <si>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</si>
  <si>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</si>
  <si>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</si>
  <si>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</si>
  <si>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</si>
  <si>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</si>
  <si>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</si>
  <si>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</si>
  <si>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</si>
  <si>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</si>
  <si>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</si>
  <si>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</si>
  <si>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</si>
  <si>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</si>
  <si>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</si>
  <si>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</si>
  <si>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</si>
  <si>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</si>
  <si>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</si>
  <si>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</si>
  <si>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</si>
  <si>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</si>
  <si>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</si>
  <si>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</si>
  <si>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</si>
  <si>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</si>
  <si>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</si>
  <si>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</si>
  <si>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</si>
  <si>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</si>
  <si>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</si>
  <si>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</si>
  <si>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</si>
  <si>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</si>
  <si>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</si>
  <si>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</si>
  <si>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</si>
  <si>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</si>
  <si>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</si>
  <si>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</si>
  <si>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</si>
  <si>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</si>
  <si>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</si>
  <si>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</si>
  <si>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</si>
  <si>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</si>
  <si>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</si>
  <si>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</si>
  <si>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</si>
  <si>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</si>
  <si>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</si>
  <si>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</si>
  <si>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</si>
  <si>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</si>
  <si>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</si>
  <si>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</si>
  <si>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</si>
  <si>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</si>
  <si>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</si>
  <si>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</si>
  <si>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</si>
  <si>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</si>
  <si>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</si>
  <si>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</si>
  <si>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</si>
  <si>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</si>
  <si>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</si>
  <si>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</si>
  <si>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</si>
  <si>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</si>
  <si>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</si>
  <si>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</si>
  <si>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</si>
  <si>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</si>
  <si>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</si>
  <si>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</si>
  <si>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</si>
  <si>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</si>
  <si>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</si>
  <si>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</si>
  <si>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</si>
  <si>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</si>
  <si>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</si>
  <si>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</si>
  <si>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</si>
  <si>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</si>
  <si>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</si>
  <si>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</si>
  <si>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</si>
  <si>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</si>
  <si>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</si>
  <si>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</si>
  <si>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</si>
  <si>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</si>
  <si>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</si>
  <si>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</si>
  <si>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</si>
  <si>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</si>
  <si>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</si>
  <si>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</si>
  <si>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</si>
  <si>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</si>
  <si>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</si>
  <si>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</si>
  <si>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</si>
  <si>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</si>
  <si>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</si>
  <si>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</si>
  <si>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</si>
  <si>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</si>
  <si>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</si>
  <si>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</si>
  <si>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</si>
  <si>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</si>
  <si>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</si>
  <si>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</si>
  <si>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</si>
  <si>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</si>
  <si>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</si>
  <si>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</si>
  <si>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</si>
  <si>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</si>
  <si>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</si>
  <si>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</si>
  <si>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</si>
  <si>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</si>
  <si>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</si>
  <si>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</si>
  <si>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</si>
  <si>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</si>
  <si>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</si>
  <si>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</si>
  <si>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</si>
  <si>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</si>
  <si>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</si>
  <si>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</si>
  <si>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</si>
  <si>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</si>
  <si>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</si>
  <si>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</si>
  <si>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</si>
  <si>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</si>
  <si>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</si>
  <si>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</si>
  <si>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</si>
  <si>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</si>
  <si>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</si>
  <si>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</si>
  <si>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</si>
  <si>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</si>
  <si>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</si>
  <si>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</si>
  <si>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</si>
  <si>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</si>
  <si>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</si>
  <si>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</si>
  <si>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</si>
  <si>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</si>
  <si>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</si>
  <si>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</si>
  <si>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</si>
  <si>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</si>
  <si>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</si>
  <si>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</si>
  <si>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</si>
  <si>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</si>
  <si>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</si>
  <si>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</si>
  <si>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</si>
  <si>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</si>
  <si>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</si>
  <si>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</si>
  <si>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</si>
  <si>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</si>
  <si>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</si>
  <si>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</si>
  <si>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</si>
  <si>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</si>
  <si>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</si>
  <si>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</si>
  <si>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</si>
  <si>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</si>
  <si>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</si>
  <si>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</si>
  <si>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</si>
  <si>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</si>
  <si>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</si>
  <si>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</si>
  <si>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</si>
  <si>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</si>
  <si>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</si>
  <si>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</si>
  <si>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</si>
  <si>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</si>
  <si>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</si>
  <si>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</si>
  <si>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</si>
  <si>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</si>
  <si>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</si>
  <si>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</si>
  <si>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</si>
  <si>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</si>
  <si>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</si>
  <si>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</si>
  <si>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</si>
  <si>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</si>
  <si>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</si>
  <si>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</si>
  <si>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</si>
  <si>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</si>
  <si>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</si>
  <si>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</si>
  <si>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</si>
  <si>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</si>
  <si>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</si>
  <si>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</si>
  <si>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</si>
  <si>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</si>
  <si>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</si>
  <si>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</si>
  <si>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</si>
  <si>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</si>
  <si>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</si>
  <si>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</si>
  <si>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</si>
  <si>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</si>
  <si>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</si>
  <si>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</si>
  <si>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</si>
  <si>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</si>
  <si>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</si>
  <si>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</si>
  <si>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</si>
  <si>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</si>
  <si>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</si>
  <si>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</si>
  <si>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</si>
  <si>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</si>
  <si>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</si>
  <si>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</si>
  <si>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</si>
  <si>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</si>
  <si>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</si>
  <si>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</si>
  <si>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</si>
  <si>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</si>
  <si>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</si>
  <si>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</si>
  <si>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</si>
  <si>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</si>
  <si>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</si>
  <si>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</si>
  <si>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</si>
  <si>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</si>
  <si>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</si>
  <si>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</si>
  <si>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</si>
  <si>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</si>
  <si>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</si>
  <si>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</si>
  <si>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</si>
  <si>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</si>
  <si>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</si>
  <si>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</si>
  <si>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</si>
  <si>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</si>
  <si>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</si>
  <si>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</si>
  <si>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</si>
  <si>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</si>
  <si>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</si>
  <si>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</si>
  <si>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</si>
  <si>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</si>
  <si>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</si>
  <si>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</si>
  <si>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</si>
  <si>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</si>
  <si>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</si>
  <si>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</si>
  <si>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</si>
  <si>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</si>
  <si>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</si>
  <si>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</si>
  <si>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</si>
  <si>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</si>
  <si>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</si>
  <si>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</si>
  <si>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</si>
  <si>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</si>
  <si>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</si>
  <si>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</si>
  <si>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</si>
  <si>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</si>
  <si>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</si>
  <si>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</si>
  <si>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</si>
  <si>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</si>
  <si>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</si>
  <si>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</si>
  <si>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</si>
  <si>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</si>
  <si>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</si>
  <si>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</si>
  <si>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</si>
  <si>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</si>
  <si>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</si>
  <si>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</si>
  <si>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</si>
  <si>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</si>
  <si>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</si>
  <si>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</si>
  <si>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</si>
  <si>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</si>
  <si>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</si>
  <si>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</si>
  <si>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</si>
  <si>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</si>
  <si>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</si>
  <si>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</si>
  <si>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</si>
  <si>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</si>
  <si>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</si>
  <si>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</si>
  <si>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</si>
  <si>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</si>
  <si>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</si>
  <si>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</si>
  <si>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</si>
  <si>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</si>
  <si>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</si>
  <si>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</si>
  <si>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</si>
  <si>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</si>
  <si>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</si>
  <si>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</si>
  <si>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</si>
  <si>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</si>
  <si>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</si>
  <si>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</si>
  <si>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</si>
  <si>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</si>
  <si>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</si>
  <si>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</si>
  <si>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</si>
  <si>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</si>
  <si>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</si>
  <si>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</si>
  <si>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</si>
  <si>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</si>
  <si>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</si>
  <si>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</si>
  <si>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</si>
  <si>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</si>
  <si>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</si>
  <si>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</si>
  <si>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</si>
  <si>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</si>
  <si>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</si>
  <si>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</si>
  <si>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</si>
  <si>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</si>
  <si>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</si>
  <si>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</si>
  <si>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</si>
  <si>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</si>
  <si>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</si>
  <si>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</si>
  <si>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</si>
  <si>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</si>
  <si>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</si>
  <si>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</si>
  <si>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</si>
  <si>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</si>
  <si>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</si>
  <si>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</si>
  <si>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</si>
  <si>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</si>
  <si>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</si>
  <si>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</si>
  <si>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</si>
  <si>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</si>
  <si>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</si>
  <si>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</si>
  <si>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</si>
  <si>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</si>
  <si>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</si>
  <si>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</si>
  <si>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</si>
  <si>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</si>
  <si>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</si>
  <si>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</si>
  <si>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</si>
  <si>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</si>
  <si>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</si>
  <si>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</si>
  <si>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</si>
  <si>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</si>
  <si>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</si>
  <si>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</si>
  <si>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</si>
  <si>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</si>
  <si>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</si>
  <si>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</si>
  <si>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</si>
  <si>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</si>
  <si>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</si>
  <si>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</si>
  <si>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</si>
  <si>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</si>
  <si>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</si>
  <si>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</si>
  <si>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</si>
  <si>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</si>
  <si>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</si>
  <si>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</si>
  <si>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</si>
  <si>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</si>
  <si>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</si>
  <si>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</si>
  <si>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</si>
  <si>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</si>
  <si>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</si>
  <si>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</si>
  <si>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</si>
  <si>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</si>
  <si>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</si>
  <si>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</si>
  <si>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</si>
  <si>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</si>
  <si>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</si>
  <si>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</si>
  <si>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</si>
  <si>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</si>
  <si>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</si>
  <si>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</si>
  <si>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</si>
  <si>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</si>
  <si>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</si>
  <si>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</si>
  <si>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</si>
  <si>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</si>
  <si>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</si>
  <si>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</si>
  <si>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</si>
  <si>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</si>
  <si>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</si>
  <si>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</si>
  <si>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</si>
  <si>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</si>
  <si>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</si>
  <si>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</si>
  <si>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</si>
  <si>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</si>
  <si>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</si>
  <si>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</si>
  <si>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</si>
  <si>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</si>
  <si>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</si>
  <si>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</si>
  <si>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</si>
  <si>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</si>
  <si>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</si>
  <si>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</si>
  <si>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</si>
  <si>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</si>
  <si>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</si>
  <si>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</si>
  <si>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</si>
  <si>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</si>
  <si>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</si>
  <si>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</si>
  <si>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</si>
  <si>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</si>
  <si>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</si>
  <si>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</si>
  <si>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</si>
  <si>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</si>
  <si>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</si>
  <si>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</si>
  <si>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</si>
  <si>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</si>
  <si>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</si>
  <si>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</si>
  <si>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</si>
  <si>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</si>
  <si>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</si>
  <si>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</si>
  <si>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</si>
  <si>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</si>
  <si>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</si>
  <si>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</si>
  <si>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</si>
  <si>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</si>
  <si>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</si>
  <si>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</si>
  <si>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</si>
  <si>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</si>
  <si>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</si>
  <si>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</si>
  <si>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</si>
  <si>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</si>
  <si>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</si>
  <si>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</si>
  <si>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</si>
  <si>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</si>
  <si>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</si>
  <si>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</si>
  <si>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</si>
  <si>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</si>
  <si>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</si>
  <si>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</si>
  <si>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</si>
  <si>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</si>
  <si>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</si>
  <si>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</si>
  <si>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</si>
  <si>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</si>
  <si>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</si>
  <si>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</si>
  <si>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</si>
  <si>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</si>
  <si>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</si>
  <si>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</si>
  <si>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</si>
  <si>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</si>
  <si>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</si>
  <si>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</si>
  <si>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</si>
  <si>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</si>
  <si>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</si>
  <si>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</si>
  <si>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</si>
  <si>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</si>
  <si>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</si>
  <si>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</si>
  <si>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</si>
  <si>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</si>
  <si>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</si>
  <si>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</si>
  <si>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</si>
  <si>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</si>
  <si>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</si>
  <si>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</si>
  <si>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</si>
  <si>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</si>
  <si>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</si>
  <si>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</si>
  <si>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</si>
  <si>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</si>
  <si>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</si>
  <si>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</si>
  <si>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</si>
  <si>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</si>
  <si>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</si>
  <si>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</si>
  <si>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</si>
  <si>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</si>
  <si>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</si>
  <si>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</si>
  <si>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</si>
  <si>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</si>
  <si>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</si>
  <si>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</si>
  <si>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</si>
  <si>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</si>
  <si>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</si>
  <si>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</si>
  <si>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</si>
  <si>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</si>
  <si>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</si>
  <si>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</si>
  <si>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</si>
  <si>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</si>
  <si>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</si>
  <si>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</si>
  <si>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</si>
  <si>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</si>
  <si>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</si>
  <si>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</si>
  <si>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</si>
  <si>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</si>
  <si>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</si>
  <si>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</si>
  <si>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</si>
  <si>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</si>
  <si>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</si>
  <si>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</si>
  <si>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</si>
  <si>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</si>
  <si>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</si>
  <si>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</si>
  <si>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</si>
  <si>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</si>
  <si>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</si>
  <si>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</si>
  <si>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</si>
  <si>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</si>
  <si>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</si>
  <si>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</si>
  <si>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</si>
  <si>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</si>
  <si>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</si>
  <si>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</si>
  <si>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</si>
  <si>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</si>
  <si>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</si>
  <si>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</si>
  <si>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</si>
  <si>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</si>
  <si>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</si>
  <si>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</si>
  <si>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</si>
  <si>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</si>
  <si>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</si>
  <si>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</si>
  <si>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</si>
  <si>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</si>
  <si>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</si>
  <si>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</si>
  <si>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</si>
  <si>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</si>
  <si>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</si>
  <si>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</si>
  <si>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</si>
  <si>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</si>
  <si>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</si>
  <si>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</si>
  <si>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</si>
  <si>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</si>
  <si>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</si>
  <si>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</si>
  <si>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</si>
  <si>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</si>
  <si>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</si>
  <si>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</si>
  <si>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</si>
  <si>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</si>
  <si>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</si>
  <si>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</si>
  <si>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</si>
  <si>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</si>
  <si>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</si>
  <si>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</si>
  <si>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</si>
  <si>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</si>
  <si>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</si>
  <si>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</si>
  <si>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</si>
  <si>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</si>
  <si>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</si>
  <si>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</si>
  <si>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</si>
  <si>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</si>
  <si>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</si>
  <si>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</si>
  <si>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</si>
  <si>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</si>
  <si>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</si>
  <si>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</si>
  <si>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</si>
  <si>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</si>
  <si>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</si>
  <si>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</si>
  <si>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</si>
  <si>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</si>
  <si>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</si>
  <si>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</si>
  <si>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</si>
  <si>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</si>
  <si>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</si>
  <si>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</si>
  <si>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</si>
  <si>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</si>
  <si>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</si>
  <si>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</si>
  <si>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</si>
  <si>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</si>
  <si>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</si>
  <si>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</si>
  <si>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</si>
  <si>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</si>
  <si>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</si>
  <si>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</si>
  <si>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</si>
  <si>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</si>
  <si>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</si>
  <si>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</si>
  <si>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</si>
  <si>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</si>
  <si>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</si>
  <si>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</si>
  <si>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</si>
  <si>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</si>
  <si>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</si>
  <si>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</si>
  <si>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</si>
  <si>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</si>
  <si>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</si>
  <si>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</si>
  <si>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</si>
  <si>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</si>
  <si>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</si>
  <si>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</si>
  <si>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</si>
  <si>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</si>
  <si>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</si>
  <si>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</si>
  <si>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</si>
  <si>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</si>
  <si>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</si>
  <si>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</si>
  <si>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</si>
  <si>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</si>
  <si>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</si>
  <si>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</si>
  <si>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</si>
  <si>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</si>
  <si>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</si>
  <si>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</si>
  <si>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</si>
  <si>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</si>
  <si>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</si>
  <si>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</si>
  <si>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</si>
  <si>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</si>
  <si>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</si>
  <si>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</si>
  <si>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</si>
  <si>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</si>
  <si>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</si>
  <si>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</si>
  <si>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</si>
  <si>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</si>
  <si>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</si>
  <si>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</si>
  <si>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</si>
  <si>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</si>
  <si>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</si>
  <si>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</si>
  <si>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</si>
  <si>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</si>
  <si>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</si>
  <si>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</si>
  <si>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</si>
  <si>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</si>
  <si>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</si>
  <si>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</si>
  <si>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</si>
  <si>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</si>
  <si>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</si>
  <si>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</si>
  <si>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</si>
  <si>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</si>
  <si>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</si>
  <si>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</si>
  <si>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</si>
  <si>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</si>
  <si>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</si>
  <si>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</si>
  <si>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</si>
  <si>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</si>
  <si>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</si>
  <si>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</si>
  <si>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</si>
  <si>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</si>
  <si>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</si>
  <si>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</si>
  <si>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</si>
  <si>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</si>
  <si>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</si>
  <si>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</si>
  <si>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</si>
  <si>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</si>
  <si>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</si>
  <si>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</si>
  <si>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</si>
  <si>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</si>
  <si>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</si>
  <si>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</si>
  <si>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</si>
  <si>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</si>
  <si>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</si>
  <si>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</si>
  <si>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</si>
  <si>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</si>
  <si>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</si>
  <si>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</si>
  <si>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</si>
  <si>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</si>
  <si>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</si>
  <si>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</si>
  <si>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</si>
  <si>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</si>
  <si>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</si>
  <si>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</si>
  <si>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</si>
  <si>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</si>
  <si>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</si>
  <si>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</si>
  <si>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</si>
  <si>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</si>
  <si>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</si>
  <si>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</si>
  <si>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</si>
  <si>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</si>
  <si>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</si>
  <si>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</si>
  <si>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</si>
  <si>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</si>
  <si>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</si>
  <si>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</si>
  <si>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</si>
  <si>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</si>
  <si>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</si>
  <si>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</si>
  <si>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</si>
  <si>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</si>
  <si>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</si>
  <si>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</si>
  <si>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</si>
  <si>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</si>
  <si>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</si>
  <si>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</si>
  <si>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</si>
  <si>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</si>
  <si>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</si>
  <si>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</si>
  <si>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</si>
  <si>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</si>
  <si>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</si>
  <si>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</si>
  <si>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</si>
  <si>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</si>
  <si>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</si>
  <si>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</si>
  <si>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</si>
  <si>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</si>
  <si>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</si>
  <si>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</si>
  <si>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</si>
  <si>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</si>
  <si>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</si>
  <si>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</si>
  <si>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</si>
  <si>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</si>
  <si>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</si>
  <si>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</si>
  <si>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</si>
  <si>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</si>
  <si>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</si>
  <si>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</si>
  <si>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</si>
  <si>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</si>
  <si>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</si>
  <si>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</si>
  <si>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</si>
  <si>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</si>
  <si>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</si>
  <si>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</si>
  <si>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</si>
  <si>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</si>
  <si>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</si>
  <si>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</si>
  <si>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</si>
  <si>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</si>
  <si>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</si>
  <si>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</si>
  <si>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</si>
  <si>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</si>
  <si>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</si>
  <si>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</si>
  <si>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</si>
  <si>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</si>
  <si>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</si>
  <si>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</si>
  <si>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</si>
  <si>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</si>
  <si>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</si>
  <si>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</si>
  <si>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</si>
  <si>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</si>
  <si>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</si>
  <si>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</si>
  <si>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</si>
  <si>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</si>
  <si>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</si>
  <si>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</si>
  <si>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</si>
  <si>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</si>
  <si>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</si>
  <si>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</si>
  <si>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</si>
  <si>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</si>
  <si>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</si>
  <si>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</si>
  <si>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</si>
  <si>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</si>
  <si>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</si>
  <si>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</si>
  <si>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</si>
  <si>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</si>
  <si>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</si>
  <si>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</si>
  <si>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</si>
  <si>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</si>
  <si>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</si>
  <si>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</si>
  <si>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</si>
  <si>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</si>
  <si>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</si>
  <si>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</si>
  <si>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</si>
  <si>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</si>
  <si>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</si>
  <si>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</si>
  <si>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</si>
  <si>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</si>
  <si>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</si>
  <si>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</si>
  <si>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</si>
  <si>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</si>
  <si>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</si>
  <si>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</si>
  <si>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</si>
  <si>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</si>
  <si>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</si>
  <si>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</si>
  <si>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</si>
  <si>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</si>
  <si>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</si>
  <si>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</si>
  <si>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</si>
  <si>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</si>
  <si>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</si>
  <si>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</si>
  <si>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</si>
  <si>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</si>
  <si>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</si>
  <si>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</si>
  <si>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</si>
  <si>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</si>
  <si>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</si>
  <si>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</si>
  <si>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</si>
  <si>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</si>
  <si>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</si>
  <si>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</si>
  <si>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</si>
  <si>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</si>
  <si>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</si>
  <si>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</si>
  <si>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</si>
  <si>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</si>
  <si>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</si>
  <si>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</si>
  <si>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</si>
  <si>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</si>
  <si>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</si>
  <si>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</si>
  <si>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</si>
  <si>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</si>
  <si>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</si>
  <si>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</si>
  <si>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</si>
  <si>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</si>
  <si>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</si>
  <si>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</si>
  <si>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</si>
  <si>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</si>
  <si>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</si>
  <si>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</si>
  <si>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</si>
  <si>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</si>
  <si>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</si>
  <si>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</si>
  <si>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</si>
  <si>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</si>
  <si>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</si>
  <si>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</si>
  <si>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</si>
  <si>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</si>
  <si>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</si>
  <si>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</si>
  <si>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</si>
  <si>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</si>
  <si>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</si>
  <si>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</si>
  <si>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</si>
  <si>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</si>
  <si>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</si>
  <si>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</si>
  <si>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</si>
  <si>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</si>
  <si>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</si>
  <si>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</si>
  <si>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</si>
  <si>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</si>
  <si>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</si>
  <si>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</si>
  <si>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</si>
  <si>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</si>
  <si>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</si>
  <si>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</si>
  <si>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</si>
  <si>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</si>
  <si>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</si>
  <si>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</si>
  <si>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</si>
  <si>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</si>
  <si>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</si>
  <si>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</si>
  <si>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</si>
  <si>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</si>
  <si>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</si>
  <si>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</si>
  <si>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</si>
  <si>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</si>
  <si>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</si>
  <si>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</si>
  <si>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</si>
  <si>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</si>
  <si>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</si>
  <si>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</si>
  <si>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</si>
  <si>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</si>
  <si>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</si>
  <si>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</si>
  <si>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</si>
  <si>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</si>
  <si>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</si>
  <si>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</si>
  <si>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</si>
  <si>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</si>
  <si>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</si>
  <si>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</si>
  <si>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</si>
  <si>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</si>
  <si>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</si>
  <si>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</si>
  <si>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</si>
  <si>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</si>
  <si>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</si>
  <si>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</si>
  <si>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</si>
  <si>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</si>
  <si>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</si>
  <si>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</si>
  <si>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</si>
  <si>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</si>
  <si>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</si>
  <si>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</si>
  <si>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</si>
  <si>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</si>
  <si>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</si>
  <si>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</si>
  <si>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</si>
  <si>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</si>
  <si>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</si>
  <si>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</si>
  <si>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</si>
  <si>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</si>
  <si>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</si>
  <si>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</si>
  <si>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</si>
  <si>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</si>
  <si>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</si>
  <si>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</si>
  <si>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</si>
  <si>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</si>
  <si>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</si>
  <si>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</si>
  <si>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</si>
  <si>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</si>
  <si>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</si>
  <si>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</si>
  <si>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</si>
  <si>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</si>
  <si>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</si>
  <si>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</si>
  <si>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</si>
  <si>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</si>
  <si>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</si>
  <si>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</si>
  <si>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</si>
  <si>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</si>
  <si>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</si>
  <si>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</si>
  <si>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</si>
  <si>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</si>
  <si>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</si>
  <si>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</si>
  <si>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</si>
  <si>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</si>
  <si>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</si>
  <si>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</si>
  <si>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</si>
  <si>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</si>
  <si>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</si>
  <si>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</si>
  <si>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</si>
  <si>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</si>
  <si>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</si>
  <si>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</si>
  <si>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</si>
  <si>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</si>
  <si>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</si>
  <si>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</si>
  <si>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</si>
  <si>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</si>
  <si>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</si>
  <si>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</si>
  <si>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</si>
  <si>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</si>
  <si>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</si>
  <si>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</si>
  <si>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</si>
  <si>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</si>
  <si>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</si>
  <si>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</si>
  <si>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</si>
  <si>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</si>
  <si>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</si>
  <si>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</si>
  <si>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</si>
  <si>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</si>
  <si>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</si>
  <si>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</si>
  <si>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</si>
  <si>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</si>
  <si>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</si>
  <si>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</si>
  <si>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</si>
  <si>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</si>
  <si>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</si>
  <si>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</si>
  <si>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</si>
  <si>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</si>
  <si>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</si>
  <si>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</si>
  <si>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</si>
  <si>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</si>
  <si>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</si>
  <si>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</si>
  <si>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</si>
  <si>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</si>
  <si>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</si>
  <si>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</si>
  <si>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</si>
  <si>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</si>
  <si>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</si>
  <si>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</si>
  <si>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</si>
  <si>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</si>
  <si>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</si>
  <si>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</si>
  <si>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</si>
  <si>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</si>
  <si>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</si>
  <si>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</si>
  <si>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</si>
  <si>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</si>
  <si>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</si>
  <si>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</si>
  <si>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</si>
  <si>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</si>
  <si>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</si>
  <si>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</si>
  <si>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</si>
  <si>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</si>
  <si>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</si>
  <si>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</si>
  <si>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</si>
  <si>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</si>
  <si>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</si>
  <si>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</si>
  <si>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</si>
  <si>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</si>
  <si>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</si>
  <si>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</si>
  <si>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</si>
  <si>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</si>
  <si>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</si>
  <si>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</si>
  <si>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</si>
  <si>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</si>
  <si>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</si>
  <si>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</si>
  <si>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</si>
  <si>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</si>
  <si>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</si>
  <si>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</si>
  <si>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</si>
  <si>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</si>
  <si>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</si>
  <si>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</si>
  <si>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</si>
  <si>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</si>
  <si>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</si>
  <si>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</si>
  <si>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</si>
  <si>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</si>
  <si>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</si>
  <si>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</si>
  <si>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</si>
  <si>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</si>
  <si>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</si>
  <si>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</si>
  <si>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</si>
  <si>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</si>
  <si>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</si>
  <si>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</si>
  <si>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</si>
  <si>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</si>
  <si>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</si>
  <si>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</si>
  <si>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</si>
  <si>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</si>
  <si>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</si>
  <si>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</si>
  <si>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</si>
  <si>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</si>
  <si>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</si>
  <si>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</si>
  <si>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</si>
  <si>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</si>
  <si>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</si>
  <si>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</si>
  <si>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</si>
  <si>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</si>
  <si>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</si>
  <si>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</si>
  <si>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</si>
  <si>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</si>
  <si>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</si>
  <si>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</si>
  <si>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</si>
  <si>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</si>
  <si>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</si>
  <si>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</si>
  <si>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</si>
  <si>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</si>
  <si>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</si>
  <si>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</si>
  <si>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</si>
  <si>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</si>
  <si>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</si>
  <si>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</si>
  <si>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</si>
  <si>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</si>
  <si>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</si>
  <si>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</si>
  <si>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</si>
  <si>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</si>
  <si>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</si>
  <si>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</si>
  <si>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</si>
  <si>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</si>
  <si>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</si>
  <si>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</si>
  <si>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</si>
  <si>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</si>
  <si>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</si>
  <si>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</si>
  <si>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</si>
  <si>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</si>
  <si>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</si>
  <si>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</si>
  <si>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</si>
  <si>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</si>
  <si>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</si>
  <si>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</si>
  <si>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</si>
  <si>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</si>
  <si>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</si>
  <si>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</si>
  <si>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</si>
  <si>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</si>
  <si>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</si>
  <si>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</si>
  <si>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</si>
  <si>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</si>
  <si>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</si>
  <si>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</si>
  <si>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</si>
  <si>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</si>
  <si>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</si>
  <si>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</si>
  <si>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</si>
  <si>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</si>
  <si>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</si>
  <si>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</si>
  <si>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</si>
  <si>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</si>
  <si>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</si>
  <si>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</si>
  <si>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</si>
  <si>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</si>
  <si>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</si>
  <si>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</si>
  <si>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</si>
  <si>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</si>
  <si>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</si>
  <si>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</si>
  <si>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</si>
  <si>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</si>
  <si>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</si>
  <si>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</si>
  <si>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</si>
  <si>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</si>
  <si>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</si>
  <si>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</si>
  <si>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</si>
  <si>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</si>
  <si>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</si>
  <si>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</si>
  <si>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</si>
  <si>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</si>
  <si>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</si>
  <si>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</si>
  <si>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</si>
  <si>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</si>
  <si>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</si>
  <si>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</si>
  <si>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</si>
  <si>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</si>
  <si>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</si>
  <si>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</si>
  <si>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</si>
  <si>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</si>
  <si>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</si>
  <si>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</si>
  <si>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</si>
  <si>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</si>
  <si>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</si>
  <si>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</si>
  <si>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</si>
  <si>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</si>
  <si>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</si>
  <si>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</si>
  <si>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</si>
  <si>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</si>
  <si>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</si>
  <si>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</si>
  <si>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</si>
  <si>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</si>
  <si>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</si>
  <si>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</si>
  <si>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</si>
  <si>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</si>
  <si>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</si>
  <si>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</si>
  <si>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</si>
  <si>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</si>
  <si>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</si>
  <si>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</si>
  <si>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</si>
  <si>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</si>
  <si>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</si>
  <si>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</si>
  <si>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</si>
  <si>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</si>
  <si>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</si>
  <si>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</si>
  <si>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</si>
  <si>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</si>
  <si>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</si>
  <si>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</si>
  <si>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</si>
  <si>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</si>
  <si>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</si>
  <si>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</si>
  <si>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</si>
  <si>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</si>
  <si>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</si>
  <si>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</si>
  <si>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</si>
  <si>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</si>
  <si>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</si>
  <si>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</si>
  <si>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</si>
  <si>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</si>
  <si>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</si>
  <si>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</si>
  <si>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</si>
  <si>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</si>
  <si>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</si>
  <si>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</si>
  <si>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</si>
  <si>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</si>
  <si>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</si>
  <si>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</si>
  <si>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</si>
  <si>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</si>
  <si>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</si>
  <si>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</si>
  <si>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</si>
  <si>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</si>
  <si>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</si>
  <si>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</si>
  <si>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</si>
  <si>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</si>
  <si>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</si>
  <si>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</si>
  <si>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</si>
  <si>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</si>
  <si>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</si>
  <si>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</si>
  <si>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</si>
  <si>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</si>
  <si>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</si>
  <si>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</si>
  <si>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</si>
  <si>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</si>
  <si>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</si>
  <si>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</si>
  <si>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</si>
  <si>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</si>
  <si>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</si>
  <si>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</si>
  <si>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</si>
  <si>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</si>
  <si>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</si>
  <si>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</si>
  <si>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</si>
  <si>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</si>
  <si>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</si>
  <si>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</si>
  <si>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</si>
  <si>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</si>
  <si>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</si>
  <si>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</si>
  <si>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</si>
  <si>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</si>
  <si>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</si>
  <si>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</si>
  <si>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</si>
  <si>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</si>
  <si>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</si>
  <si>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</si>
  <si>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</si>
  <si>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</si>
  <si>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</si>
  <si>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</si>
  <si>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</si>
  <si>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</si>
  <si>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</si>
  <si>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</si>
  <si>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</si>
  <si>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</si>
  <si>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</si>
  <si>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</si>
  <si>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</si>
  <si>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</si>
  <si>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</si>
  <si>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</si>
  <si>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</si>
  <si>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</si>
  <si>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</si>
  <si>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</si>
  <si>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</si>
  <si>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</si>
  <si>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</si>
  <si>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</si>
  <si>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</si>
  <si>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</si>
  <si>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</si>
  <si>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</si>
  <si>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</si>
  <si>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</si>
  <si>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</si>
  <si>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</si>
  <si>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</si>
  <si>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</si>
  <si>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</si>
  <si>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</si>
  <si>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</si>
  <si>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</si>
  <si>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</si>
  <si>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</si>
  <si>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</si>
  <si>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</si>
  <si>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</si>
  <si>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</si>
  <si>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</si>
  <si>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</si>
  <si>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</si>
  <si>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</si>
  <si>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</si>
  <si>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</si>
  <si>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</si>
  <si>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</si>
  <si>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</si>
  <si>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</si>
  <si>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</si>
  <si>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</si>
  <si>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</si>
  <si>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</si>
  <si>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</si>
  <si>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</si>
  <si>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</si>
  <si>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</si>
  <si>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</si>
  <si>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</si>
  <si>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</si>
  <si>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</si>
  <si>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</si>
  <si>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</si>
  <si>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</si>
  <si>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</si>
  <si>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</si>
  <si>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</si>
  <si>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</si>
  <si>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</si>
  <si>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</si>
  <si>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</si>
  <si>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</si>
  <si>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</si>
  <si>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</si>
  <si>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</si>
  <si>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</si>
  <si>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</si>
  <si>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</si>
  <si>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</si>
  <si>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</si>
  <si>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</si>
  <si>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</si>
  <si>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</si>
  <si>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</si>
  <si>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</si>
  <si>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</si>
  <si>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</si>
  <si>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</si>
  <si>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</si>
  <si>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</si>
  <si>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</si>
  <si>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</si>
  <si>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</si>
  <si>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</si>
  <si>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</si>
  <si>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</si>
  <si>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</si>
  <si>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</si>
  <si>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</si>
  <si>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</si>
  <si>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</si>
  <si>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</si>
  <si>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</si>
  <si>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</si>
  <si>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</si>
  <si>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</si>
  <si>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</si>
  <si>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</si>
  <si>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</si>
  <si>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</si>
  <si>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</si>
  <si>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</si>
  <si>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</si>
  <si>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</si>
  <si>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</si>
  <si>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</si>
  <si>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</si>
  <si>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</si>
  <si>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</si>
  <si>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</si>
  <si>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</si>
  <si>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</si>
  <si>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</si>
  <si>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</si>
  <si>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</si>
  <si>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</si>
  <si>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</si>
  <si>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</si>
  <si>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</si>
  <si>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</si>
  <si>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</si>
  <si>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</si>
  <si>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</si>
  <si>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</si>
  <si>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</si>
  <si>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</si>
  <si>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</si>
  <si>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</si>
  <si>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</si>
  <si>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</si>
  <si>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</si>
  <si>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</si>
  <si>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</si>
  <si>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</si>
  <si>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</si>
  <si>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</si>
  <si>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</si>
  <si>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</si>
  <si>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</si>
  <si>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</si>
  <si>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</si>
  <si>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</si>
  <si>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</si>
  <si>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</si>
  <si>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</si>
  <si>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</si>
  <si>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</si>
  <si>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</si>
  <si>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</si>
  <si>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</si>
  <si>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</si>
  <si>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</si>
  <si>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</si>
  <si>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</si>
  <si>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</si>
  <si>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</si>
  <si>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</si>
  <si>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</si>
  <si>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</si>
  <si>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</si>
  <si>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</si>
  <si>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</si>
  <si>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</si>
  <si>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</si>
  <si>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</si>
  <si>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</si>
  <si>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</si>
  <si>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</si>
  <si>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</si>
  <si>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</si>
  <si>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</si>
  <si>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</si>
  <si>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</si>
  <si>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</si>
  <si>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</si>
  <si>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</si>
  <si>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</si>
  <si>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</si>
  <si>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</si>
  <si>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</si>
  <si>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</si>
  <si>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</si>
  <si>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</si>
  <si>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</si>
  <si>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</si>
  <si>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</si>
  <si>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</si>
  <si>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</si>
  <si>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</si>
  <si>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</si>
  <si>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</si>
  <si>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</si>
  <si>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</si>
  <si>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</si>
  <si>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</si>
  <si>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</si>
  <si>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</si>
  <si>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</si>
  <si>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</si>
  <si>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</si>
  <si>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</si>
  <si>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</si>
  <si>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</si>
  <si>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</si>
  <si>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</si>
  <si>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</si>
  <si>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</si>
  <si>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</si>
  <si>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</si>
  <si>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</si>
  <si>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</si>
  <si>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</si>
  <si>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</si>
  <si>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</si>
  <si>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</si>
  <si>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</si>
  <si>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</si>
  <si>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</si>
  <si>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</si>
  <si>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</si>
  <si>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</si>
  <si>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</si>
  <si>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</si>
  <si>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</si>
  <si>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</si>
  <si>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</si>
  <si>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</si>
  <si>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</si>
  <si>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</si>
  <si>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</si>
  <si>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</si>
  <si>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</si>
  <si>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</si>
  <si>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</si>
  <si>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</si>
  <si>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</si>
  <si>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</si>
  <si>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</si>
  <si>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</si>
  <si>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</si>
  <si>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</si>
  <si>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</si>
  <si>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</si>
  <si>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</si>
  <si>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</si>
  <si>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</si>
  <si>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</si>
  <si>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</si>
  <si>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</si>
  <si>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</si>
  <si>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</si>
  <si>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</si>
  <si>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</si>
  <si>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</si>
  <si>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</si>
  <si>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</si>
  <si>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</si>
  <si>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</si>
  <si>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</si>
  <si>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</si>
  <si>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</si>
  <si>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</si>
  <si>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</si>
  <si>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</si>
  <si>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</si>
  <si>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</si>
  <si>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</si>
  <si>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</si>
  <si>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</si>
  <si>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</si>
  <si>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</si>
  <si>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</si>
  <si>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</si>
  <si>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</si>
  <si>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</si>
  <si>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</si>
  <si>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</si>
  <si>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</si>
  <si>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</si>
  <si>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</si>
  <si>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</si>
  <si>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</si>
  <si>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</si>
  <si>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</si>
  <si>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</si>
  <si>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</si>
  <si>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</si>
  <si>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</si>
  <si>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</si>
  <si>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</si>
  <si>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</si>
  <si>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</si>
  <si>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</si>
  <si>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</si>
  <si>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</si>
  <si>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</si>
  <si>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</si>
  <si>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</si>
  <si>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</si>
  <si>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</si>
  <si>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</si>
  <si>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</si>
  <si>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</si>
  <si>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</si>
  <si>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</si>
  <si>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</si>
  <si>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</si>
  <si>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</si>
  <si>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</si>
  <si>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</si>
  <si>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</si>
  <si>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</si>
  <si>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</si>
  <si>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</si>
  <si>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</si>
  <si>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</si>
  <si>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</si>
  <si>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</si>
  <si>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</si>
  <si>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</si>
  <si>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</si>
  <si>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</si>
  <si>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</si>
  <si>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</si>
  <si>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</si>
  <si>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</si>
  <si>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</si>
  <si>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</si>
  <si>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</si>
  <si>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</si>
  <si>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</si>
  <si>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</si>
  <si>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</si>
  <si>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</si>
  <si>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</si>
  <si>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</si>
  <si>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</si>
  <si>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</si>
  <si>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</si>
  <si>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</si>
  <si>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</si>
  <si>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</si>
  <si>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</si>
  <si>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</si>
  <si>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</si>
  <si>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</si>
  <si>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</si>
  <si>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</si>
  <si>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</si>
  <si>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</si>
  <si>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</si>
  <si>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</si>
  <si>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</si>
  <si>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</si>
  <si>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</si>
  <si>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</si>
  <si>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</si>
  <si>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</si>
  <si>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</si>
  <si>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</si>
  <si>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</si>
  <si>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</si>
  <si>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</si>
  <si>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</si>
  <si>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</si>
  <si>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</si>
  <si>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</si>
  <si>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</si>
  <si>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</si>
  <si>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</si>
  <si>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</si>
  <si>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</si>
  <si>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</si>
  <si>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</si>
  <si>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</si>
  <si>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</si>
  <si>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</si>
  <si>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</si>
  <si>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</si>
  <si>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</si>
  <si>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</si>
  <si>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</si>
  <si>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</si>
  <si>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</si>
  <si>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</si>
  <si>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</si>
  <si>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</si>
  <si>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</si>
  <si>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</si>
  <si>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</si>
  <si>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</si>
  <si>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</si>
  <si>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</si>
  <si>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</si>
  <si>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</si>
  <si>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</si>
  <si>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</si>
  <si>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</si>
  <si>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</si>
  <si>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</si>
  <si>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</si>
  <si>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</si>
  <si>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</si>
  <si>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</si>
  <si>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</si>
  <si>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</si>
  <si>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</si>
  <si>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</si>
  <si>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</si>
  <si>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</si>
  <si>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</si>
  <si>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</si>
  <si>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</si>
  <si>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</si>
  <si>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</si>
  <si>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</si>
  <si>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</si>
  <si>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</si>
  <si>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</si>
  <si>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</si>
  <si>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</si>
  <si>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</si>
  <si>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</si>
  <si>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</si>
  <si>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</si>
  <si>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</si>
  <si>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</si>
  <si>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</si>
  <si>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</si>
  <si>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</si>
  <si>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</si>
  <si>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</si>
  <si>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</si>
  <si>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</si>
  <si>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</si>
  <si>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</si>
  <si>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</si>
  <si>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</si>
  <si>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</si>
  <si>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</si>
  <si>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</si>
  <si>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</si>
  <si>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</si>
  <si>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</si>
  <si>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</si>
  <si>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</si>
  <si>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</si>
  <si>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</si>
  <si>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</si>
  <si>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</si>
  <si>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</si>
  <si>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</si>
  <si>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</si>
  <si>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</si>
  <si>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</si>
  <si>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</si>
  <si>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</si>
  <si>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</si>
  <si>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</si>
  <si>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</si>
  <si>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</si>
  <si>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</si>
  <si>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</si>
  <si>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</si>
  <si>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</si>
  <si>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</si>
  <si>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</si>
  <si>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</si>
  <si>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</si>
  <si>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</si>
  <si>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</si>
  <si>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</si>
  <si>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</si>
  <si>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</si>
  <si>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</si>
  <si>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</si>
  <si>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</si>
  <si>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</si>
  <si>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</si>
  <si>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</si>
  <si>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</si>
  <si>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</si>
  <si>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</si>
  <si>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</si>
  <si>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</si>
  <si>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</si>
  <si>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</si>
  <si>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</si>
  <si>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</si>
  <si>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</si>
  <si>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</si>
  <si>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</si>
  <si>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</si>
  <si>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</si>
  <si>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</si>
  <si>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</si>
  <si>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</si>
  <si>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</si>
  <si>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</si>
  <si>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</si>
  <si>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</si>
  <si>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</si>
  <si>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</si>
  <si>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</si>
  <si>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</si>
  <si>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</si>
  <si>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</si>
  <si>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</si>
  <si>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</si>
  <si>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</si>
  <si>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</si>
  <si>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</si>
  <si>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</si>
  <si>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</si>
  <si>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</si>
  <si>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</si>
  <si>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</si>
  <si>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</si>
  <si>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</si>
  <si>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</si>
  <si>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</si>
  <si>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</si>
  <si>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</si>
  <si>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</si>
  <si>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</si>
  <si>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</si>
  <si>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</si>
  <si>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</si>
  <si>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</si>
  <si>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</si>
  <si>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</si>
  <si>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</si>
  <si>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</si>
  <si>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</si>
  <si>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</si>
  <si>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</si>
  <si>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</si>
  <si>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</si>
  <si>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</si>
  <si>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</si>
  <si>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</si>
  <si>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</si>
  <si>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</si>
  <si>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</si>
  <si>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</si>
  <si>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</si>
  <si>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</si>
  <si>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</si>
  <si>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</si>
  <si>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</si>
  <si>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</si>
  <si>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</si>
  <si>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</si>
  <si>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</si>
  <si>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</si>
  <si>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</si>
  <si>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</si>
  <si>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</si>
  <si>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</si>
  <si>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</si>
  <si>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</si>
  <si>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</si>
  <si>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</si>
  <si>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</si>
  <si>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</si>
  <si>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</si>
  <si>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</si>
  <si>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</si>
  <si>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</si>
  <si>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</si>
  <si>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</si>
  <si>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</si>
  <si>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</si>
  <si>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</si>
  <si>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</si>
  <si>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</si>
  <si>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</si>
  <si>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</si>
  <si>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</si>
  <si>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</si>
  <si>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</si>
  <si>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</si>
  <si>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</si>
  <si>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</si>
  <si>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</si>
  <si>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</si>
  <si>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</si>
  <si>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</si>
  <si>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</si>
  <si>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</si>
  <si>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</si>
  <si>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</si>
  <si>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</si>
  <si>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</si>
  <si>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</si>
  <si>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</si>
  <si>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</si>
  <si>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</si>
  <si>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</si>
  <si>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</si>
  <si>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</si>
  <si>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</si>
  <si>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</si>
  <si>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</si>
  <si>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</si>
  <si>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</si>
  <si>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</si>
  <si>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</si>
  <si>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</si>
  <si>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</si>
  <si>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</si>
  <si>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</si>
  <si>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</si>
  <si>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</si>
  <si>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</si>
  <si>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</si>
  <si>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</si>
  <si>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</si>
  <si>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</si>
  <si>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</si>
  <si>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</si>
  <si>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</si>
  <si>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</si>
  <si>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</si>
  <si>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</si>
  <si>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</si>
  <si>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</si>
  <si>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</si>
  <si>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</si>
  <si>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</si>
  <si>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</si>
  <si>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</si>
  <si>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</si>
  <si>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</si>
  <si>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</si>
  <si>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</si>
  <si>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</si>
  <si>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</si>
  <si>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</si>
  <si>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</si>
  <si>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</si>
  <si>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</si>
  <si>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</si>
  <si>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</si>
  <si>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</si>
  <si>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</si>
  <si>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</si>
  <si>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</si>
  <si>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</si>
  <si>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</si>
  <si>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</si>
  <si>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</si>
  <si>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</si>
  <si>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</si>
  <si>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</si>
  <si>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</si>
  <si>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</si>
  <si>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</si>
  <si>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</si>
  <si>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</si>
  <si>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</si>
  <si>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</si>
  <si>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</si>
  <si>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</si>
  <si>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</si>
  <si>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</si>
  <si>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</si>
  <si>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</si>
  <si>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</si>
  <si>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</si>
  <si>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</si>
  <si>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</si>
  <si>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</si>
  <si>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</si>
  <si>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</si>
  <si>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</si>
  <si>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</si>
  <si>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</si>
  <si>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</si>
  <si>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</si>
  <si>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</si>
  <si>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</si>
  <si>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</si>
  <si>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</si>
  <si>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</si>
  <si>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</si>
  <si>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</si>
  <si>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</si>
  <si>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</si>
  <si>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</si>
  <si>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</si>
  <si>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</si>
  <si>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</si>
  <si>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</si>
  <si>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</si>
  <si>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</si>
  <si>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</si>
  <si>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</si>
  <si>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</si>
  <si>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</si>
  <si>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</si>
  <si>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</si>
  <si>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</si>
  <si>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</si>
  <si>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</si>
  <si>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</si>
  <si>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</si>
  <si>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</si>
  <si>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</si>
  <si>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</si>
  <si>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</si>
  <si>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</si>
  <si>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</si>
  <si>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</si>
  <si>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</si>
  <si>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</si>
  <si>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</si>
  <si>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</si>
  <si>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</si>
  <si>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</si>
  <si>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</si>
  <si>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</si>
  <si>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</si>
  <si>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</si>
  <si>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</si>
  <si>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</si>
  <si>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</si>
  <si>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</si>
  <si>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</si>
  <si>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</si>
  <si>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</si>
  <si>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</si>
  <si>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</si>
  <si>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</si>
  <si>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</si>
  <si>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</si>
  <si>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</si>
  <si>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</si>
  <si>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</si>
  <si>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</si>
  <si>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</si>
  <si>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</si>
  <si>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</si>
  <si>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</si>
  <si>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</si>
  <si>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</si>
  <si>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</si>
  <si>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</si>
  <si>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</si>
  <si>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</si>
  <si>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</si>
  <si>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</si>
  <si>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</si>
  <si>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</si>
  <si>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</si>
  <si>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</si>
  <si>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</si>
  <si>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</si>
  <si>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</si>
  <si>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</si>
  <si>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</si>
  <si>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</si>
  <si>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</si>
  <si>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</si>
  <si>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</si>
  <si>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</si>
  <si>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</si>
  <si>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</si>
  <si>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</si>
  <si>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</si>
  <si>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</si>
  <si>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</si>
  <si>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</si>
  <si>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</si>
  <si>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</si>
  <si>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</si>
  <si>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</si>
  <si>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</si>
  <si>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</si>
  <si>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</si>
  <si>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</si>
  <si>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</si>
  <si>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</si>
  <si>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</si>
  <si>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</si>
  <si>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</si>
  <si>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</si>
  <si>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</si>
  <si>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</si>
  <si>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</si>
  <si>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</si>
  <si>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</si>
  <si>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</si>
  <si>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</si>
  <si>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</si>
  <si>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</si>
  <si>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</si>
  <si>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</si>
  <si>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</si>
  <si>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</si>
  <si>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</si>
  <si>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</si>
  <si>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</si>
  <si>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</si>
  <si>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</si>
  <si>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</si>
  <si>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</si>
  <si>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</si>
  <si>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</si>
  <si>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</si>
  <si>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</si>
  <si>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</si>
  <si>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</si>
  <si>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</si>
  <si>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</si>
  <si>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</si>
  <si>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</si>
  <si>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</si>
  <si>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</si>
  <si>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</si>
  <si>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</si>
  <si>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</si>
  <si>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</si>
  <si>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</si>
  <si>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</si>
  <si>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</si>
  <si>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</si>
  <si>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</si>
  <si>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</si>
  <si>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</si>
  <si>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</si>
  <si>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</si>
  <si>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</si>
  <si>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</si>
  <si>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</si>
  <si>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</si>
  <si>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</si>
  <si>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</si>
  <si>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</si>
  <si>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</si>
  <si>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</si>
  <si>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</si>
  <si>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</si>
  <si>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</si>
  <si>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</si>
  <si>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</si>
  <si>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</si>
  <si>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</si>
  <si>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</si>
  <si>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</si>
  <si>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</si>
  <si>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</si>
  <si>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</si>
  <si>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</si>
  <si>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</si>
  <si>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</si>
  <si>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</si>
  <si>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</si>
  <si>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</si>
  <si>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</si>
  <si>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</si>
  <si>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</si>
  <si>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</si>
  <si>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</si>
  <si>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</si>
  <si>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</si>
  <si>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</si>
  <si>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</si>
  <si>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</si>
  <si>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</si>
  <si>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</si>
  <si>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</si>
  <si>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</si>
  <si>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</si>
  <si>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</si>
  <si>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</si>
  <si>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</si>
  <si>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</si>
  <si>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</si>
  <si>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</si>
  <si>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</si>
  <si>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</si>
  <si>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</si>
  <si>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</si>
  <si>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</si>
  <si>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</si>
  <si>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</si>
  <si>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</si>
  <si>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</si>
  <si>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</si>
  <si>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</si>
  <si>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</si>
  <si>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</si>
  <si>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</si>
  <si>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</si>
  <si>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</si>
  <si>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</si>
  <si>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</si>
  <si>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</si>
  <si>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</si>
  <si>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</si>
  <si>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</si>
  <si>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</si>
  <si>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</si>
  <si>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</si>
  <si>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</si>
  <si>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</si>
  <si>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</si>
  <si>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</si>
  <si>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</si>
  <si>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</si>
  <si>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</si>
  <si>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</si>
  <si>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</si>
  <si>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</si>
  <si>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</si>
  <si>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</si>
  <si>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</si>
  <si>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</si>
  <si>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</si>
  <si>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</si>
  <si>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</si>
  <si>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</si>
  <si>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</si>
  <si>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</si>
  <si>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</si>
  <si>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</si>
  <si>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</si>
  <si>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</si>
  <si>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</si>
  <si>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</si>
  <si>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</si>
  <si>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</si>
  <si>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</si>
  <si>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</si>
  <si>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</si>
  <si>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</si>
  <si>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</si>
  <si>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</si>
  <si>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</si>
  <si>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</si>
  <si>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</si>
  <si>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</si>
  <si>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</si>
  <si>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</si>
  <si>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</si>
  <si>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</si>
  <si>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</si>
  <si>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</si>
  <si>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</si>
  <si>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</si>
  <si>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</si>
  <si>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</si>
  <si>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</si>
  <si>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</si>
  <si>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</si>
  <si>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</si>
  <si>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</si>
  <si>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</si>
  <si>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</si>
  <si>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</si>
  <si>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</si>
  <si>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</si>
  <si>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</si>
  <si>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</si>
  <si>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</si>
  <si>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</si>
  <si>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</si>
  <si>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</si>
  <si>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</si>
  <si>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</si>
  <si>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</si>
  <si>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</si>
  <si>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</si>
  <si>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</si>
  <si>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</si>
  <si>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</si>
  <si>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</si>
  <si>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</si>
  <si>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</si>
  <si>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</si>
  <si>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</si>
  <si>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</si>
  <si>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</si>
  <si>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</si>
  <si>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</si>
  <si>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</si>
  <si>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</si>
  <si>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</si>
  <si>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</si>
  <si>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</si>
  <si>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</si>
  <si>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</si>
  <si>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</si>
  <si>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</si>
  <si>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</si>
  <si>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</si>
  <si>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</si>
  <si>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</si>
  <si>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</si>
  <si>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</si>
  <si>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</si>
  <si>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</si>
  <si>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</si>
  <si>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</si>
  <si>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</si>
  <si>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</si>
  <si>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</si>
  <si>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</si>
  <si>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</si>
  <si>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</si>
  <si>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</si>
  <si>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</si>
  <si>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</si>
  <si>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</si>
  <si>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</si>
  <si>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</si>
  <si>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</si>
  <si>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</si>
  <si>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</si>
  <si>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</si>
  <si>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</si>
  <si>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</si>
  <si>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</si>
  <si>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</si>
  <si>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</si>
  <si>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</si>
  <si>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</si>
  <si>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</si>
  <si>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</si>
  <si>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</si>
  <si>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</si>
  <si>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</si>
  <si>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</si>
  <si>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</si>
  <si>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</si>
  <si>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</si>
  <si>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</si>
  <si>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</si>
  <si>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</si>
  <si>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</si>
  <si>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</si>
  <si>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</si>
  <si>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</si>
  <si>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</si>
  <si>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</si>
  <si>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</si>
  <si>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</si>
  <si>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</si>
  <si>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</si>
  <si>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</si>
  <si>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</si>
  <si>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</si>
  <si>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</si>
  <si>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</si>
  <si>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</si>
  <si>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</si>
  <si>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</si>
  <si>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</si>
  <si>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</si>
  <si>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</si>
  <si>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</si>
  <si>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</si>
  <si>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</si>
  <si>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</si>
  <si>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</si>
  <si>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</si>
  <si>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</si>
  <si>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</si>
  <si>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</si>
  <si>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</si>
  <si>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</si>
  <si>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</si>
  <si>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</si>
  <si>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</si>
  <si>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</si>
  <si>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</si>
  <si>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</si>
  <si>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</si>
  <si>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</si>
  <si>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</si>
  <si>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</si>
  <si>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</si>
  <si>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</si>
  <si>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</si>
  <si>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</si>
  <si>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</si>
  <si>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</si>
  <si>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</si>
  <si>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</si>
  <si>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</si>
  <si>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</si>
  <si>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</si>
  <si>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</si>
  <si>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</si>
  <si>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</si>
  <si>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</si>
  <si>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</si>
  <si>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</si>
  <si>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</si>
  <si>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</si>
  <si>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</si>
  <si>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</si>
  <si>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</si>
  <si>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</si>
  <si>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</si>
  <si>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</si>
  <si>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</si>
  <si>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</si>
  <si>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</si>
  <si>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</si>
  <si>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</si>
  <si>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</si>
  <si>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</si>
  <si>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</si>
  <si>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</si>
  <si>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</si>
  <si>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</si>
  <si>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</si>
  <si>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</si>
  <si>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</si>
  <si>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</si>
  <si>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</si>
  <si>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</si>
  <si>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</si>
  <si>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</si>
  <si>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</si>
  <si>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</si>
  <si>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</si>
  <si>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</si>
  <si>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</si>
  <si>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</si>
  <si>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</si>
  <si>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</si>
  <si>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</si>
  <si>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</si>
  <si>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</si>
  <si>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</si>
  <si>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</si>
  <si>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</si>
  <si>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</si>
  <si>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</si>
  <si>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</si>
  <si>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</si>
  <si>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</si>
  <si>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</si>
  <si>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</si>
  <si>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</si>
  <si>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</si>
  <si>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</si>
  <si>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</si>
  <si>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</si>
  <si>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</si>
  <si>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</si>
  <si>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</si>
  <si>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</si>
  <si>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</si>
  <si>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</si>
  <si>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</si>
  <si>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</si>
  <si>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</si>
  <si>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</si>
  <si>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</si>
  <si>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</si>
  <si>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</si>
  <si>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</si>
  <si>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</si>
  <si>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</si>
  <si>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</si>
  <si>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</si>
  <si>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</si>
  <si>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</si>
  <si>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</si>
  <si>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</si>
  <si>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</si>
  <si>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</si>
  <si>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</si>
  <si>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</si>
  <si>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</si>
  <si>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</si>
  <si>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</si>
  <si>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</si>
  <si>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</si>
  <si>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</si>
  <si>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</si>
  <si>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</si>
  <si>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</si>
  <si>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</si>
  <si>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</si>
  <si>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</si>
  <si>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</si>
  <si>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</si>
  <si>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</si>
  <si>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</si>
  <si>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</si>
  <si>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</si>
  <si>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</si>
  <si>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</si>
  <si>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</si>
  <si>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</si>
  <si>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</si>
  <si>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</si>
  <si>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</si>
  <si>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</si>
  <si>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</si>
  <si>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</si>
  <si>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</si>
  <si>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</si>
  <si>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</si>
  <si>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</si>
  <si>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</si>
  <si>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</si>
  <si>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</si>
  <si>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</si>
  <si>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</si>
  <si>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</si>
  <si>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</si>
  <si>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</si>
  <si>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</si>
  <si>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</si>
  <si>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</si>
  <si>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</si>
  <si>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</si>
  <si>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</si>
  <si>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</si>
  <si>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</si>
  <si>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</si>
  <si>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</si>
  <si>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</si>
  <si>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</si>
  <si>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</si>
  <si>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</si>
  <si>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</si>
  <si>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</si>
  <si>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</si>
  <si>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</si>
  <si>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</si>
  <si>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</si>
  <si>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</si>
  <si>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</si>
  <si>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</si>
  <si>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</si>
  <si>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</si>
  <si>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</si>
  <si>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</si>
  <si>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</si>
  <si>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</si>
  <si>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</si>
  <si>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</si>
  <si>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</si>
  <si>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</si>
  <si>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</si>
  <si>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</si>
  <si>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</si>
  <si>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</si>
  <si>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</si>
  <si>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</si>
  <si>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</si>
  <si>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</si>
  <si>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</si>
  <si>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</si>
  <si>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</si>
  <si>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</si>
  <si>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</si>
  <si>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</si>
  <si>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</si>
  <si>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</si>
  <si>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</si>
  <si>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</si>
  <si>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</si>
  <si>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</si>
  <si>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</si>
  <si>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</si>
  <si>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</si>
  <si>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</si>
  <si>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</si>
  <si>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</si>
  <si>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</si>
  <si>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</si>
  <si>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</si>
  <si>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</si>
  <si>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</si>
  <si>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</si>
  <si>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</si>
  <si>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</si>
  <si>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</si>
  <si>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</si>
  <si>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</si>
  <si>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</si>
  <si>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</si>
  <si>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</si>
  <si>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</si>
  <si>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</si>
  <si>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</si>
  <si>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</si>
  <si>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</si>
  <si>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</si>
  <si>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</si>
  <si>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</si>
  <si>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</si>
  <si>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</si>
  <si>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</si>
  <si>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</si>
  <si>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</si>
  <si>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</si>
  <si>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</si>
  <si>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</si>
  <si>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</si>
  <si>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</si>
  <si>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</si>
  <si>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</si>
  <si>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</si>
  <si>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</si>
  <si>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</si>
  <si>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</si>
  <si>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</si>
  <si>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</si>
  <si>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</si>
  <si>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</si>
  <si>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</si>
  <si>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</si>
  <si>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</si>
  <si>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</si>
  <si>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</si>
  <si>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</si>
  <si>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</si>
  <si>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</si>
  <si>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</si>
  <si>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</si>
  <si>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</si>
  <si>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</si>
  <si>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</si>
  <si>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</si>
  <si>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</si>
  <si>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</si>
  <si>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</si>
  <si>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</si>
  <si>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</si>
  <si>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</si>
  <si>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</si>
  <si>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</si>
  <si>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</si>
  <si>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</si>
  <si>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</si>
  <si>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</si>
  <si>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</si>
  <si>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</si>
  <si>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</si>
  <si>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</si>
  <si>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</si>
  <si>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</si>
  <si>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</si>
  <si>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</si>
  <si>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</si>
  <si>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</si>
  <si>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</si>
  <si>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</si>
  <si>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</si>
  <si>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</si>
  <si>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</si>
  <si>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</si>
  <si>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</si>
  <si>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</si>
  <si>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</si>
  <si>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</si>
  <si>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</si>
  <si>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</si>
  <si>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</si>
  <si>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</si>
  <si>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</si>
  <si>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</si>
  <si>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</si>
  <si>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</si>
  <si>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</si>
  <si>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</si>
  <si>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</si>
  <si>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</si>
  <si>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</si>
  <si>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</si>
  <si>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</si>
  <si>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</si>
  <si>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</si>
  <si>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</si>
  <si>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</si>
  <si>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</si>
  <si>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</si>
  <si>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</si>
  <si>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</si>
  <si>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</si>
  <si>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</si>
  <si>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</si>
  <si>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</si>
  <si>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</si>
  <si>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</si>
  <si>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</si>
  <si>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</si>
  <si>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</si>
  <si>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</si>
  <si>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</si>
  <si>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</si>
  <si>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</si>
  <si>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</si>
  <si>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</si>
  <si>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</si>
  <si>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</si>
  <si>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</si>
  <si>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</si>
  <si>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</si>
  <si>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</si>
  <si>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</si>
  <si>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</si>
  <si>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</si>
  <si>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</si>
  <si>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</si>
  <si>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</si>
  <si>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</si>
  <si>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</si>
  <si>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</si>
  <si>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</si>
  <si>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</si>
  <si>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</si>
  <si>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</si>
  <si>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</si>
  <si>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</si>
  <si>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</si>
  <si>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</si>
  <si>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</si>
  <si>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</si>
  <si>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</si>
  <si>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</si>
  <si>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</si>
  <si>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</si>
  <si>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</si>
  <si>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</si>
  <si>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</si>
  <si>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</si>
  <si>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</si>
  <si>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</si>
  <si>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</si>
  <si>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</si>
  <si>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</si>
  <si>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</si>
  <si>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</si>
  <si>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</si>
  <si>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</si>
  <si>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</si>
  <si>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</si>
  <si>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</si>
  <si>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</si>
  <si>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</si>
  <si>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</si>
  <si>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</si>
  <si>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</si>
  <si>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</si>
  <si>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</si>
  <si>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</si>
  <si>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</si>
  <si>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</si>
  <si>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</si>
  <si>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</si>
  <si>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</si>
  <si>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</si>
  <si>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</si>
  <si>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</si>
  <si>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</si>
  <si>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</si>
  <si>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</si>
  <si>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</si>
  <si>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</si>
  <si>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</si>
  <si>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</si>
  <si>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</si>
  <si>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</si>
  <si>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</si>
  <si>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</si>
  <si>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</si>
  <si>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</si>
  <si>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</si>
  <si>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</si>
  <si>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</si>
  <si>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</si>
  <si>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</si>
  <si>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Cateogry</t>
  </si>
  <si>
    <t>Sub-Category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</si>
  <si>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</si>
  <si>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</si>
  <si>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</si>
  <si>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</si>
  <si>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</si>
  <si>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</si>
  <si>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</si>
  <si>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</si>
  <si>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</si>
  <si>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</si>
  <si>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</si>
  <si>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</si>
  <si>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</si>
  <si>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</si>
  <si>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</si>
  <si>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</si>
  <si>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</si>
  <si>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</si>
  <si>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</si>
  <si>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</si>
  <si>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</si>
  <si>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</si>
  <si>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</si>
  <si>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</si>
  <si>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</si>
  <si>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</si>
  <si>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</si>
  <si>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</si>
  <si>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</si>
  <si>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</si>
  <si>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</si>
  <si>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</si>
  <si>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</si>
  <si>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</si>
  <si>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</si>
  <si>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</si>
  <si>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</si>
  <si>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</si>
  <si>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</si>
  <si>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</si>
  <si>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</si>
  <si>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</si>
  <si>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</si>
  <si>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</si>
  <si>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</si>
  <si>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</si>
  <si>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</si>
  <si>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</si>
  <si>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</si>
  <si>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</si>
  <si>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</si>
  <si>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</si>
  <si>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</si>
  <si>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</si>
  <si>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</si>
  <si>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Count of 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</si>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</sst>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1" fillId="0" borderId="0" xfId="1" applyFont="1"/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F-40A0-9107-7A98DB4D7214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F-40A0-9107-7A98DB4D7214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F-40A0-9107-7A98DB4D7214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2F-40A0-9107-7A98DB4D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8032239"/>
        <c:axId val="1672426879"/>
      </c:barChart>
      <c:catAx>
        <c:axId val="1668032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26879"/>
        <c:crosses val="autoZero"/>
        <c:auto val="1"/>
        <c:lblAlgn val="ctr"/>
        <c:lblOffset val="100"/>
        <c:noMultiLvlLbl val="0"/>
      </c:catAx>
      <c:valAx>
        <c:axId val="167242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032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9-41E3-A788-21B6CFE9F64A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9-41E3-A788-21B6CFE9F64A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C9-41E3-A788-21B6CFE9F64A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C9-41E3-A788-21B6CFE9F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0398975"/>
        <c:axId val="1672434783"/>
      </c:barChart>
      <c:catAx>
        <c:axId val="173039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434783"/>
        <c:crosses val="autoZero"/>
        <c:auto val="1"/>
        <c:lblAlgn val="ctr"/>
        <c:lblOffset val="100"/>
        <c:noMultiLvlLbl val="0"/>
      </c:catAx>
      <c:valAx>
        <c:axId val="167243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39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Homework.xlsx]Pivot Table3!PivotTable3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F-488C-AF40-227231A4E26C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8F-488C-AF40-227231A4E26C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8F-488C-AF40-227231A4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4736383"/>
        <c:axId val="1606750415"/>
      </c:lineChart>
      <c:catAx>
        <c:axId val="1794736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750415"/>
        <c:crosses val="autoZero"/>
        <c:auto val="1"/>
        <c:lblAlgn val="ctr"/>
        <c:lblOffset val="100"/>
        <c:noMultiLvlLbl val="0"/>
      </c:catAx>
      <c:valAx>
        <c:axId val="160675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4736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B-49BD-8829-2CE38968AF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B-49BD-8829-2CE38968AF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B-49BD-8829-2CE38968A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8452624"/>
        <c:axId val="1525568800"/>
      </c:lineChart>
      <c:catAx>
        <c:axId val="172845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5568800"/>
        <c:crosses val="autoZero"/>
        <c:auto val="1"/>
        <c:lblAlgn val="ctr"/>
        <c:lblOffset val="100"/>
        <c:noMultiLvlLbl val="0"/>
      </c:catAx>
      <c:valAx>
        <c:axId val="152556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45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11430</xdr:rowOff>
    </xdr:from>
    <xdr:to>
      <xdr:col>13</xdr:col>
      <xdr:colOff>365760</xdr:colOff>
      <xdr:row>15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7636A-5B37-47C5-9C7B-AD5FE38E62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3</xdr:row>
      <xdr:rowOff>11430</xdr:rowOff>
    </xdr:from>
    <xdr:to>
      <xdr:col>14</xdr:col>
      <xdr:colOff>289560</xdr:colOff>
      <xdr:row>18</xdr:row>
      <xdr:rowOff>11430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F88678-478A-42EA-AC14-5C2CE036F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518160</xdr:colOff>
      <xdr:row>2</xdr:row>
      <xdr:rowOff>64770</xdr:rowOff>
    </xdr:from>
    <xdr:to>
      <xdr:col>13</xdr:col>
      <xdr:colOff>83820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1FB44E-F52B-4BED-A8E1-78257D0E98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13</xdr:row>
      <xdr:rowOff>133350</xdr:rowOff>
    </xdr:from>
    <xdr:to>
      <xdr:col>7</xdr:col>
      <xdr:colOff>144780</xdr:colOff>
      <xdr:row>37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14BBD-3F7B-48FE-B40E-C72EB2AE9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Diemer" refreshedDate="43662.658071180558" createdVersion="6" refreshedVersion="6" minRefreshableVersion="3" recordCount="4114" xr:uid="{AA8A0D6D-AD9F-4DE1-8384-3D1E967D4C1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og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iffin Diemer" refreshedDate="43662.672876736113" createdVersion="6" refreshedVersion="6" minRefreshableVersion="3" recordCount="4114" xr:uid="{13F2845B-6946-474D-B500-182FE9A0641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og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88C5F-51A7-4B6B-9206-778E199F37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D51FC-53C0-4F6F-8662-31AA719E9DF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E1E31-4440-403E-B98B-0B9643D06CD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" style="7" customWidth="1"/>
    <col min="16" max="16" width="24.6640625" customWidth="1"/>
    <col min="17" max="17" width="16.44140625" customWidth="1"/>
    <col min="18" max="18" width="19.5546875" customWidth="1"/>
    <col min="19" max="19" width="32.33203125" customWidth="1"/>
    <col min="20" max="20" width="3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5" t="s">
        <v>8308</v>
      </c>
      <c r="R1" s="5" t="s">
        <v>8309</v>
      </c>
      <c r="S1" s="5" t="s">
        <v>8367</v>
      </c>
      <c r="T1" s="5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8">
        <f>IFERROR(E2/L2,0)</f>
        <v>63.917582417582416</v>
      </c>
      <c r="Q2" t="s">
        <v>8311</v>
      </c>
      <c r="R2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8">
        <f t="shared" ref="P3:P66" si="1">IFERROR(E3/L3,0)</f>
        <v>185.48101265822785</v>
      </c>
      <c r="Q3" t="s">
        <v>8311</v>
      </c>
      <c r="R3" t="s">
        <v>8310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8">
        <f t="shared" si="1"/>
        <v>15</v>
      </c>
      <c r="Q4" t="s">
        <v>8311</v>
      </c>
      <c r="R4" t="s">
        <v>8310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8">
        <f t="shared" si="1"/>
        <v>69.266666666666666</v>
      </c>
      <c r="Q5" t="s">
        <v>8311</v>
      </c>
      <c r="R5" t="s">
        <v>8310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8">
        <f t="shared" si="1"/>
        <v>190.55028169014085</v>
      </c>
      <c r="Q6" t="s">
        <v>8311</v>
      </c>
      <c r="R6" t="s">
        <v>8310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8">
        <f t="shared" si="1"/>
        <v>93.40425531914893</v>
      </c>
      <c r="Q7" t="s">
        <v>8311</v>
      </c>
      <c r="R7" t="s">
        <v>8310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8">
        <f t="shared" si="1"/>
        <v>146.87931034482759</v>
      </c>
      <c r="Q8" t="s">
        <v>8311</v>
      </c>
      <c r="R8" t="s">
        <v>8310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8">
        <f t="shared" si="1"/>
        <v>159.82456140350877</v>
      </c>
      <c r="Q9" t="s">
        <v>8311</v>
      </c>
      <c r="R9" t="s">
        <v>8310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8">
        <f t="shared" si="1"/>
        <v>291.79333333333335</v>
      </c>
      <c r="Q10" t="s">
        <v>8311</v>
      </c>
      <c r="R10" t="s">
        <v>8310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8">
        <f t="shared" si="1"/>
        <v>31.499500000000001</v>
      </c>
      <c r="Q11" t="s">
        <v>8311</v>
      </c>
      <c r="R11" t="s">
        <v>8310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8">
        <f t="shared" si="1"/>
        <v>158.68421052631578</v>
      </c>
      <c r="Q12" t="s">
        <v>8311</v>
      </c>
      <c r="R12" t="s">
        <v>8310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8">
        <f t="shared" si="1"/>
        <v>80.333333333333329</v>
      </c>
      <c r="Q13" t="s">
        <v>8311</v>
      </c>
      <c r="R13" t="s">
        <v>8310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8">
        <f t="shared" si="1"/>
        <v>59.961305925030231</v>
      </c>
      <c r="Q14" t="s">
        <v>8311</v>
      </c>
      <c r="R14" t="s">
        <v>8310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8">
        <f t="shared" si="1"/>
        <v>109.78431372549019</v>
      </c>
      <c r="Q15" t="s">
        <v>8311</v>
      </c>
      <c r="R15" t="s">
        <v>8310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8">
        <f t="shared" si="1"/>
        <v>147.70731707317074</v>
      </c>
      <c r="Q16" t="s">
        <v>8311</v>
      </c>
      <c r="R16" t="s">
        <v>8310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8">
        <f t="shared" si="1"/>
        <v>21.755102040816325</v>
      </c>
      <c r="Q17" t="s">
        <v>8311</v>
      </c>
      <c r="R17" t="s">
        <v>8310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8">
        <f t="shared" si="1"/>
        <v>171.84285714285716</v>
      </c>
      <c r="Q18" t="s">
        <v>8311</v>
      </c>
      <c r="R18" t="s">
        <v>8310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8">
        <f t="shared" si="1"/>
        <v>41.944444444444443</v>
      </c>
      <c r="Q19" t="s">
        <v>8311</v>
      </c>
      <c r="R19" t="s">
        <v>8310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8">
        <f t="shared" si="1"/>
        <v>93.264122807017543</v>
      </c>
      <c r="Q20" t="s">
        <v>8311</v>
      </c>
      <c r="R20" t="s">
        <v>8310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8">
        <f t="shared" si="1"/>
        <v>56.136363636363633</v>
      </c>
      <c r="Q21" t="s">
        <v>8311</v>
      </c>
      <c r="R21" t="s">
        <v>8310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8">
        <f t="shared" si="1"/>
        <v>80.16</v>
      </c>
      <c r="Q22" t="s">
        <v>8311</v>
      </c>
      <c r="R22" t="s">
        <v>8310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8">
        <f t="shared" si="1"/>
        <v>199.9009900990099</v>
      </c>
      <c r="Q23" t="s">
        <v>8311</v>
      </c>
      <c r="R23" t="s">
        <v>8310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8">
        <f t="shared" si="1"/>
        <v>51.25</v>
      </c>
      <c r="Q24" t="s">
        <v>8311</v>
      </c>
      <c r="R24" t="s">
        <v>8310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8">
        <f t="shared" si="1"/>
        <v>103.04347826086956</v>
      </c>
      <c r="Q25" t="s">
        <v>8311</v>
      </c>
      <c r="R25" t="s">
        <v>8310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8">
        <f t="shared" si="1"/>
        <v>66.346149825783982</v>
      </c>
      <c r="Q26" t="s">
        <v>8311</v>
      </c>
      <c r="R26" t="s">
        <v>8310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8">
        <f t="shared" si="1"/>
        <v>57.142857142857146</v>
      </c>
      <c r="Q27" t="s">
        <v>8311</v>
      </c>
      <c r="R27" t="s">
        <v>8310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8">
        <f t="shared" si="1"/>
        <v>102.10526315789474</v>
      </c>
      <c r="Q28" t="s">
        <v>8311</v>
      </c>
      <c r="R28" t="s">
        <v>8310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8">
        <f t="shared" si="1"/>
        <v>148.96666666666667</v>
      </c>
      <c r="Q29" t="s">
        <v>8311</v>
      </c>
      <c r="R29" t="s">
        <v>8310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8">
        <f t="shared" si="1"/>
        <v>169.6056338028169</v>
      </c>
      <c r="Q30" t="s">
        <v>8311</v>
      </c>
      <c r="R30" t="s">
        <v>8310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8">
        <f t="shared" si="1"/>
        <v>31.623931623931625</v>
      </c>
      <c r="Q31" t="s">
        <v>8311</v>
      </c>
      <c r="R31" t="s">
        <v>8310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8">
        <f t="shared" si="1"/>
        <v>76.45264150943396</v>
      </c>
      <c r="Q32" t="s">
        <v>8311</v>
      </c>
      <c r="R32" t="s">
        <v>8310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8">
        <f t="shared" si="1"/>
        <v>13</v>
      </c>
      <c r="Q33" t="s">
        <v>8311</v>
      </c>
      <c r="R33" t="s">
        <v>8310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8">
        <f t="shared" si="1"/>
        <v>320.44943820224717</v>
      </c>
      <c r="Q34" t="s">
        <v>8311</v>
      </c>
      <c r="R34" t="s">
        <v>8310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8">
        <f t="shared" si="1"/>
        <v>83.75</v>
      </c>
      <c r="Q35" t="s">
        <v>8311</v>
      </c>
      <c r="R35" t="s">
        <v>8310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8">
        <f t="shared" si="1"/>
        <v>49.882352941176471</v>
      </c>
      <c r="Q36" t="s">
        <v>8311</v>
      </c>
      <c r="R36" t="s">
        <v>8310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8">
        <f t="shared" si="1"/>
        <v>59.464285714285715</v>
      </c>
      <c r="Q37" t="s">
        <v>8311</v>
      </c>
      <c r="R37" t="s">
        <v>8310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8">
        <f t="shared" si="1"/>
        <v>193.84090909090909</v>
      </c>
      <c r="Q38" t="s">
        <v>8311</v>
      </c>
      <c r="R38" t="s">
        <v>8310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8">
        <f t="shared" si="1"/>
        <v>159.51383399209487</v>
      </c>
      <c r="Q39" t="s">
        <v>8311</v>
      </c>
      <c r="R39" t="s">
        <v>8310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8">
        <f t="shared" si="1"/>
        <v>41.68181818181818</v>
      </c>
      <c r="Q40" t="s">
        <v>8311</v>
      </c>
      <c r="R40" t="s">
        <v>8310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8">
        <f t="shared" si="1"/>
        <v>150.89861751152074</v>
      </c>
      <c r="Q41" t="s">
        <v>8311</v>
      </c>
      <c r="R41" t="s">
        <v>8310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8">
        <f t="shared" si="1"/>
        <v>126.6875</v>
      </c>
      <c r="Q42" t="s">
        <v>8311</v>
      </c>
      <c r="R42" t="s">
        <v>8310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8">
        <f t="shared" si="1"/>
        <v>105.26315789473684</v>
      </c>
      <c r="Q43" t="s">
        <v>8311</v>
      </c>
      <c r="R43" t="s">
        <v>8310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8">
        <f t="shared" si="1"/>
        <v>117.51479289940828</v>
      </c>
      <c r="Q44" t="s">
        <v>8311</v>
      </c>
      <c r="R44" t="s">
        <v>8310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8">
        <f t="shared" si="1"/>
        <v>117.36121673003802</v>
      </c>
      <c r="Q45" t="s">
        <v>8311</v>
      </c>
      <c r="R45" t="s">
        <v>8310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8">
        <f t="shared" si="1"/>
        <v>133.33333333333334</v>
      </c>
      <c r="Q46" t="s">
        <v>8311</v>
      </c>
      <c r="R46" t="s">
        <v>8310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8">
        <f t="shared" si="1"/>
        <v>98.360655737704917</v>
      </c>
      <c r="Q47" t="s">
        <v>8311</v>
      </c>
      <c r="R47" t="s">
        <v>8310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8">
        <f t="shared" si="1"/>
        <v>194.44444444444446</v>
      </c>
      <c r="Q48" t="s">
        <v>8311</v>
      </c>
      <c r="R48" t="s">
        <v>8310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8">
        <f t="shared" si="1"/>
        <v>76.865000000000009</v>
      </c>
      <c r="Q49" t="s">
        <v>8311</v>
      </c>
      <c r="R49" t="s">
        <v>8310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8">
        <f t="shared" si="1"/>
        <v>56.815789473684212</v>
      </c>
      <c r="Q50" t="s">
        <v>8311</v>
      </c>
      <c r="R50" t="s">
        <v>8310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8">
        <f t="shared" si="1"/>
        <v>137.93103448275863</v>
      </c>
      <c r="Q51" t="s">
        <v>8311</v>
      </c>
      <c r="R51" t="s">
        <v>8310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8">
        <f t="shared" si="1"/>
        <v>27.272727272727273</v>
      </c>
      <c r="Q52" t="s">
        <v>8311</v>
      </c>
      <c r="R52" t="s">
        <v>8310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8">
        <f t="shared" si="1"/>
        <v>118.33613445378151</v>
      </c>
      <c r="Q53" t="s">
        <v>8311</v>
      </c>
      <c r="R53" t="s">
        <v>8310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8">
        <f t="shared" si="1"/>
        <v>223.48076923076923</v>
      </c>
      <c r="Q54" t="s">
        <v>8311</v>
      </c>
      <c r="R54" t="s">
        <v>8310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8">
        <f t="shared" si="1"/>
        <v>28.111111111111111</v>
      </c>
      <c r="Q55" t="s">
        <v>8311</v>
      </c>
      <c r="R55" t="s">
        <v>8310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8">
        <f t="shared" si="1"/>
        <v>194.23076923076923</v>
      </c>
      <c r="Q56" t="s">
        <v>8311</v>
      </c>
      <c r="R56" t="s">
        <v>8310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8">
        <f t="shared" si="1"/>
        <v>128.95348837209303</v>
      </c>
      <c r="Q57" t="s">
        <v>8311</v>
      </c>
      <c r="R57" t="s">
        <v>8310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8">
        <f t="shared" si="1"/>
        <v>49.316091954022987</v>
      </c>
      <c r="Q58" t="s">
        <v>8311</v>
      </c>
      <c r="R58" t="s">
        <v>8310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8">
        <f t="shared" si="1"/>
        <v>221.52173913043478</v>
      </c>
      <c r="Q59" t="s">
        <v>8311</v>
      </c>
      <c r="R59" t="s">
        <v>8310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8">
        <f t="shared" si="1"/>
        <v>137.21333333333334</v>
      </c>
      <c r="Q60" t="s">
        <v>8311</v>
      </c>
      <c r="R60" t="s">
        <v>8310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8">
        <f t="shared" si="1"/>
        <v>606.82242424242418</v>
      </c>
      <c r="Q61" t="s">
        <v>8311</v>
      </c>
      <c r="R61" t="s">
        <v>8310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8">
        <f t="shared" si="1"/>
        <v>43.040092592592593</v>
      </c>
      <c r="Q62" t="s">
        <v>8311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8">
        <f t="shared" si="1"/>
        <v>322.39130434782606</v>
      </c>
      <c r="Q63" t="s">
        <v>8311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8">
        <f t="shared" si="1"/>
        <v>96.708333333333329</v>
      </c>
      <c r="Q64" t="s">
        <v>8311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8">
        <f t="shared" si="1"/>
        <v>35.474531249999998</v>
      </c>
      <c r="Q65" t="s">
        <v>8311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8">
        <f t="shared" si="1"/>
        <v>86.666666666666671</v>
      </c>
      <c r="Q66" t="s">
        <v>8311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8">
        <f t="shared" ref="P67:P130" si="5">IFERROR(E67/L67,0)</f>
        <v>132.05263157894737</v>
      </c>
      <c r="Q67" t="s">
        <v>8311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8">
        <f t="shared" si="5"/>
        <v>91.230769230769226</v>
      </c>
      <c r="Q68" t="s">
        <v>8311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8">
        <f t="shared" si="5"/>
        <v>116.25</v>
      </c>
      <c r="Q69" t="s">
        <v>8311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8">
        <f t="shared" si="5"/>
        <v>21.194444444444443</v>
      </c>
      <c r="Q70" t="s">
        <v>8311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8">
        <f t="shared" si="5"/>
        <v>62.327134831460668</v>
      </c>
      <c r="Q71" t="s">
        <v>8311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8">
        <f t="shared" si="5"/>
        <v>37.411764705882355</v>
      </c>
      <c r="Q72" t="s">
        <v>8311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8">
        <f t="shared" si="5"/>
        <v>69.71875</v>
      </c>
      <c r="Q73" t="s">
        <v>8311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8">
        <f t="shared" si="5"/>
        <v>58.170731707317074</v>
      </c>
      <c r="Q74" t="s">
        <v>8311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8">
        <f t="shared" si="5"/>
        <v>50</v>
      </c>
      <c r="Q75" t="s">
        <v>8311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8">
        <f t="shared" si="5"/>
        <v>19.471034482758618</v>
      </c>
      <c r="Q76" t="s">
        <v>8311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8">
        <f t="shared" si="5"/>
        <v>85.957446808510639</v>
      </c>
      <c r="Q77" t="s">
        <v>8311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8">
        <f t="shared" si="5"/>
        <v>30.666666666666668</v>
      </c>
      <c r="Q78" t="s">
        <v>8311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8">
        <f t="shared" si="5"/>
        <v>60.384615384615387</v>
      </c>
      <c r="Q79" t="s">
        <v>8311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8">
        <f t="shared" si="5"/>
        <v>38.6</v>
      </c>
      <c r="Q80" t="s">
        <v>8311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8">
        <f t="shared" si="5"/>
        <v>40.268292682926827</v>
      </c>
      <c r="Q81" t="s">
        <v>8311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8">
        <f t="shared" si="5"/>
        <v>273.82978723404256</v>
      </c>
      <c r="Q82" t="s">
        <v>8311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8">
        <f t="shared" si="5"/>
        <v>53.035714285714285</v>
      </c>
      <c r="Q83" t="s">
        <v>8311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8">
        <f t="shared" si="5"/>
        <v>40.005000000000003</v>
      </c>
      <c r="Q84" t="s">
        <v>8311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8">
        <f t="shared" si="5"/>
        <v>15.76923076923077</v>
      </c>
      <c r="Q85" t="s">
        <v>8311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8">
        <f t="shared" si="5"/>
        <v>71.428571428571431</v>
      </c>
      <c r="Q86" t="s">
        <v>8311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8">
        <f t="shared" si="5"/>
        <v>71.714285714285708</v>
      </c>
      <c r="Q87" t="s">
        <v>8311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8">
        <f t="shared" si="5"/>
        <v>375.76470588235293</v>
      </c>
      <c r="Q88" t="s">
        <v>8311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8">
        <f t="shared" si="5"/>
        <v>104.6</v>
      </c>
      <c r="Q89" t="s">
        <v>8311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8">
        <f t="shared" si="5"/>
        <v>60</v>
      </c>
      <c r="Q90" t="s">
        <v>8311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8">
        <f t="shared" si="5"/>
        <v>123.28571428571429</v>
      </c>
      <c r="Q91" t="s">
        <v>8311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8">
        <f t="shared" si="5"/>
        <v>31.375</v>
      </c>
      <c r="Q92" t="s">
        <v>8311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8">
        <f t="shared" si="5"/>
        <v>78.260869565217391</v>
      </c>
      <c r="Q93" t="s">
        <v>8311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8">
        <f t="shared" si="5"/>
        <v>122.32558139534883</v>
      </c>
      <c r="Q94" t="s">
        <v>8311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8">
        <f t="shared" si="5"/>
        <v>73.733333333333334</v>
      </c>
      <c r="Q95" t="s">
        <v>8311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8">
        <f t="shared" si="5"/>
        <v>21.666666666666668</v>
      </c>
      <c r="Q96" t="s">
        <v>8311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8">
        <f t="shared" si="5"/>
        <v>21.904761904761905</v>
      </c>
      <c r="Q97" t="s">
        <v>8311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8">
        <f t="shared" si="5"/>
        <v>50.588235294117645</v>
      </c>
      <c r="Q98" t="s">
        <v>8311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8">
        <f t="shared" si="5"/>
        <v>53.125</v>
      </c>
      <c r="Q99" t="s">
        <v>8311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8">
        <f t="shared" si="5"/>
        <v>56.666666666666664</v>
      </c>
      <c r="Q100" t="s">
        <v>8311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8">
        <f t="shared" si="5"/>
        <v>40.776666666666664</v>
      </c>
      <c r="Q101" t="s">
        <v>8311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8">
        <f t="shared" si="5"/>
        <v>192.30769230769232</v>
      </c>
      <c r="Q102" t="s">
        <v>8311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8">
        <f t="shared" si="5"/>
        <v>100</v>
      </c>
      <c r="Q103" t="s">
        <v>8311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8">
        <f t="shared" si="5"/>
        <v>117.92307692307692</v>
      </c>
      <c r="Q104" t="s">
        <v>8311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8">
        <f t="shared" si="5"/>
        <v>27.897959183673468</v>
      </c>
      <c r="Q105" t="s">
        <v>8311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8">
        <f t="shared" si="5"/>
        <v>60</v>
      </c>
      <c r="Q106" t="s">
        <v>8311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8">
        <f t="shared" si="5"/>
        <v>39.383333333333333</v>
      </c>
      <c r="Q107" t="s">
        <v>8311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8">
        <f t="shared" si="5"/>
        <v>186.11111111111111</v>
      </c>
      <c r="Q108" t="s">
        <v>8311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8">
        <f t="shared" si="5"/>
        <v>111.37681159420291</v>
      </c>
      <c r="Q109" t="s">
        <v>8311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8">
        <f t="shared" si="5"/>
        <v>78.723404255319153</v>
      </c>
      <c r="Q110" t="s">
        <v>8311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8">
        <f t="shared" si="5"/>
        <v>46.702127659574465</v>
      </c>
      <c r="Q111" t="s">
        <v>8311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8">
        <f t="shared" si="5"/>
        <v>65.384615384615387</v>
      </c>
      <c r="Q112" t="s">
        <v>8311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8">
        <f t="shared" si="5"/>
        <v>102.0754716981132</v>
      </c>
      <c r="Q113" t="s">
        <v>8311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8">
        <f t="shared" si="5"/>
        <v>64.197530864197532</v>
      </c>
      <c r="Q114" t="s">
        <v>8311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8">
        <f t="shared" si="5"/>
        <v>90.384615384615387</v>
      </c>
      <c r="Q115" t="s">
        <v>8311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8">
        <f t="shared" si="5"/>
        <v>88.571428571428569</v>
      </c>
      <c r="Q116" t="s">
        <v>8311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8">
        <f t="shared" si="5"/>
        <v>28.727272727272727</v>
      </c>
      <c r="Q117" t="s">
        <v>8311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8">
        <f t="shared" si="5"/>
        <v>69.78947368421052</v>
      </c>
      <c r="Q118" t="s">
        <v>8311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8">
        <f t="shared" si="5"/>
        <v>167.48962962962963</v>
      </c>
      <c r="Q119" t="s">
        <v>8311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8">
        <f t="shared" si="5"/>
        <v>144.91230769230768</v>
      </c>
      <c r="Q120" t="s">
        <v>8311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8">
        <f t="shared" si="5"/>
        <v>91.840540540540545</v>
      </c>
      <c r="Q121" t="s">
        <v>8311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8">
        <f t="shared" si="5"/>
        <v>10</v>
      </c>
      <c r="Q122" t="s">
        <v>8311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8">
        <f t="shared" si="5"/>
        <v>1</v>
      </c>
      <c r="Q123" t="s">
        <v>8311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>
        <f t="shared" si="5"/>
        <v>0</v>
      </c>
      <c r="Q124" t="s">
        <v>8311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8">
        <f t="shared" si="5"/>
        <v>25.166666666666668</v>
      </c>
      <c r="Q125" t="s">
        <v>8311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>
        <f t="shared" si="5"/>
        <v>0</v>
      </c>
      <c r="Q126" t="s">
        <v>8311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8">
        <f t="shared" si="5"/>
        <v>11.666666666666666</v>
      </c>
      <c r="Q127" t="s">
        <v>8311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8">
        <f t="shared" si="5"/>
        <v>106.69230769230769</v>
      </c>
      <c r="Q128" t="s">
        <v>8311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8">
        <f t="shared" si="5"/>
        <v>47.5</v>
      </c>
      <c r="Q129" t="s">
        <v>8311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8">
        <f t="shared" si="5"/>
        <v>311.16666666666669</v>
      </c>
      <c r="Q130" t="s">
        <v>8311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8">
        <f t="shared" ref="P131:P194" si="9">IFERROR(E131/L131,0)</f>
        <v>0</v>
      </c>
      <c r="Q131" t="s">
        <v>8311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>
        <f t="shared" si="9"/>
        <v>0</v>
      </c>
      <c r="Q132" t="s">
        <v>8311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>
        <f t="shared" si="9"/>
        <v>0</v>
      </c>
      <c r="Q133" t="s">
        <v>8311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8">
        <f t="shared" si="9"/>
        <v>94.506172839506178</v>
      </c>
      <c r="Q134" t="s">
        <v>8311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>
        <f t="shared" si="9"/>
        <v>0</v>
      </c>
      <c r="Q135" t="s">
        <v>8311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>
        <f t="shared" si="9"/>
        <v>0</v>
      </c>
      <c r="Q136" t="s">
        <v>8311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8">
        <f t="shared" si="9"/>
        <v>80.599999999999994</v>
      </c>
      <c r="Q137" t="s">
        <v>8311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>
        <f t="shared" si="9"/>
        <v>0</v>
      </c>
      <c r="Q138" t="s">
        <v>8311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>
        <f t="shared" si="9"/>
        <v>0</v>
      </c>
      <c r="Q139" t="s">
        <v>8311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8">
        <f t="shared" si="9"/>
        <v>81.241379310344826</v>
      </c>
      <c r="Q140" t="s">
        <v>8311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8">
        <f t="shared" si="9"/>
        <v>500</v>
      </c>
      <c r="Q141" t="s">
        <v>8311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>
        <f t="shared" si="9"/>
        <v>0</v>
      </c>
      <c r="Q142" t="s">
        <v>8311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8">
        <f t="shared" si="9"/>
        <v>46.178571428571431</v>
      </c>
      <c r="Q143" t="s">
        <v>8311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8">
        <f t="shared" si="9"/>
        <v>10</v>
      </c>
      <c r="Q144" t="s">
        <v>8311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>
        <f t="shared" si="9"/>
        <v>0</v>
      </c>
      <c r="Q145" t="s">
        <v>8311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8">
        <f t="shared" si="9"/>
        <v>55.945945945945944</v>
      </c>
      <c r="Q146" t="s">
        <v>8311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8">
        <f t="shared" si="9"/>
        <v>37.555555555555557</v>
      </c>
      <c r="Q147" t="s">
        <v>8311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8">
        <f t="shared" si="9"/>
        <v>38.333333333333336</v>
      </c>
      <c r="Q148" t="s">
        <v>8311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>
        <f t="shared" si="9"/>
        <v>0</v>
      </c>
      <c r="Q149" t="s">
        <v>8311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8">
        <f t="shared" si="9"/>
        <v>20</v>
      </c>
      <c r="Q150" t="s">
        <v>8311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8">
        <f t="shared" si="9"/>
        <v>15.333333333333334</v>
      </c>
      <c r="Q151" t="s">
        <v>8311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8">
        <f t="shared" si="9"/>
        <v>449.43283582089555</v>
      </c>
      <c r="Q152" t="s">
        <v>8311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8">
        <f t="shared" si="9"/>
        <v>28</v>
      </c>
      <c r="Q153" t="s">
        <v>8311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8">
        <f t="shared" si="9"/>
        <v>15</v>
      </c>
      <c r="Q154" t="s">
        <v>8311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8">
        <f t="shared" si="9"/>
        <v>35.9</v>
      </c>
      <c r="Q155" t="s">
        <v>8311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8">
        <f t="shared" si="9"/>
        <v>13.333333333333334</v>
      </c>
      <c r="Q156" t="s">
        <v>8311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8">
        <f t="shared" si="9"/>
        <v>20.25</v>
      </c>
      <c r="Q157" t="s">
        <v>8311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8">
        <f t="shared" si="9"/>
        <v>119</v>
      </c>
      <c r="Q158" t="s">
        <v>8311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8">
        <f t="shared" si="9"/>
        <v>4</v>
      </c>
      <c r="Q159" t="s">
        <v>8311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>
        <f t="shared" si="9"/>
        <v>0</v>
      </c>
      <c r="Q160" t="s">
        <v>8311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8">
        <f t="shared" si="9"/>
        <v>10</v>
      </c>
      <c r="Q161" t="s">
        <v>8311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>
        <f t="shared" si="9"/>
        <v>0</v>
      </c>
      <c r="Q162" t="s">
        <v>8311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8">
        <f t="shared" si="9"/>
        <v>5</v>
      </c>
      <c r="Q163" t="s">
        <v>8311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8">
        <f t="shared" si="9"/>
        <v>43.5</v>
      </c>
      <c r="Q164" t="s">
        <v>8311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>
        <f t="shared" si="9"/>
        <v>0</v>
      </c>
      <c r="Q165" t="s">
        <v>8311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8">
        <f t="shared" si="9"/>
        <v>91.428571428571431</v>
      </c>
      <c r="Q166" t="s">
        <v>8311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>
        <f t="shared" si="9"/>
        <v>0</v>
      </c>
      <c r="Q167" t="s">
        <v>8311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8">
        <f t="shared" si="9"/>
        <v>3000</v>
      </c>
      <c r="Q168" t="s">
        <v>8311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8">
        <f t="shared" si="9"/>
        <v>5.5</v>
      </c>
      <c r="Q169" t="s">
        <v>8311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8">
        <f t="shared" si="9"/>
        <v>108.33333333333333</v>
      </c>
      <c r="Q170" t="s">
        <v>8311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8">
        <f t="shared" si="9"/>
        <v>56</v>
      </c>
      <c r="Q171" t="s">
        <v>8311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8">
        <f t="shared" si="9"/>
        <v>32.5</v>
      </c>
      <c r="Q172" t="s">
        <v>8311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8">
        <f t="shared" si="9"/>
        <v>1</v>
      </c>
      <c r="Q173" t="s">
        <v>8311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>
        <f t="shared" si="9"/>
        <v>0</v>
      </c>
      <c r="Q174" t="s">
        <v>8311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>
        <f t="shared" si="9"/>
        <v>0</v>
      </c>
      <c r="Q175" t="s">
        <v>8311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>
        <f t="shared" si="9"/>
        <v>0</v>
      </c>
      <c r="Q176" t="s">
        <v>8311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8">
        <f t="shared" si="9"/>
        <v>49.884615384615387</v>
      </c>
      <c r="Q177" t="s">
        <v>8311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>
        <f t="shared" si="9"/>
        <v>0</v>
      </c>
      <c r="Q178" t="s">
        <v>8311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8">
        <f t="shared" si="9"/>
        <v>25.714285714285715</v>
      </c>
      <c r="Q179" t="s">
        <v>8311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>
        <f t="shared" si="9"/>
        <v>0</v>
      </c>
      <c r="Q180" t="s">
        <v>8311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8">
        <f t="shared" si="9"/>
        <v>100</v>
      </c>
      <c r="Q181" t="s">
        <v>8311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8">
        <f t="shared" si="9"/>
        <v>30.846153846153847</v>
      </c>
      <c r="Q182" t="s">
        <v>8311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8">
        <f t="shared" si="9"/>
        <v>180.5</v>
      </c>
      <c r="Q183" t="s">
        <v>8311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>
        <f t="shared" si="9"/>
        <v>0</v>
      </c>
      <c r="Q184" t="s">
        <v>8311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8">
        <f t="shared" si="9"/>
        <v>373.5</v>
      </c>
      <c r="Q185" t="s">
        <v>8311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8">
        <f t="shared" si="9"/>
        <v>25.5</v>
      </c>
      <c r="Q186" t="s">
        <v>8311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8">
        <f t="shared" si="9"/>
        <v>220</v>
      </c>
      <c r="Q187" t="s">
        <v>8311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>
        <f t="shared" si="9"/>
        <v>0</v>
      </c>
      <c r="Q188" t="s">
        <v>8311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8">
        <f t="shared" si="9"/>
        <v>160</v>
      </c>
      <c r="Q189" t="s">
        <v>8311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>
        <f t="shared" si="9"/>
        <v>0</v>
      </c>
      <c r="Q190" t="s">
        <v>8311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8">
        <f t="shared" si="9"/>
        <v>69</v>
      </c>
      <c r="Q191" t="s">
        <v>8311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8">
        <f t="shared" si="9"/>
        <v>50</v>
      </c>
      <c r="Q192" t="s">
        <v>8311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8">
        <f t="shared" si="9"/>
        <v>83.333333333333329</v>
      </c>
      <c r="Q193" t="s">
        <v>8311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8">
        <f t="shared" si="9"/>
        <v>5.666666666666667</v>
      </c>
      <c r="Q194" t="s">
        <v>8311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8">
        <f t="shared" ref="P195:P258" si="13">IFERROR(E195/L195,0)</f>
        <v>0</v>
      </c>
      <c r="Q195" t="s">
        <v>8311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8">
        <f t="shared" si="13"/>
        <v>1</v>
      </c>
      <c r="Q196" t="s">
        <v>8311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>
        <f t="shared" si="13"/>
        <v>0</v>
      </c>
      <c r="Q197" t="s">
        <v>8311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8">
        <f t="shared" si="13"/>
        <v>77.10526315789474</v>
      </c>
      <c r="Q198" t="s">
        <v>8311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8">
        <f t="shared" si="13"/>
        <v>32.75</v>
      </c>
      <c r="Q199" t="s">
        <v>8311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8">
        <f t="shared" si="13"/>
        <v>46.5</v>
      </c>
      <c r="Q200" t="s">
        <v>8311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>
        <f t="shared" si="13"/>
        <v>0</v>
      </c>
      <c r="Q201" t="s">
        <v>8311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8">
        <f t="shared" si="13"/>
        <v>87.308333333333337</v>
      </c>
      <c r="Q202" t="s">
        <v>8311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8">
        <f t="shared" si="13"/>
        <v>54.285714285714285</v>
      </c>
      <c r="Q203" t="s">
        <v>8311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>
        <f t="shared" si="13"/>
        <v>0</v>
      </c>
      <c r="Q204" t="s">
        <v>8311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8">
        <f t="shared" si="13"/>
        <v>93.25</v>
      </c>
      <c r="Q205" t="s">
        <v>8311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8">
        <f t="shared" si="13"/>
        <v>117.68368136117556</v>
      </c>
      <c r="Q206" t="s">
        <v>8311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8">
        <f t="shared" si="13"/>
        <v>76.470588235294116</v>
      </c>
      <c r="Q207" t="s">
        <v>8311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>
        <f t="shared" si="13"/>
        <v>0</v>
      </c>
      <c r="Q208" t="s">
        <v>8311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8">
        <f t="shared" si="13"/>
        <v>163.84615384615384</v>
      </c>
      <c r="Q209" t="s">
        <v>8311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>
        <f t="shared" si="13"/>
        <v>0</v>
      </c>
      <c r="Q210" t="s">
        <v>8311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>
        <f t="shared" si="13"/>
        <v>0</v>
      </c>
      <c r="Q211" t="s">
        <v>8311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8">
        <f t="shared" si="13"/>
        <v>91.818181818181813</v>
      </c>
      <c r="Q212" t="s">
        <v>8311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8">
        <f t="shared" si="13"/>
        <v>185.83333333333334</v>
      </c>
      <c r="Q213" t="s">
        <v>8311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8">
        <f t="shared" si="13"/>
        <v>1</v>
      </c>
      <c r="Q214" t="s">
        <v>8311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8">
        <f t="shared" si="13"/>
        <v>20</v>
      </c>
      <c r="Q215" t="s">
        <v>8311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8">
        <f t="shared" si="13"/>
        <v>1</v>
      </c>
      <c r="Q216" t="s">
        <v>8311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8">
        <f t="shared" si="13"/>
        <v>10</v>
      </c>
      <c r="Q217" t="s">
        <v>8311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8">
        <f t="shared" si="13"/>
        <v>331.53833333333336</v>
      </c>
      <c r="Q218" t="s">
        <v>8311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8">
        <f t="shared" si="13"/>
        <v>314.28947368421052</v>
      </c>
      <c r="Q219" t="s">
        <v>8311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8">
        <f t="shared" si="13"/>
        <v>100</v>
      </c>
      <c r="Q220" t="s">
        <v>8311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8">
        <f t="shared" si="13"/>
        <v>115.98684210526316</v>
      </c>
      <c r="Q221" t="s">
        <v>8311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8">
        <f t="shared" si="13"/>
        <v>120</v>
      </c>
      <c r="Q222" t="s">
        <v>8311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>
        <f t="shared" si="13"/>
        <v>0</v>
      </c>
      <c r="Q223" t="s">
        <v>8311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8">
        <f t="shared" si="13"/>
        <v>65</v>
      </c>
      <c r="Q224" t="s">
        <v>8311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>
        <f t="shared" si="13"/>
        <v>0</v>
      </c>
      <c r="Q225" t="s">
        <v>8311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>
        <f t="shared" si="13"/>
        <v>0</v>
      </c>
      <c r="Q226" t="s">
        <v>8311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>
        <f t="shared" si="13"/>
        <v>0</v>
      </c>
      <c r="Q227" t="s">
        <v>8311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8">
        <f t="shared" si="13"/>
        <v>125</v>
      </c>
      <c r="Q228" t="s">
        <v>8311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>
        <f t="shared" si="13"/>
        <v>0</v>
      </c>
      <c r="Q229" t="s">
        <v>8311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>
        <f t="shared" si="13"/>
        <v>0</v>
      </c>
      <c r="Q230" t="s">
        <v>8311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>
        <f t="shared" si="13"/>
        <v>0</v>
      </c>
      <c r="Q231" t="s">
        <v>8311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8">
        <f t="shared" si="13"/>
        <v>30</v>
      </c>
      <c r="Q232" t="s">
        <v>8311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>
        <f t="shared" si="13"/>
        <v>0</v>
      </c>
      <c r="Q233" t="s">
        <v>8311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8">
        <f t="shared" si="13"/>
        <v>15.714285714285714</v>
      </c>
      <c r="Q234" t="s">
        <v>8311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>
        <f t="shared" si="13"/>
        <v>0</v>
      </c>
      <c r="Q235" t="s">
        <v>8311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8">
        <f t="shared" si="13"/>
        <v>80.2</v>
      </c>
      <c r="Q236" t="s">
        <v>8311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>
        <f t="shared" si="13"/>
        <v>0</v>
      </c>
      <c r="Q237" t="s">
        <v>8311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>
        <f t="shared" si="13"/>
        <v>0</v>
      </c>
      <c r="Q238" t="s">
        <v>8311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8">
        <f t="shared" si="13"/>
        <v>50</v>
      </c>
      <c r="Q239" t="s">
        <v>8311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>
        <f t="shared" si="13"/>
        <v>0</v>
      </c>
      <c r="Q240" t="s">
        <v>8311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8">
        <f t="shared" si="13"/>
        <v>50</v>
      </c>
      <c r="Q241" t="s">
        <v>8311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8">
        <f t="shared" si="13"/>
        <v>117.84759124087591</v>
      </c>
      <c r="Q242" t="s">
        <v>8311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8">
        <f t="shared" si="13"/>
        <v>109.04255319148936</v>
      </c>
      <c r="Q243" t="s">
        <v>8311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8">
        <f t="shared" si="13"/>
        <v>73.019801980198025</v>
      </c>
      <c r="Q244" t="s">
        <v>8311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8">
        <f t="shared" si="13"/>
        <v>78.195121951219505</v>
      </c>
      <c r="Q245" t="s">
        <v>8311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8">
        <f t="shared" si="13"/>
        <v>47.398809523809526</v>
      </c>
      <c r="Q246" t="s">
        <v>8311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8">
        <f t="shared" si="13"/>
        <v>54.020833333333336</v>
      </c>
      <c r="Q247" t="s">
        <v>8311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8">
        <f t="shared" si="13"/>
        <v>68.488789237668158</v>
      </c>
      <c r="Q248" t="s">
        <v>8311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8">
        <f t="shared" si="13"/>
        <v>108.14516129032258</v>
      </c>
      <c r="Q249" t="s">
        <v>8311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8">
        <f t="shared" si="13"/>
        <v>589.95205479452056</v>
      </c>
      <c r="Q250" t="s">
        <v>8311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8">
        <f t="shared" si="13"/>
        <v>48.051063829787232</v>
      </c>
      <c r="Q251" t="s">
        <v>8311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8">
        <f t="shared" si="13"/>
        <v>72.482837528604122</v>
      </c>
      <c r="Q252" t="s">
        <v>8311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8">
        <f t="shared" si="13"/>
        <v>57.077922077922075</v>
      </c>
      <c r="Q253" t="s">
        <v>8311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8">
        <f t="shared" si="13"/>
        <v>85.444444444444443</v>
      </c>
      <c r="Q254" t="s">
        <v>8311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8">
        <f t="shared" si="13"/>
        <v>215.85714285714286</v>
      </c>
      <c r="Q255" t="s">
        <v>8311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8">
        <f t="shared" si="13"/>
        <v>89.38643312101911</v>
      </c>
      <c r="Q256" t="s">
        <v>8311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8">
        <f t="shared" si="13"/>
        <v>45.418404255319146</v>
      </c>
      <c r="Q257" t="s">
        <v>8311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8">
        <f t="shared" si="13"/>
        <v>65.756363636363631</v>
      </c>
      <c r="Q258" t="s">
        <v>8311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8">
        <f t="shared" ref="P259:P322" si="17">IFERROR(E259/L259,0)</f>
        <v>66.70405357142856</v>
      </c>
      <c r="Q259" t="s">
        <v>8311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8">
        <f t="shared" si="17"/>
        <v>83.345930232558146</v>
      </c>
      <c r="Q260" t="s">
        <v>8311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8">
        <f t="shared" si="17"/>
        <v>105.04609341825902</v>
      </c>
      <c r="Q261" t="s">
        <v>8311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8">
        <f t="shared" si="17"/>
        <v>120.90909090909091</v>
      </c>
      <c r="Q262" t="s">
        <v>8311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8">
        <f t="shared" si="17"/>
        <v>97.63636363636364</v>
      </c>
      <c r="Q263" t="s">
        <v>8311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8">
        <f t="shared" si="17"/>
        <v>41.379310344827587</v>
      </c>
      <c r="Q264" t="s">
        <v>8311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8">
        <f t="shared" si="17"/>
        <v>30.654485981308412</v>
      </c>
      <c r="Q265" t="s">
        <v>8311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8">
        <f t="shared" si="17"/>
        <v>64.945054945054949</v>
      </c>
      <c r="Q266" t="s">
        <v>8311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8">
        <f t="shared" si="17"/>
        <v>95.775862068965523</v>
      </c>
      <c r="Q267" t="s">
        <v>8311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8">
        <f t="shared" si="17"/>
        <v>40.416666666666664</v>
      </c>
      <c r="Q268" t="s">
        <v>8311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8">
        <f t="shared" si="17"/>
        <v>78.578424242424248</v>
      </c>
      <c r="Q269" t="s">
        <v>8311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8">
        <f t="shared" si="17"/>
        <v>50.18018018018018</v>
      </c>
      <c r="Q270" t="s">
        <v>8311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8">
        <f t="shared" si="17"/>
        <v>92.251735588972423</v>
      </c>
      <c r="Q271" t="s">
        <v>8311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8">
        <f t="shared" si="17"/>
        <v>57.540983606557376</v>
      </c>
      <c r="Q272" t="s">
        <v>8311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8">
        <f t="shared" si="17"/>
        <v>109.42160278745645</v>
      </c>
      <c r="Q273" t="s">
        <v>8311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8">
        <f t="shared" si="17"/>
        <v>81.892461538461546</v>
      </c>
      <c r="Q274" t="s">
        <v>8311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8">
        <f t="shared" si="17"/>
        <v>45.667711864406776</v>
      </c>
      <c r="Q275" t="s">
        <v>8311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8">
        <f t="shared" si="17"/>
        <v>55.221238938053098</v>
      </c>
      <c r="Q276" t="s">
        <v>8311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8">
        <f t="shared" si="17"/>
        <v>65.298192771084331</v>
      </c>
      <c r="Q277" t="s">
        <v>8311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8">
        <f t="shared" si="17"/>
        <v>95.225806451612897</v>
      </c>
      <c r="Q278" t="s">
        <v>8311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8">
        <f t="shared" si="17"/>
        <v>75.444794952681391</v>
      </c>
      <c r="Q279" t="s">
        <v>8311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8">
        <f t="shared" si="17"/>
        <v>97.816867469879512</v>
      </c>
      <c r="Q280" t="s">
        <v>8311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8">
        <f t="shared" si="17"/>
        <v>87.685606557377056</v>
      </c>
      <c r="Q281" t="s">
        <v>8311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8">
        <f t="shared" si="17"/>
        <v>54.748948106591868</v>
      </c>
      <c r="Q282" t="s">
        <v>8311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8">
        <f t="shared" si="17"/>
        <v>83.953417721518989</v>
      </c>
      <c r="Q283" t="s">
        <v>8311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8">
        <f t="shared" si="17"/>
        <v>254.38547486033519</v>
      </c>
      <c r="Q284" t="s">
        <v>8311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8">
        <f t="shared" si="17"/>
        <v>101.8269801980198</v>
      </c>
      <c r="Q285" t="s">
        <v>8311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8">
        <f t="shared" si="17"/>
        <v>55.066394736842106</v>
      </c>
      <c r="Q286" t="s">
        <v>8311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8">
        <f t="shared" si="17"/>
        <v>56.901438721136763</v>
      </c>
      <c r="Q287" t="s">
        <v>8311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8">
        <f t="shared" si="17"/>
        <v>121.28148148148148</v>
      </c>
      <c r="Q288" t="s">
        <v>8311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8">
        <f t="shared" si="17"/>
        <v>91.189655172413794</v>
      </c>
      <c r="Q289" t="s">
        <v>8311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8">
        <f t="shared" si="17"/>
        <v>115.44812080536913</v>
      </c>
      <c r="Q290" t="s">
        <v>8311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8">
        <f t="shared" si="17"/>
        <v>67.771551724137936</v>
      </c>
      <c r="Q291" t="s">
        <v>8311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8">
        <f t="shared" si="17"/>
        <v>28.576190476190476</v>
      </c>
      <c r="Q292" t="s">
        <v>8311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8">
        <f t="shared" si="17"/>
        <v>46.8828125</v>
      </c>
      <c r="Q293" t="s">
        <v>8311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8">
        <f t="shared" si="17"/>
        <v>154.42231237322514</v>
      </c>
      <c r="Q294" t="s">
        <v>8311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8">
        <f t="shared" si="17"/>
        <v>201.22137404580153</v>
      </c>
      <c r="Q295" t="s">
        <v>8311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8">
        <f t="shared" si="17"/>
        <v>100</v>
      </c>
      <c r="Q296" t="s">
        <v>8311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8">
        <f t="shared" si="17"/>
        <v>100.08204511278196</v>
      </c>
      <c r="Q297" t="s">
        <v>8311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8">
        <f t="shared" si="17"/>
        <v>230.08953488372092</v>
      </c>
      <c r="Q298" t="s">
        <v>8311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8">
        <f t="shared" si="17"/>
        <v>141.74647887323943</v>
      </c>
      <c r="Q299" t="s">
        <v>8311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8">
        <f t="shared" si="17"/>
        <v>56.344351395730705</v>
      </c>
      <c r="Q300" t="s">
        <v>8311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8">
        <f t="shared" si="17"/>
        <v>73.341188524590166</v>
      </c>
      <c r="Q301" t="s">
        <v>8311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8">
        <f t="shared" si="17"/>
        <v>85.337785234899329</v>
      </c>
      <c r="Q302" t="s">
        <v>8311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8">
        <f t="shared" si="17"/>
        <v>61.496215139442228</v>
      </c>
      <c r="Q303" t="s">
        <v>8311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8">
        <f t="shared" si="17"/>
        <v>93.018518518518519</v>
      </c>
      <c r="Q304" t="s">
        <v>8311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8">
        <f t="shared" si="17"/>
        <v>50.292682926829265</v>
      </c>
      <c r="Q305" t="s">
        <v>8311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8">
        <f t="shared" si="17"/>
        <v>106.43243243243244</v>
      </c>
      <c r="Q306" t="s">
        <v>8311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8">
        <f t="shared" si="17"/>
        <v>51.719576719576722</v>
      </c>
      <c r="Q307" t="s">
        <v>8311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8">
        <f t="shared" si="17"/>
        <v>36.612499999999997</v>
      </c>
      <c r="Q308" t="s">
        <v>8311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8">
        <f t="shared" si="17"/>
        <v>42.517361111111114</v>
      </c>
      <c r="Q309" t="s">
        <v>8311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8">
        <f t="shared" si="17"/>
        <v>62.712871287128714</v>
      </c>
      <c r="Q310" t="s">
        <v>8311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8">
        <f t="shared" si="17"/>
        <v>89.957983193277315</v>
      </c>
      <c r="Q311" t="s">
        <v>8311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8">
        <f t="shared" si="17"/>
        <v>28.924722222222222</v>
      </c>
      <c r="Q312" t="s">
        <v>8311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8">
        <f t="shared" si="17"/>
        <v>138.8022</v>
      </c>
      <c r="Q313" t="s">
        <v>8311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8">
        <f t="shared" si="17"/>
        <v>61.301369863013697</v>
      </c>
      <c r="Q314" t="s">
        <v>8311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8">
        <f t="shared" si="17"/>
        <v>80.202702702702709</v>
      </c>
      <c r="Q315" t="s">
        <v>8311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8">
        <f t="shared" si="17"/>
        <v>32.095833333333331</v>
      </c>
      <c r="Q316" t="s">
        <v>8311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8">
        <f t="shared" si="17"/>
        <v>200.88888888888889</v>
      </c>
      <c r="Q317" t="s">
        <v>8311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8">
        <f t="shared" si="17"/>
        <v>108.01265822784811</v>
      </c>
      <c r="Q318" t="s">
        <v>8311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8">
        <f t="shared" si="17"/>
        <v>95.699367088607602</v>
      </c>
      <c r="Q319" t="s">
        <v>8311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8">
        <f t="shared" si="17"/>
        <v>49.880281690140848</v>
      </c>
      <c r="Q320" t="s">
        <v>8311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8">
        <f t="shared" si="17"/>
        <v>110.47058823529412</v>
      </c>
      <c r="Q321" t="s">
        <v>8311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8">
        <f t="shared" si="17"/>
        <v>134.91139240506328</v>
      </c>
      <c r="Q322" t="s">
        <v>8311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8">
        <f t="shared" ref="P323:P386" si="21">IFERROR(E323/L323,0)</f>
        <v>106.62314540059347</v>
      </c>
      <c r="Q323" t="s">
        <v>8311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8">
        <f t="shared" si="21"/>
        <v>145.04301075268816</v>
      </c>
      <c r="Q324" t="s">
        <v>8311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8">
        <f t="shared" si="21"/>
        <v>114.58620689655173</v>
      </c>
      <c r="Q325" t="s">
        <v>8311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8">
        <f t="shared" si="21"/>
        <v>105.3170731707317</v>
      </c>
      <c r="Q326" t="s">
        <v>8311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8">
        <f t="shared" si="21"/>
        <v>70.921195652173907</v>
      </c>
      <c r="Q327" t="s">
        <v>8311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8">
        <f t="shared" si="21"/>
        <v>147.17167680278018</v>
      </c>
      <c r="Q328" t="s">
        <v>8311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8">
        <f t="shared" si="21"/>
        <v>160.47058823529412</v>
      </c>
      <c r="Q329" t="s">
        <v>8311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8">
        <f t="shared" si="21"/>
        <v>156.04578313253012</v>
      </c>
      <c r="Q330" t="s">
        <v>8311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8">
        <f t="shared" si="21"/>
        <v>63.17365269461078</v>
      </c>
      <c r="Q331" t="s">
        <v>8311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8">
        <f t="shared" si="21"/>
        <v>104.82352941176471</v>
      </c>
      <c r="Q332" t="s">
        <v>8311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8">
        <f t="shared" si="21"/>
        <v>97.356164383561648</v>
      </c>
      <c r="Q333" t="s">
        <v>8311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8">
        <f t="shared" si="21"/>
        <v>203.63063063063063</v>
      </c>
      <c r="Q334" t="s">
        <v>8311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8">
        <f t="shared" si="21"/>
        <v>188.31203007518798</v>
      </c>
      <c r="Q335" t="s">
        <v>8311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8">
        <f t="shared" si="21"/>
        <v>146.65217391304347</v>
      </c>
      <c r="Q336" t="s">
        <v>8311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8">
        <f t="shared" si="21"/>
        <v>109.1875</v>
      </c>
      <c r="Q337" t="s">
        <v>8311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8">
        <f t="shared" si="21"/>
        <v>59.249046653144013</v>
      </c>
      <c r="Q338" t="s">
        <v>8311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8">
        <f t="shared" si="21"/>
        <v>97.904838709677421</v>
      </c>
      <c r="Q339" t="s">
        <v>8311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8">
        <f t="shared" si="21"/>
        <v>70.000169491525426</v>
      </c>
      <c r="Q340" t="s">
        <v>8311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8">
        <f t="shared" si="21"/>
        <v>72.865168539325836</v>
      </c>
      <c r="Q341" t="s">
        <v>8311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8">
        <f t="shared" si="21"/>
        <v>146.34782608695653</v>
      </c>
      <c r="Q342" t="s">
        <v>8311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8">
        <f t="shared" si="21"/>
        <v>67.909090909090907</v>
      </c>
      <c r="Q343" t="s">
        <v>8311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8">
        <f t="shared" si="21"/>
        <v>169.85083076923075</v>
      </c>
      <c r="Q344" t="s">
        <v>8311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8">
        <f t="shared" si="21"/>
        <v>58.413339694656486</v>
      </c>
      <c r="Q345" t="s">
        <v>8311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8">
        <f t="shared" si="21"/>
        <v>119.99298245614035</v>
      </c>
      <c r="Q346" t="s">
        <v>8311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8">
        <f t="shared" si="21"/>
        <v>99.860335195530723</v>
      </c>
      <c r="Q347" t="s">
        <v>8311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8">
        <f t="shared" si="21"/>
        <v>90.579148936170213</v>
      </c>
      <c r="Q348" t="s">
        <v>8311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8">
        <f t="shared" si="21"/>
        <v>117.77361477572559</v>
      </c>
      <c r="Q349" t="s">
        <v>8311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8">
        <f t="shared" si="21"/>
        <v>86.554621848739501</v>
      </c>
      <c r="Q350" t="s">
        <v>8311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8">
        <f t="shared" si="21"/>
        <v>71.899281437125751</v>
      </c>
      <c r="Q351" t="s">
        <v>8311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8">
        <f t="shared" si="21"/>
        <v>129.81900452488688</v>
      </c>
      <c r="Q352" t="s">
        <v>8311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8">
        <f t="shared" si="21"/>
        <v>44.912863070539416</v>
      </c>
      <c r="Q353" t="s">
        <v>8311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8">
        <f t="shared" si="21"/>
        <v>40.755244755244753</v>
      </c>
      <c r="Q354" t="s">
        <v>8311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8">
        <f t="shared" si="21"/>
        <v>103.52394779771615</v>
      </c>
      <c r="Q355" t="s">
        <v>8311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8">
        <f t="shared" si="21"/>
        <v>125.44827586206897</v>
      </c>
      <c r="Q356" t="s">
        <v>8311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8">
        <f t="shared" si="21"/>
        <v>246.60606060606059</v>
      </c>
      <c r="Q357" t="s">
        <v>8311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8">
        <f t="shared" si="21"/>
        <v>79.401340206185566</v>
      </c>
      <c r="Q358" t="s">
        <v>8311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8">
        <f t="shared" si="21"/>
        <v>86.138613861386133</v>
      </c>
      <c r="Q359" t="s">
        <v>8311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8">
        <f t="shared" si="21"/>
        <v>193.04868913857678</v>
      </c>
      <c r="Q360" t="s">
        <v>8311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8">
        <f t="shared" si="21"/>
        <v>84.023178807947019</v>
      </c>
      <c r="Q361" t="s">
        <v>8311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8">
        <f t="shared" si="21"/>
        <v>139.82758620689654</v>
      </c>
      <c r="Q362" t="s">
        <v>8311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8">
        <f t="shared" si="21"/>
        <v>109.82189265536722</v>
      </c>
      <c r="Q363" t="s">
        <v>8311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8">
        <f t="shared" si="21"/>
        <v>139.53488372093022</v>
      </c>
      <c r="Q364" t="s">
        <v>8311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8">
        <f t="shared" si="21"/>
        <v>347.84615384615387</v>
      </c>
      <c r="Q365" t="s">
        <v>8311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8">
        <f t="shared" si="21"/>
        <v>68.24159292035398</v>
      </c>
      <c r="Q366" t="s">
        <v>8311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8">
        <f t="shared" si="21"/>
        <v>239.93846153846152</v>
      </c>
      <c r="Q367" t="s">
        <v>8311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8">
        <f t="shared" si="21"/>
        <v>287.31343283582089</v>
      </c>
      <c r="Q368" t="s">
        <v>8311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8">
        <f t="shared" si="21"/>
        <v>86.84882352941176</v>
      </c>
      <c r="Q369" t="s">
        <v>8311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8">
        <f t="shared" si="21"/>
        <v>81.84905660377359</v>
      </c>
      <c r="Q370" t="s">
        <v>8311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8">
        <f t="shared" si="21"/>
        <v>42.874970059880241</v>
      </c>
      <c r="Q371" t="s">
        <v>8311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8">
        <f t="shared" si="21"/>
        <v>709.41860465116281</v>
      </c>
      <c r="Q372" t="s">
        <v>8311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8">
        <f t="shared" si="21"/>
        <v>161.25517890772127</v>
      </c>
      <c r="Q373" t="s">
        <v>8311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8">
        <f t="shared" si="21"/>
        <v>41.777777777777779</v>
      </c>
      <c r="Q374" t="s">
        <v>8311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8">
        <f t="shared" si="21"/>
        <v>89.887640449438209</v>
      </c>
      <c r="Q375" t="s">
        <v>8311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8">
        <f t="shared" si="21"/>
        <v>45.051724137931032</v>
      </c>
      <c r="Q376" t="s">
        <v>8311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8">
        <f t="shared" si="21"/>
        <v>42.857142857142854</v>
      </c>
      <c r="Q377" t="s">
        <v>8311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8">
        <f t="shared" si="21"/>
        <v>54.083333333333336</v>
      </c>
      <c r="Q378" t="s">
        <v>8311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8">
        <f t="shared" si="21"/>
        <v>103.21804511278195</v>
      </c>
      <c r="Q379" t="s">
        <v>8311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8">
        <f t="shared" si="21"/>
        <v>40.397590361445786</v>
      </c>
      <c r="Q380" t="s">
        <v>8311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8">
        <f t="shared" si="21"/>
        <v>116.85906040268456</v>
      </c>
      <c r="Q381" t="s">
        <v>8311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8">
        <f t="shared" si="21"/>
        <v>115.51020408163265</v>
      </c>
      <c r="Q382" t="s">
        <v>8311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8">
        <f t="shared" si="21"/>
        <v>104.31274900398407</v>
      </c>
      <c r="Q383" t="s">
        <v>8311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8">
        <f t="shared" si="21"/>
        <v>69.772727272727266</v>
      </c>
      <c r="Q384" t="s">
        <v>8311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8">
        <f t="shared" si="21"/>
        <v>43.020833333333336</v>
      </c>
      <c r="Q385" t="s">
        <v>8311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8">
        <f t="shared" si="21"/>
        <v>58.540469973890339</v>
      </c>
      <c r="Q386" t="s">
        <v>8311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8">
        <f t="shared" ref="P387:P450" si="25">IFERROR(E387/L387,0)</f>
        <v>111.79535864978902</v>
      </c>
      <c r="Q387" t="s">
        <v>8311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8">
        <f t="shared" si="25"/>
        <v>46.230769230769234</v>
      </c>
      <c r="Q388" t="s">
        <v>8311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8">
        <f t="shared" si="25"/>
        <v>144.69039145907473</v>
      </c>
      <c r="Q389" t="s">
        <v>8311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8">
        <f t="shared" si="25"/>
        <v>88.845070422535215</v>
      </c>
      <c r="Q390" t="s">
        <v>8311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8">
        <f t="shared" si="25"/>
        <v>81.75107284768211</v>
      </c>
      <c r="Q391" t="s">
        <v>8311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8">
        <f t="shared" si="25"/>
        <v>71.428571428571431</v>
      </c>
      <c r="Q392" t="s">
        <v>8311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8">
        <f t="shared" si="25"/>
        <v>104.25906735751295</v>
      </c>
      <c r="Q393" t="s">
        <v>8311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8">
        <f t="shared" si="25"/>
        <v>90.616504854368927</v>
      </c>
      <c r="Q394" t="s">
        <v>8311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8">
        <f t="shared" si="25"/>
        <v>157.33048433048432</v>
      </c>
      <c r="Q395" t="s">
        <v>8311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8">
        <f t="shared" si="25"/>
        <v>105.18</v>
      </c>
      <c r="Q396" t="s">
        <v>8311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8">
        <f t="shared" si="25"/>
        <v>58.719836956521746</v>
      </c>
      <c r="Q397" t="s">
        <v>8311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8">
        <f t="shared" si="25"/>
        <v>81.632653061224488</v>
      </c>
      <c r="Q398" t="s">
        <v>8311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8">
        <f t="shared" si="25"/>
        <v>56.460043668122275</v>
      </c>
      <c r="Q399" t="s">
        <v>8311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8">
        <f t="shared" si="25"/>
        <v>140.1044776119403</v>
      </c>
      <c r="Q400" t="s">
        <v>8311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8">
        <f t="shared" si="25"/>
        <v>224.85263157894738</v>
      </c>
      <c r="Q401" t="s">
        <v>8311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8">
        <f t="shared" si="25"/>
        <v>181.13306451612902</v>
      </c>
      <c r="Q402" t="s">
        <v>8311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8">
        <f t="shared" si="25"/>
        <v>711.04109589041093</v>
      </c>
      <c r="Q403" t="s">
        <v>8311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8">
        <f t="shared" si="25"/>
        <v>65.883720930232556</v>
      </c>
      <c r="Q404" t="s">
        <v>8311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8">
        <f t="shared" si="25"/>
        <v>75.185714285714283</v>
      </c>
      <c r="Q405" t="s">
        <v>8311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8">
        <f t="shared" si="25"/>
        <v>133.14391143911439</v>
      </c>
      <c r="Q406" t="s">
        <v>8311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8">
        <f t="shared" si="25"/>
        <v>55.2</v>
      </c>
      <c r="Q407" t="s">
        <v>8311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8">
        <f t="shared" si="25"/>
        <v>86.163714285714292</v>
      </c>
      <c r="Q408" t="s">
        <v>8311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8">
        <f t="shared" si="25"/>
        <v>92.318181818181813</v>
      </c>
      <c r="Q409" t="s">
        <v>8311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8">
        <f t="shared" si="25"/>
        <v>160.16473684210527</v>
      </c>
      <c r="Q410" t="s">
        <v>8311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8">
        <f t="shared" si="25"/>
        <v>45.6</v>
      </c>
      <c r="Q411" t="s">
        <v>8311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8">
        <f t="shared" si="25"/>
        <v>183.28571428571428</v>
      </c>
      <c r="Q412" t="s">
        <v>8311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8">
        <f t="shared" si="25"/>
        <v>125.78838174273859</v>
      </c>
      <c r="Q413" t="s">
        <v>8311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8">
        <f t="shared" si="25"/>
        <v>57.654545454545456</v>
      </c>
      <c r="Q414" t="s">
        <v>8311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8">
        <f t="shared" si="25"/>
        <v>78.660818713450297</v>
      </c>
      <c r="Q415" t="s">
        <v>8311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8">
        <f t="shared" si="25"/>
        <v>91.480769230769226</v>
      </c>
      <c r="Q416" t="s">
        <v>8311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8">
        <f t="shared" si="25"/>
        <v>68.09809523809524</v>
      </c>
      <c r="Q417" t="s">
        <v>8311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8">
        <f t="shared" si="25"/>
        <v>48.086800000000004</v>
      </c>
      <c r="Q418" t="s">
        <v>8311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8">
        <f t="shared" si="25"/>
        <v>202.42307692307693</v>
      </c>
      <c r="Q419" t="s">
        <v>8311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8">
        <f t="shared" si="25"/>
        <v>216.75</v>
      </c>
      <c r="Q420" t="s">
        <v>8311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8">
        <f t="shared" si="25"/>
        <v>110.06849315068493</v>
      </c>
      <c r="Q421" t="s">
        <v>8311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8">
        <f t="shared" si="25"/>
        <v>4.833333333333333</v>
      </c>
      <c r="Q422" t="s">
        <v>8311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8">
        <f t="shared" si="25"/>
        <v>50.166666666666664</v>
      </c>
      <c r="Q423" t="s">
        <v>8311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8">
        <f t="shared" si="25"/>
        <v>35.833333333333336</v>
      </c>
      <c r="Q424" t="s">
        <v>8311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8">
        <f t="shared" si="25"/>
        <v>11.76923076923077</v>
      </c>
      <c r="Q425" t="s">
        <v>8311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8">
        <f t="shared" si="25"/>
        <v>40.78</v>
      </c>
      <c r="Q426" t="s">
        <v>8311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8">
        <f t="shared" si="25"/>
        <v>3</v>
      </c>
      <c r="Q427" t="s">
        <v>8311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8">
        <f t="shared" si="25"/>
        <v>16.625</v>
      </c>
      <c r="Q428" t="s">
        <v>8311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>
        <f t="shared" si="25"/>
        <v>0</v>
      </c>
      <c r="Q429" t="s">
        <v>8311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8">
        <f t="shared" si="25"/>
        <v>52</v>
      </c>
      <c r="Q430" t="s">
        <v>8311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>
        <f t="shared" si="25"/>
        <v>0</v>
      </c>
      <c r="Q431" t="s">
        <v>8311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8">
        <f t="shared" si="25"/>
        <v>4.8</v>
      </c>
      <c r="Q432" t="s">
        <v>8311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8">
        <f t="shared" si="25"/>
        <v>51.875</v>
      </c>
      <c r="Q433" t="s">
        <v>8311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8">
        <f t="shared" si="25"/>
        <v>71.25</v>
      </c>
      <c r="Q434" t="s">
        <v>8311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>
        <f t="shared" si="25"/>
        <v>0</v>
      </c>
      <c r="Q435" t="s">
        <v>8311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8">
        <f t="shared" si="25"/>
        <v>62.5</v>
      </c>
      <c r="Q436" t="s">
        <v>8311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8">
        <f t="shared" si="25"/>
        <v>1</v>
      </c>
      <c r="Q437" t="s">
        <v>8311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>
        <f t="shared" si="25"/>
        <v>0</v>
      </c>
      <c r="Q438" t="s">
        <v>8311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>
        <f t="shared" si="25"/>
        <v>0</v>
      </c>
      <c r="Q439" t="s">
        <v>8311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8">
        <f t="shared" si="25"/>
        <v>170.54545454545453</v>
      </c>
      <c r="Q440" t="s">
        <v>8311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>
        <f t="shared" si="25"/>
        <v>0</v>
      </c>
      <c r="Q441" t="s">
        <v>8311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8">
        <f t="shared" si="25"/>
        <v>5</v>
      </c>
      <c r="Q442" t="s">
        <v>8311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>
        <f t="shared" si="25"/>
        <v>0</v>
      </c>
      <c r="Q443" t="s">
        <v>8311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8">
        <f t="shared" si="25"/>
        <v>393.58823529411762</v>
      </c>
      <c r="Q444" t="s">
        <v>8311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8">
        <f t="shared" si="25"/>
        <v>5</v>
      </c>
      <c r="Q445" t="s">
        <v>8311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8">
        <f t="shared" si="25"/>
        <v>50</v>
      </c>
      <c r="Q446" t="s">
        <v>8311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8">
        <f t="shared" si="25"/>
        <v>1</v>
      </c>
      <c r="Q447" t="s">
        <v>8311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8">
        <f t="shared" si="25"/>
        <v>47.875</v>
      </c>
      <c r="Q448" t="s">
        <v>8311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8">
        <f t="shared" si="25"/>
        <v>5</v>
      </c>
      <c r="Q449" t="s">
        <v>8311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8">
        <f t="shared" si="25"/>
        <v>20.502500000000001</v>
      </c>
      <c r="Q450" t="s">
        <v>8311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8">
        <f t="shared" ref="P451:P514" si="29">IFERROR(E451/L451,0)</f>
        <v>9</v>
      </c>
      <c r="Q451" t="s">
        <v>8311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8">
        <f t="shared" si="29"/>
        <v>56.571428571428569</v>
      </c>
      <c r="Q452" t="s">
        <v>8311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>
        <f t="shared" si="29"/>
        <v>0</v>
      </c>
      <c r="Q453" t="s">
        <v>8311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8">
        <f t="shared" si="29"/>
        <v>40</v>
      </c>
      <c r="Q454" t="s">
        <v>8311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8">
        <f t="shared" si="29"/>
        <v>13</v>
      </c>
      <c r="Q455" t="s">
        <v>8311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8">
        <f t="shared" si="29"/>
        <v>16.399999999999999</v>
      </c>
      <c r="Q456" t="s">
        <v>8311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8">
        <f t="shared" si="29"/>
        <v>22.5</v>
      </c>
      <c r="Q457" t="s">
        <v>8311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8">
        <f t="shared" si="29"/>
        <v>20.333333333333332</v>
      </c>
      <c r="Q458" t="s">
        <v>8311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>
        <f t="shared" si="29"/>
        <v>0</v>
      </c>
      <c r="Q459" t="s">
        <v>8311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8">
        <f t="shared" si="29"/>
        <v>16.755102040816325</v>
      </c>
      <c r="Q460" t="s">
        <v>8311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8">
        <f t="shared" si="29"/>
        <v>25</v>
      </c>
      <c r="Q461" t="s">
        <v>8311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8">
        <f t="shared" si="29"/>
        <v>12.5</v>
      </c>
      <c r="Q462" t="s">
        <v>8311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>
        <f t="shared" si="29"/>
        <v>0</v>
      </c>
      <c r="Q463" t="s">
        <v>8311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>
        <f t="shared" si="29"/>
        <v>0</v>
      </c>
      <c r="Q464" t="s">
        <v>8311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8">
        <f t="shared" si="29"/>
        <v>113.63636363636364</v>
      </c>
      <c r="Q465" t="s">
        <v>8311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8">
        <f t="shared" si="29"/>
        <v>1</v>
      </c>
      <c r="Q466" t="s">
        <v>8311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8">
        <f t="shared" si="29"/>
        <v>17.25</v>
      </c>
      <c r="Q467" t="s">
        <v>8311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8">
        <f t="shared" si="29"/>
        <v>15.2</v>
      </c>
      <c r="Q468" t="s">
        <v>8311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8">
        <f t="shared" si="29"/>
        <v>110.64102564102564</v>
      </c>
      <c r="Q469" t="s">
        <v>8311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>
        <f t="shared" si="29"/>
        <v>0</v>
      </c>
      <c r="Q470" t="s">
        <v>8311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>
        <f t="shared" si="29"/>
        <v>0</v>
      </c>
      <c r="Q471" t="s">
        <v>8311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8">
        <f t="shared" si="29"/>
        <v>25.5</v>
      </c>
      <c r="Q472" t="s">
        <v>8311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8">
        <f t="shared" si="29"/>
        <v>38.476470588235294</v>
      </c>
      <c r="Q473" t="s">
        <v>8311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8">
        <f t="shared" si="29"/>
        <v>28.2</v>
      </c>
      <c r="Q474" t="s">
        <v>8311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8">
        <f t="shared" si="29"/>
        <v>61.5</v>
      </c>
      <c r="Q475" t="s">
        <v>8311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8">
        <f t="shared" si="29"/>
        <v>1</v>
      </c>
      <c r="Q476" t="s">
        <v>8311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>
        <f t="shared" si="29"/>
        <v>0</v>
      </c>
      <c r="Q477" t="s">
        <v>8311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8">
        <f t="shared" si="29"/>
        <v>39.569274193548388</v>
      </c>
      <c r="Q478" t="s">
        <v>8311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>
        <f t="shared" si="29"/>
        <v>0</v>
      </c>
      <c r="Q479" t="s">
        <v>8311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>
        <f t="shared" si="29"/>
        <v>0</v>
      </c>
      <c r="Q480" t="s">
        <v>8311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8">
        <f t="shared" si="29"/>
        <v>88.8</v>
      </c>
      <c r="Q481" t="s">
        <v>8311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8">
        <f t="shared" si="29"/>
        <v>55.457142857142856</v>
      </c>
      <c r="Q482" t="s">
        <v>8311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8">
        <f t="shared" si="29"/>
        <v>87.142857142857139</v>
      </c>
      <c r="Q483" t="s">
        <v>8311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8">
        <f t="shared" si="29"/>
        <v>10</v>
      </c>
      <c r="Q484" t="s">
        <v>8311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8">
        <f t="shared" si="29"/>
        <v>51.224489795918366</v>
      </c>
      <c r="Q485" t="s">
        <v>8311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8">
        <f t="shared" si="29"/>
        <v>13.545454545454545</v>
      </c>
      <c r="Q486" t="s">
        <v>8311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8">
        <f t="shared" si="29"/>
        <v>66.520080000000007</v>
      </c>
      <c r="Q487" t="s">
        <v>8311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8">
        <f t="shared" si="29"/>
        <v>50</v>
      </c>
      <c r="Q488" t="s">
        <v>8311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>
        <f t="shared" si="29"/>
        <v>0</v>
      </c>
      <c r="Q489" t="s">
        <v>8311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>
        <f t="shared" si="29"/>
        <v>0</v>
      </c>
      <c r="Q490" t="s">
        <v>8311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8">
        <f t="shared" si="29"/>
        <v>71.666666666666671</v>
      </c>
      <c r="Q491" t="s">
        <v>8311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>
        <f t="shared" si="29"/>
        <v>0</v>
      </c>
      <c r="Q492" t="s">
        <v>8311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>
        <f t="shared" si="29"/>
        <v>0</v>
      </c>
      <c r="Q493" t="s">
        <v>8311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>
        <f t="shared" si="29"/>
        <v>0</v>
      </c>
      <c r="Q494" t="s">
        <v>8311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>
        <f t="shared" si="29"/>
        <v>0</v>
      </c>
      <c r="Q495" t="s">
        <v>8311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8">
        <f t="shared" si="29"/>
        <v>10.333333333333334</v>
      </c>
      <c r="Q496" t="s">
        <v>8311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>
        <f t="shared" si="29"/>
        <v>0</v>
      </c>
      <c r="Q497" t="s">
        <v>8311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8">
        <f t="shared" si="29"/>
        <v>1</v>
      </c>
      <c r="Q498" t="s">
        <v>8311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8">
        <f t="shared" si="29"/>
        <v>10</v>
      </c>
      <c r="Q499" t="s">
        <v>8311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8">
        <f t="shared" si="29"/>
        <v>136.09090909090909</v>
      </c>
      <c r="Q500" t="s">
        <v>8311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8">
        <f t="shared" si="29"/>
        <v>73.461538461538467</v>
      </c>
      <c r="Q501" t="s">
        <v>8311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8">
        <f t="shared" si="29"/>
        <v>53.75</v>
      </c>
      <c r="Q502" t="s">
        <v>8311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>
        <f t="shared" si="29"/>
        <v>0</v>
      </c>
      <c r="Q503" t="s">
        <v>8311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8">
        <f t="shared" si="29"/>
        <v>57.5</v>
      </c>
      <c r="Q504" t="s">
        <v>8311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8">
        <f t="shared" si="29"/>
        <v>12.666666666666666</v>
      </c>
      <c r="Q505" t="s">
        <v>8311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8">
        <f t="shared" si="29"/>
        <v>67</v>
      </c>
      <c r="Q506" t="s">
        <v>8311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8">
        <f t="shared" si="29"/>
        <v>3.7142857142857144</v>
      </c>
      <c r="Q507" t="s">
        <v>8311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8">
        <f t="shared" si="29"/>
        <v>250</v>
      </c>
      <c r="Q508" t="s">
        <v>8311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8">
        <f t="shared" si="29"/>
        <v>64</v>
      </c>
      <c r="Q509" t="s">
        <v>8311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8">
        <f t="shared" si="29"/>
        <v>133.33333333333334</v>
      </c>
      <c r="Q510" t="s">
        <v>8311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8">
        <f t="shared" si="29"/>
        <v>10</v>
      </c>
      <c r="Q511" t="s">
        <v>8311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>
        <f t="shared" si="29"/>
        <v>0</v>
      </c>
      <c r="Q512" t="s">
        <v>8311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8">
        <f t="shared" si="29"/>
        <v>30</v>
      </c>
      <c r="Q513" t="s">
        <v>8311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8">
        <f t="shared" si="29"/>
        <v>5.5</v>
      </c>
      <c r="Q514" t="s">
        <v>8311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8">
        <f t="shared" ref="P515:P578" si="33">IFERROR(E515/L515,0)</f>
        <v>102.38235294117646</v>
      </c>
      <c r="Q515" t="s">
        <v>8311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8">
        <f t="shared" si="33"/>
        <v>16.666666666666668</v>
      </c>
      <c r="Q516" t="s">
        <v>8311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8">
        <f t="shared" si="33"/>
        <v>725.02941176470586</v>
      </c>
      <c r="Q517" t="s">
        <v>8311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>
        <f t="shared" si="33"/>
        <v>0</v>
      </c>
      <c r="Q518" t="s">
        <v>8311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8">
        <f t="shared" si="33"/>
        <v>68.333333333333329</v>
      </c>
      <c r="Q519" t="s">
        <v>8311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>
        <f t="shared" si="33"/>
        <v>0</v>
      </c>
      <c r="Q520" t="s">
        <v>8311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8">
        <f t="shared" si="33"/>
        <v>39.228571428571428</v>
      </c>
      <c r="Q521" t="s">
        <v>8311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>
        <f t="shared" si="33"/>
        <v>0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>
        <f t="shared" si="33"/>
        <v>0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>
        <f t="shared" si="33"/>
        <v>0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>
        <f t="shared" si="33"/>
        <v>0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>
        <f t="shared" si="33"/>
        <v>0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>
        <f t="shared" si="33"/>
        <v>0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>
        <f t="shared" si="33"/>
        <v>0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>
        <f t="shared" si="33"/>
        <v>0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8">
        <f t="shared" ref="P579:P642" si="37">IFERROR(E579/L579,0)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>
        <f t="shared" si="37"/>
        <v>0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>
        <f t="shared" si="37"/>
        <v>0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>
        <f t="shared" si="37"/>
        <v>0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>
        <f t="shared" si="37"/>
        <v>0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>
        <f t="shared" si="37"/>
        <v>0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>
        <f t="shared" si="37"/>
        <v>0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>
        <f t="shared" si="37"/>
        <v>0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>
        <f t="shared" si="37"/>
        <v>0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>
        <f t="shared" si="37"/>
        <v>0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>
        <f t="shared" si="37"/>
        <v>0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>
        <f t="shared" si="37"/>
        <v>0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>
        <f t="shared" si="37"/>
        <v>0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>
        <f t="shared" si="37"/>
        <v>0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>
        <f t="shared" si="37"/>
        <v>0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>
        <f t="shared" si="37"/>
        <v>0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>
        <f t="shared" si="37"/>
        <v>0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>
        <f t="shared" si="37"/>
        <v>0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>
        <f t="shared" si="37"/>
        <v>0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>
        <f t="shared" si="37"/>
        <v>0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8">
        <f t="shared" ref="P643:P706" si="41">IFERROR(E643/L643,0)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>
        <f t="shared" si="41"/>
        <v>0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8">
        <f t="shared" ref="P707:P770" si="45">IFERROR(E707/L707,0)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>
        <f t="shared" si="45"/>
        <v>0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>
        <f t="shared" si="45"/>
        <v>0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>
        <f t="shared" si="45"/>
        <v>0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>
        <f t="shared" si="45"/>
        <v>0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>
        <f t="shared" si="45"/>
        <v>0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>
        <f t="shared" si="45"/>
        <v>0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>
        <f t="shared" si="45"/>
        <v>0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8">
        <f t="shared" ref="P771:P834" si="49">IFERROR(E771/L771,0)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>
        <f t="shared" si="49"/>
        <v>0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8">
        <f t="shared" ref="P835:P898" si="53">IFERROR(E835/L835,0)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>
        <f t="shared" si="53"/>
        <v>0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>
        <f t="shared" si="53"/>
        <v>0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8">
        <f t="shared" ref="P899:P962" si="57">IFERROR(E899/L899,0)</f>
        <v>0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>
        <f t="shared" si="57"/>
        <v>0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>
        <f t="shared" si="57"/>
        <v>0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>
        <f t="shared" si="57"/>
        <v>0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>
        <f t="shared" si="57"/>
        <v>0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>
        <f t="shared" si="57"/>
        <v>0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>
        <f t="shared" si="57"/>
        <v>0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>
        <f t="shared" si="57"/>
        <v>0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>
        <f t="shared" si="57"/>
        <v>0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>
        <f t="shared" si="57"/>
        <v>0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>
        <f t="shared" si="57"/>
        <v>0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>
        <f t="shared" si="57"/>
        <v>0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>
        <f t="shared" si="57"/>
        <v>0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>
        <f t="shared" si="57"/>
        <v>0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8">
        <f t="shared" ref="P963:P1026" si="61">IFERROR(E963/L963,0)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>
        <f t="shared" si="61"/>
        <v>0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8">
        <f t="shared" ref="P1027:P1090" si="65">IFERROR(E1027/L1027,0)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>
        <f t="shared" si="65"/>
        <v>0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>
        <f t="shared" si="65"/>
        <v>0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>
        <f t="shared" si="65"/>
        <v>0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>
        <f t="shared" si="65"/>
        <v>0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>
        <f t="shared" si="65"/>
        <v>0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>
        <f t="shared" si="65"/>
        <v>0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>
        <f t="shared" si="65"/>
        <v>0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>
        <f t="shared" si="65"/>
        <v>0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>
        <f t="shared" si="65"/>
        <v>0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>
        <f t="shared" si="65"/>
        <v>0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>
        <f t="shared" si="65"/>
        <v>0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>
        <f t="shared" si="65"/>
        <v>0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>
        <f t="shared" si="65"/>
        <v>0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>
        <f t="shared" si="65"/>
        <v>0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>
        <f t="shared" si="65"/>
        <v>0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>
        <f t="shared" si="65"/>
        <v>0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>
        <f t="shared" si="65"/>
        <v>0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8">
        <f t="shared" ref="P1091:P1154" si="69">IFERROR(E1091/L1091,0)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>
        <f t="shared" si="69"/>
        <v>0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>
        <f t="shared" si="69"/>
        <v>0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>
        <f t="shared" si="69"/>
        <v>0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>
        <f t="shared" si="69"/>
        <v>0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>
        <f t="shared" si="69"/>
        <v>0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>
        <f t="shared" si="69"/>
        <v>0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>
        <f t="shared" si="69"/>
        <v>0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>
        <f t="shared" si="69"/>
        <v>0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>
        <f t="shared" si="69"/>
        <v>0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>
        <f t="shared" si="69"/>
        <v>0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>
        <f t="shared" si="69"/>
        <v>0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8">
        <f t="shared" ref="P1155:P1218" si="73">IFERROR(E1155/L1155,0)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>
        <f t="shared" si="73"/>
        <v>0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>
        <f t="shared" si="73"/>
        <v>0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>
        <f t="shared" si="73"/>
        <v>0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>
        <f t="shared" si="73"/>
        <v>0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>
        <f t="shared" si="73"/>
        <v>0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>
        <f t="shared" si="73"/>
        <v>0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>
        <f t="shared" si="73"/>
        <v>0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8">
        <f t="shared" ref="P1219:P1282" si="77">IFERROR(E1219/L1219,0)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>
        <f t="shared" si="77"/>
        <v>0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>
        <f t="shared" si="77"/>
        <v>0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>
        <f t="shared" si="77"/>
        <v>0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>
        <f t="shared" si="77"/>
        <v>0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>
        <f t="shared" si="77"/>
        <v>0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>
        <f t="shared" si="77"/>
        <v>0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>
        <f t="shared" si="77"/>
        <v>0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8">
        <f t="shared" ref="P1283:P1346" si="81">IFERROR(E1283/L1283,0)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>
        <f t="shared" si="81"/>
        <v>0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>
        <f t="shared" si="81"/>
        <v>0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>
        <f t="shared" si="81"/>
        <v>0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8">
        <f t="shared" ref="P1347:P1410" si="85">IFERROR(E1347/L1347,0)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8">
        <f t="shared" ref="P1411:P1474" si="89">IFERROR(E1411/L1411,0)</f>
        <v>0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>
        <f t="shared" si="89"/>
        <v>0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>
        <f t="shared" si="89"/>
        <v>0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>
        <f t="shared" si="89"/>
        <v>0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>
        <f t="shared" si="89"/>
        <v>0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>
        <f t="shared" si="89"/>
        <v>0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>
        <f t="shared" si="89"/>
        <v>0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>
        <f t="shared" si="89"/>
        <v>0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>
        <f t="shared" si="89"/>
        <v>0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>
        <f t="shared" si="89"/>
        <v>0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>
        <f t="shared" si="89"/>
        <v>0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>
        <f t="shared" si="89"/>
        <v>0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>
        <f t="shared" si="89"/>
        <v>0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>
        <f t="shared" si="89"/>
        <v>0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>
        <f t="shared" si="89"/>
        <v>0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>
        <f t="shared" si="89"/>
        <v>0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>
        <f t="shared" si="89"/>
        <v>0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>
        <f t="shared" si="89"/>
        <v>0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>
        <f t="shared" si="89"/>
        <v>0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8">
        <f t="shared" ref="P1475:P1538" si="93">IFERROR(E1475/L1475,0)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>
        <f t="shared" si="93"/>
        <v>0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>
        <f t="shared" si="93"/>
        <v>0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>
        <f t="shared" si="93"/>
        <v>0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>
        <f t="shared" si="93"/>
        <v>0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>
        <f t="shared" si="93"/>
        <v>0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>
        <f t="shared" si="93"/>
        <v>0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8">
        <f t="shared" ref="P1539:P1602" si="97">IFERROR(E1539/L1539,0)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>
        <f t="shared" si="97"/>
        <v>0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>
        <f t="shared" si="97"/>
        <v>0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>
        <f t="shared" si="97"/>
        <v>0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>
        <f t="shared" si="97"/>
        <v>0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>
        <f t="shared" si="97"/>
        <v>0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>
        <f t="shared" si="97"/>
        <v>0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>
        <f t="shared" si="97"/>
        <v>0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>
        <f t="shared" si="97"/>
        <v>0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>
        <f t="shared" si="97"/>
        <v>0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>
        <f t="shared" si="97"/>
        <v>0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>
        <f t="shared" si="97"/>
        <v>0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>
        <f t="shared" si="97"/>
        <v>0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>
        <f t="shared" si="97"/>
        <v>0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>
        <f t="shared" si="97"/>
        <v>0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>
        <f t="shared" si="97"/>
        <v>0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>
        <f t="shared" si="97"/>
        <v>0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8">
        <f t="shared" ref="P1603:P1666" si="101">IFERROR(E1603/L1603,0)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8">
        <f t="shared" ref="P1667:P1730" si="105">IFERROR(E1667/L1667,0)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>
        <f t="shared" si="105"/>
        <v>0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>
        <f t="shared" si="105"/>
        <v>0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>
        <f t="shared" si="105"/>
        <v>0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>
        <f t="shared" si="105"/>
        <v>0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>
        <f t="shared" si="105"/>
        <v>0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>
        <f t="shared" si="105"/>
        <v>0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>
        <f t="shared" si="105"/>
        <v>0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>
        <f t="shared" si="105"/>
        <v>0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8">
        <f t="shared" ref="P1731:P1794" si="109">IFERROR(E1731/L1731,0)</f>
        <v>0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>
        <f t="shared" si="109"/>
        <v>0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>
        <f t="shared" si="109"/>
        <v>0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>
        <f t="shared" si="109"/>
        <v>0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>
        <f t="shared" si="109"/>
        <v>0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>
        <f t="shared" si="109"/>
        <v>0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>
        <f t="shared" si="109"/>
        <v>0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8">
        <f t="shared" ref="P1795:P1858" si="113">IFERROR(E1795/L1795,0)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>
        <f t="shared" si="113"/>
        <v>0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>
        <f t="shared" si="113"/>
        <v>0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>
        <f t="shared" si="113"/>
        <v>0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8">
        <f t="shared" ref="P1859:P1922" si="117">IFERROR(E1859/L1859,0)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>
        <f t="shared" si="117"/>
        <v>0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>
        <f t="shared" si="117"/>
        <v>0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>
        <f t="shared" si="117"/>
        <v>0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>
        <f t="shared" si="117"/>
        <v>0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>
        <f t="shared" si="117"/>
        <v>0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8">
        <f t="shared" ref="P1923:P1986" si="121">IFERROR(E1923/L1923,0)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>
        <f t="shared" si="121"/>
        <v>0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8">
        <f t="shared" ref="P1987:P2050" si="125">IFERROR(E1987/L1987,0)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>
        <f t="shared" si="125"/>
        <v>0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>
        <f t="shared" si="125"/>
        <v>0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>
        <f t="shared" si="125"/>
        <v>0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>
        <f t="shared" si="125"/>
        <v>0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8">
        <f t="shared" ref="P2051:P2114" si="129">IFERROR(E2051/L2051,0)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8">
        <f t="shared" ref="P2115:P2178" si="133">IFERROR(E2115/L2115,0)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>
        <f t="shared" si="133"/>
        <v>0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>
        <f t="shared" si="133"/>
        <v>0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8">
        <f t="shared" ref="P2179:P2242" si="137">IFERROR(E2179/L2179,0)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8">
        <f t="shared" ref="P2243:P2306" si="141">IFERROR(E2243/L2243,0)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8">
        <f t="shared" ref="P2307:P2370" si="145">IFERROR(E2307/L2307,0)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>
        <f t="shared" si="145"/>
        <v>0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>
        <f t="shared" si="145"/>
        <v>0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>
        <f t="shared" si="145"/>
        <v>0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>
        <f t="shared" si="145"/>
        <v>0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>
        <f t="shared" si="145"/>
        <v>0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>
        <f t="shared" si="145"/>
        <v>0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>
        <f t="shared" si="145"/>
        <v>0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>
        <f t="shared" si="145"/>
        <v>0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>
        <f t="shared" si="145"/>
        <v>0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>
        <f t="shared" si="145"/>
        <v>0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>
        <f t="shared" si="145"/>
        <v>0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>
        <f t="shared" si="145"/>
        <v>0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>
        <f t="shared" si="145"/>
        <v>0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>
        <f t="shared" si="145"/>
        <v>0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8">
        <f t="shared" ref="P2371:P2434" si="149">IFERROR(E2371/L2371,0)</f>
        <v>0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>
        <f t="shared" si="149"/>
        <v>0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>
        <f t="shared" si="149"/>
        <v>0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>
        <f t="shared" si="149"/>
        <v>0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>
        <f t="shared" si="149"/>
        <v>0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>
        <f t="shared" si="149"/>
        <v>0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>
        <f t="shared" si="149"/>
        <v>0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>
        <f t="shared" si="149"/>
        <v>0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>
        <f t="shared" si="149"/>
        <v>0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>
        <f t="shared" si="149"/>
        <v>0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>
        <f t="shared" si="149"/>
        <v>0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>
        <f t="shared" si="149"/>
        <v>0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>
        <f t="shared" si="149"/>
        <v>0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>
        <f t="shared" si="149"/>
        <v>0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>
        <f t="shared" si="149"/>
        <v>0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>
        <f t="shared" si="149"/>
        <v>0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>
        <f t="shared" si="149"/>
        <v>0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>
        <f t="shared" si="149"/>
        <v>0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>
        <f t="shared" si="149"/>
        <v>0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>
        <f t="shared" si="149"/>
        <v>0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8">
        <f t="shared" ref="P2435:P2498" si="153">IFERROR(E2435/L2435,0)</f>
        <v>0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>
        <f t="shared" si="153"/>
        <v>0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>
        <f t="shared" si="153"/>
        <v>0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8">
        <f t="shared" ref="P2499:P2562" si="157">IFERROR(E2499/L2499,0)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>
        <f t="shared" si="157"/>
        <v>0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>
        <f t="shared" si="157"/>
        <v>0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>
        <f t="shared" si="157"/>
        <v>0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>
        <f t="shared" si="157"/>
        <v>0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>
        <f t="shared" si="157"/>
        <v>0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>
        <f t="shared" si="157"/>
        <v>0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>
        <f t="shared" si="157"/>
        <v>0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>
        <f t="shared" si="157"/>
        <v>0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>
        <f t="shared" si="157"/>
        <v>0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>
        <f t="shared" si="157"/>
        <v>0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>
        <f t="shared" si="157"/>
        <v>0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8">
        <f t="shared" ref="P2563:P2626" si="161">IFERROR(E2563/L2563,0)</f>
        <v>0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>
        <f t="shared" si="161"/>
        <v>0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>
        <f t="shared" si="161"/>
        <v>0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>
        <f t="shared" si="161"/>
        <v>0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>
        <f t="shared" si="161"/>
        <v>0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>
        <f t="shared" si="161"/>
        <v>0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>
        <f t="shared" si="161"/>
        <v>0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>
        <f t="shared" si="161"/>
        <v>0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>
        <f t="shared" si="161"/>
        <v>0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>
        <f t="shared" si="161"/>
        <v>0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>
        <f t="shared" si="161"/>
        <v>0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>
        <f t="shared" si="161"/>
        <v>0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>
        <f t="shared" si="161"/>
        <v>0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>
        <f t="shared" si="161"/>
        <v>0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8">
        <f t="shared" ref="P2627:P2690" si="165">IFERROR(E2627/L2627,0)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>
        <f t="shared" si="165"/>
        <v>0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>
        <f t="shared" si="165"/>
        <v>0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>
        <f t="shared" si="165"/>
        <v>0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8">
        <f t="shared" ref="P2691:P2754" si="169">IFERROR(E2691/L2691,0)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>
        <f t="shared" si="169"/>
        <v>0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>
        <f t="shared" si="169"/>
        <v>0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>
        <f t="shared" si="169"/>
        <v>0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>
        <f t="shared" si="169"/>
        <v>0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8">
        <f t="shared" ref="P2755:P2818" si="173">IFERROR(E2755/L2755,0)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>
        <f t="shared" si="173"/>
        <v>0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>
        <f t="shared" si="173"/>
        <v>0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>
        <f t="shared" si="173"/>
        <v>0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>
        <f t="shared" si="173"/>
        <v>0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>
        <f t="shared" si="173"/>
        <v>0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>
        <f t="shared" si="173"/>
        <v>0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8">
        <f t="shared" ref="P2819:P2882" si="177">IFERROR(E2819/L2819,0)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>
        <f t="shared" si="177"/>
        <v>0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>
        <f t="shared" si="177"/>
        <v>0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>
        <f t="shared" si="177"/>
        <v>0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>
        <f t="shared" si="177"/>
        <v>0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>
        <f t="shared" si="177"/>
        <v>0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>
        <f t="shared" si="177"/>
        <v>0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>
        <f t="shared" si="177"/>
        <v>0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>
        <f t="shared" si="177"/>
        <v>0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>
        <f t="shared" si="177"/>
        <v>0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>
        <f t="shared" si="177"/>
        <v>0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8">
        <f t="shared" ref="P2883:P2946" si="181">IFERROR(E2883/L2883,0)</f>
        <v>0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>
        <f t="shared" si="181"/>
        <v>0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>
        <f t="shared" si="181"/>
        <v>0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>
        <f t="shared" si="181"/>
        <v>0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>
        <f t="shared" si="181"/>
        <v>0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8">
        <f t="shared" ref="P2947:P3010" si="185">IFERROR(E2947/L2947,0)</f>
        <v>0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>
        <f t="shared" si="185"/>
        <v>0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>
        <f t="shared" si="185"/>
        <v>0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>
        <f t="shared" si="185"/>
        <v>0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>
        <f t="shared" si="185"/>
        <v>0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>
        <f t="shared" si="185"/>
        <v>0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8">
        <f t="shared" ref="P3011:P3074" si="189">IFERROR(E3011/L3011,0)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>
        <f t="shared" si="189"/>
        <v>0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>
        <f t="shared" si="189"/>
        <v>0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>
        <f t="shared" si="189"/>
        <v>0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>
        <f t="shared" si="189"/>
        <v>0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8">
        <f t="shared" ref="P3075:P3138" si="193">IFERROR(E3075/L3075,0)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>
        <f t="shared" si="193"/>
        <v>0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>
        <f t="shared" si="193"/>
        <v>0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>
        <f t="shared" si="193"/>
        <v>0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>
        <f t="shared" si="193"/>
        <v>0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8">
        <f t="shared" ref="P3139:P3202" si="197">IFERROR(E3139/L3139,0)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>
        <f t="shared" si="197"/>
        <v>0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>
        <f t="shared" si="197"/>
        <v>0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>
        <f t="shared" si="197"/>
        <v>0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>
        <f t="shared" si="197"/>
        <v>0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>
        <f t="shared" si="197"/>
        <v>0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8">
        <f t="shared" ref="P3203:P3266" si="201">IFERROR(E3203/L3203,0)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>
        <f t="shared" si="201"/>
        <v>0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>
        <f t="shared" si="201"/>
        <v>0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8">
        <f t="shared" ref="P3267:P3330" si="205">IFERROR(E3267/L3267,0)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8">
        <f t="shared" ref="P3331:P3394" si="209">IFERROR(E3331/L3331,0)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8">
        <f t="shared" ref="P3395:P3458" si="213">IFERROR(E3395/L3395,0)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8">
        <f t="shared" ref="P3459:P3522" si="217">IFERROR(E3459/L3459,0)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8">
        <f t="shared" ref="P3523:P3586" si="221">IFERROR(E3523/L3523,0)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8">
        <f t="shared" ref="P3587:P3650" si="225">IFERROR(E3587/L3587,0)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>
        <f t="shared" si="225"/>
        <v>0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>
        <f t="shared" si="225"/>
        <v>0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>
        <f t="shared" si="225"/>
        <v>0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>
        <f t="shared" si="225"/>
        <v>0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8">
        <f t="shared" ref="P3651:P3714" si="229">IFERROR(E3651/L3651,0)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8">
        <f t="shared" ref="P3715:P3778" si="233">IFERROR(E3715/L3715,0)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>
        <f t="shared" si="233"/>
        <v>0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>
        <f t="shared" si="233"/>
        <v>0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>
        <f t="shared" si="233"/>
        <v>0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>
        <f t="shared" si="233"/>
        <v>0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8">
        <f t="shared" ref="P3779:P3842" si="237">IFERROR(E3779/L3779,0)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>
        <f t="shared" si="237"/>
        <v>0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>
        <f t="shared" si="237"/>
        <v>0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>
        <f t="shared" si="237"/>
        <v>0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>
        <f t="shared" si="237"/>
        <v>0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8">
        <f t="shared" ref="P3843:P3906" si="241">IFERROR(E3843/L3843,0)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>
        <f t="shared" si="241"/>
        <v>0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>
        <f t="shared" si="241"/>
        <v>0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>
        <f t="shared" si="241"/>
        <v>0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>
        <f t="shared" si="241"/>
        <v>0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>
        <f t="shared" si="241"/>
        <v>0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>
        <f t="shared" si="241"/>
        <v>0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>
        <f t="shared" si="241"/>
        <v>0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>
        <f t="shared" si="241"/>
        <v>0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>
        <f t="shared" si="241"/>
        <v>0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>
        <f t="shared" si="241"/>
        <v>0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>
        <f t="shared" si="241"/>
        <v>0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>
        <f t="shared" si="241"/>
        <v>0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>
        <f t="shared" si="241"/>
        <v>0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8">
        <f t="shared" ref="P3907:P3970" si="245">IFERROR(E3907/L3907,0)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>
        <f t="shared" si="245"/>
        <v>0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>
        <f t="shared" si="245"/>
        <v>0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>
        <f t="shared" si="245"/>
        <v>0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>
        <f t="shared" si="245"/>
        <v>0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>
        <f t="shared" si="245"/>
        <v>0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>
        <f t="shared" si="245"/>
        <v>0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>
        <f t="shared" si="245"/>
        <v>0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>
        <f t="shared" si="245"/>
        <v>0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>
        <f t="shared" si="245"/>
        <v>0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>
        <f t="shared" si="245"/>
        <v>0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>
        <f t="shared" si="245"/>
        <v>0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>
        <f t="shared" si="245"/>
        <v>0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8">
        <f t="shared" ref="P3971:P4034" si="249">IFERROR(E3971/L3971,0)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>
        <f t="shared" si="249"/>
        <v>0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>
        <f t="shared" si="249"/>
        <v>0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>
        <f t="shared" si="249"/>
        <v>0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>
        <f t="shared" si="249"/>
        <v>0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>
        <f t="shared" si="249"/>
        <v>0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>
        <f t="shared" si="249"/>
        <v>0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>
        <f t="shared" si="249"/>
        <v>0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>
        <f t="shared" si="249"/>
        <v>0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>
        <f t="shared" si="249"/>
        <v>0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8">
        <f t="shared" ref="P4035:P4098" si="253">IFERROR(E4035/L4035,0)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>
        <f t="shared" si="253"/>
        <v>0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>
        <f t="shared" si="253"/>
        <v>0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>
        <f t="shared" si="253"/>
        <v>0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>
        <f t="shared" si="253"/>
        <v>0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>
        <f t="shared" si="253"/>
        <v>0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>
        <f t="shared" si="253"/>
        <v>0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>
        <f t="shared" si="253"/>
        <v>0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>
        <f t="shared" si="253"/>
        <v>0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>
        <f t="shared" si="253"/>
        <v>0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8">
        <f t="shared" ref="P4099:P4115" si="257">IFERROR(E4099/L4099,0)</f>
        <v>0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>
        <f t="shared" si="257"/>
        <v>0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>
        <f t="shared" si="257"/>
        <v>0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>
        <f t="shared" si="257"/>
        <v>0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>
        <f t="shared" si="257"/>
        <v>0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R4115" xr:uid="{1FE78440-6480-462B-B837-2B4CF5C84EAE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E15C4-1501-41FC-9606-6B3C36A8DA7A}">
  <dimension ref="A1:F14"/>
  <sheetViews>
    <sheetView workbookViewId="0">
      <selection activeCell="I24" sqref="I24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8365</v>
      </c>
      <c r="B3" s="9" t="s">
        <v>8363</v>
      </c>
    </row>
    <row r="4" spans="1:6" x14ac:dyDescent="0.3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10" t="s">
        <v>8311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6B501-F5CC-4245-9470-EE44EFA6917F}">
  <dimension ref="A1:F47"/>
  <sheetViews>
    <sheetView workbookViewId="0">
      <selection activeCell="B29" sqref="B29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8366</v>
      </c>
      <c r="B4" s="9" t="s">
        <v>8363</v>
      </c>
    </row>
    <row r="5" spans="1:6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3536-F87D-4B47-8A24-FF459B9B86E3}">
  <dimension ref="A1:E18"/>
  <sheetViews>
    <sheetView workbookViewId="0">
      <selection activeCell="A4" sqref="A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8308</v>
      </c>
      <c r="B1" t="s">
        <v>8364</v>
      </c>
    </row>
    <row r="2" spans="1:5" x14ac:dyDescent="0.3">
      <c r="A2" s="9" t="s">
        <v>8381</v>
      </c>
      <c r="B2" t="s">
        <v>8364</v>
      </c>
    </row>
    <row r="4" spans="1:5" x14ac:dyDescent="0.3">
      <c r="A4" s="9" t="s">
        <v>8362</v>
      </c>
      <c r="B4" s="9" t="s">
        <v>8363</v>
      </c>
    </row>
    <row r="5" spans="1:5" x14ac:dyDescent="0.3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13" t="s">
        <v>8375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3" t="s">
        <v>8376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3" t="s">
        <v>8377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3" t="s">
        <v>8378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3" t="s">
        <v>8369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3" t="s">
        <v>8379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3" t="s">
        <v>8370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3" t="s">
        <v>8371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3" t="s">
        <v>8372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3" t="s">
        <v>8373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3" t="s">
        <v>8374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3" t="s">
        <v>8380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8821-78E6-48B3-90BE-520DF5FAFD8B}">
  <dimension ref="A1:H13"/>
  <sheetViews>
    <sheetView workbookViewId="0">
      <selection activeCell="I22" sqref="I22"/>
    </sheetView>
  </sheetViews>
  <sheetFormatPr defaultRowHeight="14.4" x14ac:dyDescent="0.3"/>
  <cols>
    <col min="1" max="1" width="26.88671875" customWidth="1"/>
    <col min="2" max="9" width="19.109375" customWidth="1"/>
  </cols>
  <sheetData>
    <row r="1" spans="1:8" x14ac:dyDescent="0.3">
      <c r="A1" s="5" t="s">
        <v>8382</v>
      </c>
      <c r="B1" s="5" t="s">
        <v>8383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3">
      <c r="A2" t="s">
        <v>8390</v>
      </c>
      <c r="B2">
        <f>COUNTIFS(Sheet1!D:D,"&lt;1000", Sheet1!F:F, "successful")</f>
        <v>322</v>
      </c>
      <c r="C2">
        <f>COUNTIFS(Sheet1!D:D,"&lt;1000", Sheet1!F:F, "failed")</f>
        <v>113</v>
      </c>
      <c r="D2">
        <f>COUNTIFS(Sheet1!D:D,"&lt;1000", Sheet1!F:F, "canceled")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3">
      <c r="A3" t="s">
        <v>8391</v>
      </c>
      <c r="B3">
        <f>COUNTIFS(Sheet1!D:D,"&gt;=1000",Sheet1!D:D,"&lt;5000",Sheet1!F:F, "successful")</f>
        <v>932</v>
      </c>
      <c r="C3">
        <f>COUNTIFS(Sheet1!D:D,"&gt;=1000",Sheet1!D:D,"&lt;5000", Sheet1!F:F, "failed")</f>
        <v>420</v>
      </c>
      <c r="D3">
        <f>COUNTIFS(Sheet1!D:D,"&gt;=1000",Sheet1!D:D,"&lt;5000", Sheet1!F:F, 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3">
      <c r="A4" t="s">
        <v>8392</v>
      </c>
      <c r="B4">
        <f>COUNTIFS(Sheet1!D:D,"&gt;=5000",Sheet1!D:D,"&lt;10000",Sheet1!F:F, "successful")</f>
        <v>381</v>
      </c>
      <c r="C4">
        <f>COUNTIFS(Sheet1!D:D,"&gt;=5000",Sheet1!D:D,"&lt;10000", Sheet1!F:F, "failed")</f>
        <v>283</v>
      </c>
      <c r="D4">
        <f>COUNTIFS(Sheet1!D:D,"&gt;=5000",Sheet1!D:D,"&lt;10000", Sheet1!F:F, 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3">
      <c r="A5" t="s">
        <v>8393</v>
      </c>
      <c r="B5">
        <f>COUNTIFS(Sheet1!D:D,"&gt;=10000",Sheet1!D:D,"&lt;15000",Sheet1!F:F, "successful")</f>
        <v>168</v>
      </c>
      <c r="C5">
        <f>COUNTIFS(Sheet1!D:D,"&gt;=10000",Sheet1!D:D,"&lt;15000", Sheet1!F:F, "failed")</f>
        <v>144</v>
      </c>
      <c r="D5">
        <f>COUNTIFS(Sheet1!D:D,"&gt;=10000",Sheet1!D:D,"&lt;15000", Sheet1!F:F, 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3">
      <c r="A6" t="s">
        <v>8394</v>
      </c>
      <c r="B6">
        <f>COUNTIFS(Sheet1!D:D,"&gt;=15000",Sheet1!D:D,"&lt;20000",Sheet1!F:F, "successful")</f>
        <v>94</v>
      </c>
      <c r="C6">
        <f>COUNTIFS(Sheet1!D:D,"&gt;=15000",Sheet1!D:D,"&lt;20000", Sheet1!F:F, "failed")</f>
        <v>90</v>
      </c>
      <c r="D6">
        <f>COUNTIFS(Sheet1!D:D,"&gt;=15000",Sheet1!D:D,"&lt;20000", Sheet1!F:F, 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3">
      <c r="A7" t="s">
        <v>8395</v>
      </c>
      <c r="B7">
        <f>COUNTIFS(Sheet1!D:D,"&gt;=20000",Sheet1!D:D,"&lt;25000",Sheet1!F:F, "successful")</f>
        <v>62</v>
      </c>
      <c r="C7">
        <f>COUNTIFS(Sheet1!D:D,"&gt;=20000",Sheet1!D:D,"&lt;25000", Sheet1!F:F, "failed")</f>
        <v>72</v>
      </c>
      <c r="D7">
        <f>COUNTIFS(Sheet1!D:D,"&gt;=20000",Sheet1!D:D,"&lt;25000", Sheet1!F:F, 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3">
      <c r="A8" t="s">
        <v>8396</v>
      </c>
      <c r="B8">
        <f>COUNTIFS(Sheet1!D:D,"&gt;=25000",Sheet1!D:D,"&lt;30000",Sheet1!F:F, "successful")</f>
        <v>55</v>
      </c>
      <c r="C8">
        <f>COUNTIFS(Sheet1!D:D,"&gt;=25000",Sheet1!D:D,"&lt;30000", Sheet1!F:F, "failed")</f>
        <v>64</v>
      </c>
      <c r="D8">
        <f>COUNTIFS(Sheet1!D:D,"&gt;=25000",Sheet1!D:D,"&lt;30000", Sheet1!F:F, "canceled")</f>
        <v>18</v>
      </c>
      <c r="E8">
        <f t="shared" si="0"/>
        <v>137</v>
      </c>
      <c r="F8" s="7">
        <f t="shared" si="1"/>
        <v>0.40145985401459855</v>
      </c>
      <c r="G8" s="7">
        <f t="shared" si="2"/>
        <v>0.46715328467153283</v>
      </c>
      <c r="H8" s="7">
        <f t="shared" si="3"/>
        <v>0.13138686131386862</v>
      </c>
    </row>
    <row r="9" spans="1:8" x14ac:dyDescent="0.3">
      <c r="A9" t="s">
        <v>8397</v>
      </c>
      <c r="B9">
        <f>COUNTIFS(Sheet1!D:D,"&gt;=30000",Sheet1!D:D,"&lt;35000",Sheet1!F:F, "successful")</f>
        <v>32</v>
      </c>
      <c r="C9">
        <f>COUNTIFS(Sheet1!D:D,"&gt;=30000",Sheet1!D:D,"&lt;35000", Sheet1!F:F, "failed")</f>
        <v>37</v>
      </c>
      <c r="D9">
        <f>COUNTIFS(Sheet1!D:D,"&gt;=30000",Sheet1!D:D,"&lt;35000", Sheet1!F:F, 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3">
      <c r="A10" t="s">
        <v>8398</v>
      </c>
      <c r="B10">
        <f>COUNTIFS(Sheet1!D:D,"&gt;=35000",Sheet1!D:D,"&lt;40000",Sheet1!F:F, "successful")</f>
        <v>26</v>
      </c>
      <c r="C10">
        <f>COUNTIFS(Sheet1!D:D,"&gt;=35000",Sheet1!D:D,"&lt;40000", Sheet1!F:F, "failed")</f>
        <v>22</v>
      </c>
      <c r="D10">
        <f>COUNTIFS(Sheet1!D:D,"&gt;=35000",Sheet1!D:D,"&lt;40000", Sheet1!F:F, 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3">
      <c r="A11" t="s">
        <v>8399</v>
      </c>
      <c r="B11">
        <f>COUNTIFS(Sheet1!D:D,"&gt;=40000",Sheet1!D:D,"&lt;45000",Sheet1!F:F, "successful")</f>
        <v>21</v>
      </c>
      <c r="C11">
        <f>COUNTIFS(Sheet1!D:D,"&gt;=40000",Sheet1!D:D,"&lt;45000", Sheet1!F:F, "failed")</f>
        <v>16</v>
      </c>
      <c r="D11">
        <f>COUNTIFS(Sheet1!D:D,"&gt;=40000",Sheet1!D:D,"&lt;45000", Sheet1!F:F, 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3">
      <c r="A12" t="s">
        <v>8400</v>
      </c>
      <c r="B12">
        <f>COUNTIFS(Sheet1!D:D,"&gt;=45000",Sheet1!D:D,"&lt;50000",Sheet1!F:F, "successful")</f>
        <v>6</v>
      </c>
      <c r="C12">
        <f>COUNTIFS(Sheet1!D:D,"&gt;=45000",Sheet1!D:D,"&lt;50000", Sheet1!F:F, "failed")</f>
        <v>11</v>
      </c>
      <c r="D12">
        <f>COUNTIFS(Sheet1!D:D,"&gt;=45000",Sheet1!D:D,"&lt;50000", Sheet1!F:F, 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3">
      <c r="A13" t="s">
        <v>8401</v>
      </c>
      <c r="B13">
        <f>COUNTIFS(Sheet1!D:D,"&gt;=50000",Sheet1!F:F, "successful")</f>
        <v>86</v>
      </c>
      <c r="C13">
        <f>COUNTIFS(Sheet1!D:D,"&gt;=50000", Sheet1!F:F, "failed")</f>
        <v>258</v>
      </c>
      <c r="D13">
        <f>COUNTIFS(Sheet1!D:D,"&gt;=50000", Sheet1!F:F, 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Table1</vt:lpstr>
      <vt:lpstr>Pivot Table2</vt:lpstr>
      <vt:lpstr>Pivot Table3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Griffin Diemer</cp:lastModifiedBy>
  <dcterms:created xsi:type="dcterms:W3CDTF">2017-04-20T15:17:24Z</dcterms:created>
  <dcterms:modified xsi:type="dcterms:W3CDTF">2019-07-17T20:56:02Z</dcterms:modified>
</cp:coreProperties>
</file>